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\\AMIGO-SERV\f\Прайсы продажа рубли\Комплектация\"/>
    </mc:Choice>
  </mc:AlternateContent>
  <xr:revisionPtr revIDLastSave="0" documentId="8_{0C6D042F-B180-4D1A-BCD8-2FEA698E504E}" xr6:coauthVersionLast="47" xr6:coauthVersionMax="47" xr10:uidLastSave="{00000000-0000-0000-0000-000000000000}"/>
  <bookViews>
    <workbookView xWindow="-120" yWindow="-120" windowWidth="29040" windowHeight="15840" tabRatio="882" xr2:uid="{00000000-000D-0000-FFFF-FFFF00000000}"/>
  </bookViews>
  <sheets>
    <sheet name="ГЛАВНАЯ" sheetId="31" r:id="rId1"/>
    <sheet name="РУБ" sheetId="49" state="hidden" r:id="rId2"/>
    <sheet name="NEW" sheetId="27" r:id="rId3"/>
    <sheet name="ТКАНИ AMIGO AMILUX" sheetId="51" r:id="rId4"/>
    <sheet name="ТКАНИ ЗЕБРА" sheetId="20" r:id="rId5"/>
    <sheet name="UNI-MINI-MGII-MGS-ЗЕБРА" sheetId="11" r:id="rId6"/>
    <sheet name="AMG" sheetId="22" r:id="rId7"/>
    <sheet name="BENTHIN" sheetId="43" r:id="rId8"/>
    <sheet name="ZIP-LOCK" sheetId="50" r:id="rId9"/>
    <sheet name="КОМПЛ. МОТОРИЗАЦИЯ AMIGO" sheetId="33" r:id="rId10"/>
    <sheet name="КОМПЛ. МОТОРИЗАЦИЯ SOMFY" sheetId="41" r:id="rId11"/>
    <sheet name="ШТОРНЫЕ" sheetId="29" r:id="rId12"/>
    <sheet name="LIFT-СИСТЕМА" sheetId="52" r:id="rId13"/>
    <sheet name="РИМСКИЕ КАРНИЗЫ" sheetId="30" r:id="rId14"/>
    <sheet name="РИМСКИЕ ТКАНИ" sheetId="48" r:id="rId15"/>
    <sheet name="МАГНУМ" sheetId="5" r:id="rId16"/>
    <sheet name="ХОЛИС" sheetId="24" r:id="rId17"/>
    <sheet name="ЛЕНТА 25ММ 16ММ" sheetId="4" r:id="rId18"/>
    <sheet name="КОМПЛЕКТАЦИЯ ВЕРТИКАЛЬНАЯ" sheetId="1" r:id="rId19"/>
    <sheet name="ТКАНИ 89ММ" sheetId="6" r:id="rId20"/>
    <sheet name="ПЛАСТИК АЛЮМИНИЙ" sheetId="12" r:id="rId21"/>
    <sheet name="ВЕНУС" sheetId="18" r:id="rId22"/>
    <sheet name="ГКС 2" sheetId="23" r:id="rId23"/>
    <sheet name="ТКАНИ ПЛИССЕ" sheetId="47" r:id="rId24"/>
    <sheet name="ПЛИССЕ RUS" sheetId="46" r:id="rId25"/>
    <sheet name="КАТАЛОГИ" sheetId="44" r:id="rId26"/>
  </sheets>
  <externalReferences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7" hidden="1">BENTHIN!$B$7:$I$192</definedName>
    <definedName name="_xlnm._FilterDatabase" localSheetId="9" hidden="1">'КОМПЛ. МОТОРИЗАЦИЯ AMIGO'!$B$7:$I$7</definedName>
    <definedName name="_xlnm._FilterDatabase" localSheetId="15" hidden="1">МАГНУМ!$B$11:$I$14</definedName>
    <definedName name="адрес" localSheetId="9">'[1]Прайс Зебра Мини'!$B$2</definedName>
    <definedName name="адрес" localSheetId="10">'[1]Прайс Зебра Мини'!$B$2</definedName>
    <definedName name="адрес" localSheetId="3">'[2]Вертикальные жалюзи'!$A$2</definedName>
    <definedName name="адрес">'[3]Вертикальные жалюзи'!$A$2</definedName>
    <definedName name="боковаяфиксациямини">'[4]Комплектация МИНИ'!$B$7</definedName>
    <definedName name="Высота">'[5]Рулонка Люкс '!$C$5</definedName>
    <definedName name="высотамини">'[4]Комплектация МИНИ'!$B$4</definedName>
    <definedName name="высотамини_по_высоте" localSheetId="7">'[4]Комплектация МИНИ'!#REF!</definedName>
    <definedName name="высотамини_по_высоте" localSheetId="2">'[4]Комплектация МИНИ'!#REF!</definedName>
    <definedName name="высотамини_по_высоте" localSheetId="0">'[4]Комплектация МИНИ'!#REF!</definedName>
    <definedName name="высотамини_по_высоте" localSheetId="10">'[4]Комплектация МИНИ'!#REF!</definedName>
    <definedName name="высотамини_по_высоте" localSheetId="13">'[4]Комплектация МИНИ'!#REF!</definedName>
    <definedName name="высотамини_по_высоте" localSheetId="11">'[4]Комплектация МИНИ'!#REF!</definedName>
    <definedName name="высотамини_по_высоте">'[4]Комплектация МИНИ'!#REF!</definedName>
    <definedName name="высотауни" localSheetId="7">#REF!</definedName>
    <definedName name="высотауни" localSheetId="2">#REF!</definedName>
    <definedName name="высотауни" localSheetId="0">#REF!</definedName>
    <definedName name="высотауни" localSheetId="10">#REF!</definedName>
    <definedName name="высотауни" localSheetId="13">#REF!</definedName>
    <definedName name="высотауни" localSheetId="11">#REF!</definedName>
    <definedName name="высотауни">#REF!</definedName>
    <definedName name="Высотауни_по_высоте" localSheetId="7">#REF!</definedName>
    <definedName name="Высотауни_по_высоте" localSheetId="2">#REF!</definedName>
    <definedName name="Высотауни_по_высоте" localSheetId="0">#REF!</definedName>
    <definedName name="Высотауни_по_высоте" localSheetId="10">#REF!</definedName>
    <definedName name="Высотауни_по_высоте" localSheetId="13">#REF!</definedName>
    <definedName name="Высотауни_по_высоте" localSheetId="11">#REF!</definedName>
    <definedName name="Высотауни_по_высоте">#REF!</definedName>
    <definedName name="высотауни2пружина">'[4]Комплектация УНИ-2 с пружиной'!$B$4</definedName>
    <definedName name="высотауни2спружиной_по_высоте" localSheetId="7">'[4]Комплектация УНИ-2 с пружиной'!#REF!</definedName>
    <definedName name="высотауни2спружиной_по_высоте" localSheetId="2">'[4]Комплектация УНИ-2 с пружиной'!#REF!</definedName>
    <definedName name="высотауни2спружиной_по_высоте" localSheetId="0">'[4]Комплектация УНИ-2 с пружиной'!#REF!</definedName>
    <definedName name="высотауни2спружиной_по_высоте" localSheetId="10">'[4]Комплектация УНИ-2 с пружиной'!#REF!</definedName>
    <definedName name="высотауни2спружиной_по_высоте" localSheetId="13">'[4]Комплектация УНИ-2 с пружиной'!#REF!</definedName>
    <definedName name="высотауни2спружиной_по_высоте" localSheetId="11">'[4]Комплектация УНИ-2 с пружиной'!#REF!</definedName>
    <definedName name="высотауни2спружиной_по_высоте">'[4]Комплектация УНИ-2 с пружиной'!#REF!</definedName>
    <definedName name="_xlnm.Print_Titles" localSheetId="6">AMG!$1:$7</definedName>
    <definedName name="_xlnm.Print_Titles" localSheetId="7">BENTHIN!$1:$7</definedName>
    <definedName name="_xlnm.Print_Titles" localSheetId="5">'UNI-MINI-MGII-MGS-ЗЕБРА'!$1:$7</definedName>
    <definedName name="_xlnm.Print_Titles" localSheetId="21">ВЕНУС!$1:$7</definedName>
    <definedName name="_xlnm.Print_Titles" localSheetId="22">'ГКС 2'!$1:$8</definedName>
    <definedName name="_xlnm.Print_Titles" localSheetId="9">'КОМПЛ. МОТОРИЗАЦИЯ AMIGO'!$1:$7</definedName>
    <definedName name="_xlnm.Print_Titles" localSheetId="10">'КОМПЛ. МОТОРИЗАЦИЯ SOMFY'!$1:$7</definedName>
    <definedName name="_xlnm.Print_Titles" localSheetId="18">'КОМПЛЕКТАЦИЯ ВЕРТИКАЛЬНАЯ'!$1:$7</definedName>
    <definedName name="_xlnm.Print_Titles" localSheetId="15">МАГНУМ!$1:$8</definedName>
    <definedName name="_xlnm.Print_Titles" localSheetId="20">'ПЛАСТИК АЛЮМИНИЙ'!$1:$4</definedName>
    <definedName name="_xlnm.Print_Titles" localSheetId="13">'РИМСКИЕ КАРНИЗЫ'!$1:$8</definedName>
    <definedName name="_xlnm.Print_Titles" localSheetId="19">'ТКАНИ 89ММ'!$1:$8</definedName>
    <definedName name="_xlnm.Print_Titles" localSheetId="3">'ТКАНИ AMIGO AMILUX'!$1:$7</definedName>
    <definedName name="_xlnm.Print_Titles" localSheetId="4">'ТКАНИ ЗЕБРА'!$1:$7</definedName>
    <definedName name="_xlnm.Print_Titles" localSheetId="16">ХОЛИС!$1:$8</definedName>
    <definedName name="_xlnm.Print_Titles" localSheetId="11">ШТОРНЫЕ!$1:$8</definedName>
    <definedName name="итого100">'[4]Комплектация МИНИ'!$L$32</definedName>
    <definedName name="итого100_по_высоте" localSheetId="7">'[4]Комплектация МИНИ'!#REF!</definedName>
    <definedName name="итого100_по_высоте" localSheetId="2">'[4]Комплектация МИНИ'!#REF!</definedName>
    <definedName name="итого100_по_высоте" localSheetId="0">'[4]Комплектация МИНИ'!#REF!</definedName>
    <definedName name="итого100_по_высоте" localSheetId="10">'[4]Комплектация МИНИ'!#REF!</definedName>
    <definedName name="итого100_по_высоте" localSheetId="13">'[4]Комплектация МИНИ'!#REF!</definedName>
    <definedName name="итого100_по_высоте" localSheetId="11">'[4]Комплектация МИНИ'!#REF!</definedName>
    <definedName name="итого100_по_высоте">'[4]Комплектация МИНИ'!#REF!</definedName>
    <definedName name="итого110">'[4]Комплектация МИНИ'!$M$32</definedName>
    <definedName name="итого110_по_высоте" localSheetId="7">'[4]Комплектация МИНИ'!#REF!</definedName>
    <definedName name="итого110_по_высоте" localSheetId="2">'[4]Комплектация МИНИ'!#REF!</definedName>
    <definedName name="итого110_по_высоте" localSheetId="0">'[4]Комплектация МИНИ'!#REF!</definedName>
    <definedName name="итого110_по_высоте" localSheetId="10">'[4]Комплектация МИНИ'!#REF!</definedName>
    <definedName name="итого110_по_высоте" localSheetId="13">'[4]Комплектация МИНИ'!#REF!</definedName>
    <definedName name="итого110_по_высоте" localSheetId="11">'[4]Комплектация МИНИ'!#REF!</definedName>
    <definedName name="итого110_по_высоте">'[4]Комплектация МИНИ'!#REF!</definedName>
    <definedName name="итого120">'[4]Комплектация МИНИ'!$N$32</definedName>
    <definedName name="итого120_по_высоте" localSheetId="7">'[4]Комплектация МИНИ'!#REF!</definedName>
    <definedName name="итого120_по_высоте" localSheetId="2">'[4]Комплектация МИНИ'!#REF!</definedName>
    <definedName name="итого120_по_высоте" localSheetId="0">'[4]Комплектация МИНИ'!#REF!</definedName>
    <definedName name="итого120_по_высоте" localSheetId="10">'[4]Комплектация МИНИ'!#REF!</definedName>
    <definedName name="итого120_по_высоте" localSheetId="13">'[4]Комплектация МИНИ'!#REF!</definedName>
    <definedName name="итого120_по_высоте" localSheetId="11">'[4]Комплектация МИНИ'!#REF!</definedName>
    <definedName name="итого120_по_высоте">'[4]Комплектация МИНИ'!#REF!</definedName>
    <definedName name="итого130">'[4]Комплектация МИНИ'!$O$32</definedName>
    <definedName name="итого130_по_высоте" localSheetId="7">'[4]Комплектация МИНИ'!#REF!</definedName>
    <definedName name="итого130_по_высоте" localSheetId="2">'[4]Комплектация МИНИ'!#REF!</definedName>
    <definedName name="итого130_по_высоте" localSheetId="0">'[4]Комплектация МИНИ'!#REF!</definedName>
    <definedName name="итого130_по_высоте" localSheetId="10">'[4]Комплектация МИНИ'!#REF!</definedName>
    <definedName name="итого130_по_высоте" localSheetId="13">'[4]Комплектация МИНИ'!#REF!</definedName>
    <definedName name="итого130_по_высоте" localSheetId="11">'[4]Комплектация МИНИ'!#REF!</definedName>
    <definedName name="итого130_по_высоте">'[4]Комплектация МИНИ'!#REF!</definedName>
    <definedName name="итого140">'[4]Комплектация МИНИ'!$P$32</definedName>
    <definedName name="итого140_по_высоте" localSheetId="7">'[4]Комплектация МИНИ'!#REF!</definedName>
    <definedName name="итого140_по_высоте" localSheetId="2">'[4]Комплектация МИНИ'!#REF!</definedName>
    <definedName name="итого140_по_высоте" localSheetId="0">'[4]Комплектация МИНИ'!#REF!</definedName>
    <definedName name="итого140_по_высоте" localSheetId="10">'[4]Комплектация МИНИ'!#REF!</definedName>
    <definedName name="итого140_по_высоте" localSheetId="13">'[4]Комплектация МИНИ'!#REF!</definedName>
    <definedName name="итого140_по_высоте" localSheetId="11">'[4]Комплектация МИНИ'!#REF!</definedName>
    <definedName name="итого140_по_высоте">'[4]Комплектация МИНИ'!#REF!</definedName>
    <definedName name="итого150">'[4]Комплектация МИНИ'!$Q$32</definedName>
    <definedName name="итого150_по_высоте" localSheetId="7">'[4]Комплектация МИНИ'!#REF!</definedName>
    <definedName name="итого150_по_высоте" localSheetId="2">'[4]Комплектация МИНИ'!#REF!</definedName>
    <definedName name="итого150_по_высоте" localSheetId="0">'[4]Комплектация МИНИ'!#REF!</definedName>
    <definedName name="итого150_по_высоте" localSheetId="10">'[4]Комплектация МИНИ'!#REF!</definedName>
    <definedName name="итого150_по_высоте" localSheetId="13">'[4]Комплектация МИНИ'!#REF!</definedName>
    <definedName name="итого150_по_высоте" localSheetId="11">'[4]Комплектация МИНИ'!#REF!</definedName>
    <definedName name="итого150_по_высоте">'[4]Комплектация МИНИ'!#REF!</definedName>
    <definedName name="итого160">'[4]Комплектация МИНИ'!$R$32</definedName>
    <definedName name="итого160_по_высоте" localSheetId="7">'[4]Комплектация МИНИ'!#REF!</definedName>
    <definedName name="итого160_по_высоте" localSheetId="2">'[4]Комплектация МИНИ'!#REF!</definedName>
    <definedName name="итого160_по_высоте" localSheetId="0">'[4]Комплектация МИНИ'!#REF!</definedName>
    <definedName name="итого160_по_высоте" localSheetId="10">'[4]Комплектация МИНИ'!#REF!</definedName>
    <definedName name="итого160_по_высоте" localSheetId="13">'[4]Комплектация МИНИ'!#REF!</definedName>
    <definedName name="итого160_по_высоте" localSheetId="11">'[4]Комплектация МИНИ'!#REF!</definedName>
    <definedName name="итого160_по_высоте">'[4]Комплектация МИНИ'!#REF!</definedName>
    <definedName name="итого170_по_высоте" localSheetId="7">'[4]Комплектация МИНИ'!#REF!</definedName>
    <definedName name="итого170_по_высоте" localSheetId="2">'[4]Комплектация МИНИ'!#REF!</definedName>
    <definedName name="итого170_по_высоте" localSheetId="0">'[4]Комплектация МИНИ'!#REF!</definedName>
    <definedName name="итого170_по_высоте" localSheetId="10">'[4]Комплектация МИНИ'!#REF!</definedName>
    <definedName name="итого170_по_высоте" localSheetId="13">'[4]Комплектация МИНИ'!#REF!</definedName>
    <definedName name="итого170_по_высоте" localSheetId="11">'[4]Комплектация МИНИ'!#REF!</definedName>
    <definedName name="итого170_по_высоте">'[4]Комплектация МИНИ'!#REF!</definedName>
    <definedName name="итого180_по_высоте" localSheetId="7">'[4]Комплектация МИНИ'!#REF!</definedName>
    <definedName name="итого180_по_высоте" localSheetId="2">'[4]Комплектация МИНИ'!#REF!</definedName>
    <definedName name="итого180_по_высоте" localSheetId="0">'[4]Комплектация МИНИ'!#REF!</definedName>
    <definedName name="итого180_по_высоте" localSheetId="10">'[4]Комплектация МИНИ'!#REF!</definedName>
    <definedName name="итого180_по_высоте" localSheetId="13">'[4]Комплектация МИНИ'!#REF!</definedName>
    <definedName name="итого180_по_высоте" localSheetId="11">'[4]Комплектация МИНИ'!#REF!</definedName>
    <definedName name="итого180_по_высоте">'[4]Комплектация МИНИ'!#REF!</definedName>
    <definedName name="итого190_по_высоте" localSheetId="7">'[4]Комплектация МИНИ'!#REF!</definedName>
    <definedName name="итого190_по_высоте" localSheetId="2">'[4]Комплектация МИНИ'!#REF!</definedName>
    <definedName name="итого190_по_высоте" localSheetId="0">'[4]Комплектация МИНИ'!#REF!</definedName>
    <definedName name="итого190_по_высоте" localSheetId="10">'[4]Комплектация МИНИ'!#REF!</definedName>
    <definedName name="итого190_по_высоте" localSheetId="13">'[4]Комплектация МИНИ'!#REF!</definedName>
    <definedName name="итого190_по_высоте" localSheetId="11">'[4]Комплектация МИНИ'!#REF!</definedName>
    <definedName name="итого190_по_высоте">'[4]Комплектация МИНИ'!#REF!</definedName>
    <definedName name="итого200_по_высоте" localSheetId="7">'[4]Комплектация МИНИ'!#REF!</definedName>
    <definedName name="итого200_по_высоте" localSheetId="2">'[4]Комплектация МИНИ'!#REF!</definedName>
    <definedName name="итого200_по_высоте" localSheetId="0">'[4]Комплектация МИНИ'!#REF!</definedName>
    <definedName name="итого200_по_высоте" localSheetId="10">'[4]Комплектация МИНИ'!#REF!</definedName>
    <definedName name="итого200_по_высоте" localSheetId="13">'[4]Комплектация МИНИ'!#REF!</definedName>
    <definedName name="итого200_по_высоте" localSheetId="11">'[4]Комплектация МИНИ'!#REF!</definedName>
    <definedName name="итого200_по_высоте">'[4]Комплектация МИНИ'!#REF!</definedName>
    <definedName name="итого60">'[4]Комплектация МИНИ'!$H$32</definedName>
    <definedName name="итого60_по_высоте" localSheetId="7">'[4]Комплектация МИНИ'!#REF!</definedName>
    <definedName name="итого60_по_высоте" localSheetId="2">'[4]Комплектация МИНИ'!#REF!</definedName>
    <definedName name="итого60_по_высоте" localSheetId="0">'[4]Комплектация МИНИ'!#REF!</definedName>
    <definedName name="итого60_по_высоте" localSheetId="10">'[4]Комплектация МИНИ'!#REF!</definedName>
    <definedName name="итого60_по_высоте" localSheetId="13">'[4]Комплектация МИНИ'!#REF!</definedName>
    <definedName name="итого60_по_высоте" localSheetId="11">'[4]Комплектация МИНИ'!#REF!</definedName>
    <definedName name="итого60_по_высоте">'[4]Комплектация МИНИ'!#REF!</definedName>
    <definedName name="итого70">'[4]Комплектация МИНИ'!$I$32</definedName>
    <definedName name="итого70_по_высоте" localSheetId="7">'[4]Комплектация МИНИ'!#REF!</definedName>
    <definedName name="итого70_по_высоте" localSheetId="2">'[4]Комплектация МИНИ'!#REF!</definedName>
    <definedName name="итого70_по_высоте" localSheetId="0">'[4]Комплектация МИНИ'!#REF!</definedName>
    <definedName name="итого70_по_высоте" localSheetId="10">'[4]Комплектация МИНИ'!#REF!</definedName>
    <definedName name="итого70_по_высоте" localSheetId="13">'[4]Комплектация МИНИ'!#REF!</definedName>
    <definedName name="итого70_по_высоте" localSheetId="11">'[4]Комплектация МИНИ'!#REF!</definedName>
    <definedName name="итого70_по_высоте">'[4]Комплектация МИНИ'!#REF!</definedName>
    <definedName name="итого80">'[4]Комплектация МИНИ'!$J$32</definedName>
    <definedName name="итого80_по_высоте" localSheetId="7">'[4]Комплектация МИНИ'!#REF!</definedName>
    <definedName name="итого80_по_высоте" localSheetId="2">'[4]Комплектация МИНИ'!#REF!</definedName>
    <definedName name="итого80_по_высоте" localSheetId="0">'[4]Комплектация МИНИ'!#REF!</definedName>
    <definedName name="итого80_по_высоте" localSheetId="10">'[4]Комплектация МИНИ'!#REF!</definedName>
    <definedName name="итого80_по_высоте" localSheetId="13">'[4]Комплектация МИНИ'!#REF!</definedName>
    <definedName name="итого80_по_высоте" localSheetId="11">'[4]Комплектация МИНИ'!#REF!</definedName>
    <definedName name="итого80_по_высоте">'[4]Комплектация МИНИ'!#REF!</definedName>
    <definedName name="итого90">'[4]Комплектация МИНИ'!$K$32</definedName>
    <definedName name="итого90_по_высоте" localSheetId="7">'[4]Комплектация МИНИ'!#REF!</definedName>
    <definedName name="итого90_по_высоте" localSheetId="2">'[4]Комплектация МИНИ'!#REF!</definedName>
    <definedName name="итого90_по_высоте" localSheetId="0">'[4]Комплектация МИНИ'!#REF!</definedName>
    <definedName name="итого90_по_высоте" localSheetId="10">'[4]Комплектация МИНИ'!#REF!</definedName>
    <definedName name="итого90_по_высоте" localSheetId="13">'[4]Комплектация МИНИ'!#REF!</definedName>
    <definedName name="итого90_по_высоте" localSheetId="11">'[4]Комплектация МИНИ'!#REF!</definedName>
    <definedName name="итого90_по_высоте">'[4]Комплектация МИНИ'!#REF!</definedName>
    <definedName name="итогосредднее_за_метр" localSheetId="7">'[4]Комплектация МИНИ(по ширине)'!#REF!</definedName>
    <definedName name="итогосредднее_за_метр" localSheetId="2">'[4]Комплектация МИНИ(по ширине)'!#REF!</definedName>
    <definedName name="итогосредднее_за_метр" localSheetId="0">'[4]Комплектация МИНИ(по ширине)'!#REF!</definedName>
    <definedName name="итогосредднее_за_метр" localSheetId="10">'[4]Комплектация МИНИ(по ширине)'!#REF!</definedName>
    <definedName name="итогосредднее_за_метр" localSheetId="13">'[4]Комплектация МИНИ(по ширине)'!#REF!</definedName>
    <definedName name="итогосредднее_за_метр" localSheetId="11">'[4]Комплектация МИНИ(по ширине)'!#REF!</definedName>
    <definedName name="итогосредднее_за_метр">'[4]Комплектация МИНИ(по ширине)'!#REF!</definedName>
    <definedName name="К1" localSheetId="7">#REF!</definedName>
    <definedName name="К1" localSheetId="2">#REF!</definedName>
    <definedName name="К1" localSheetId="0">#REF!</definedName>
    <definedName name="К1" localSheetId="10">#REF!</definedName>
    <definedName name="К1" localSheetId="13">#REF!</definedName>
    <definedName name="К1" localSheetId="3">#REF!</definedName>
    <definedName name="К1" localSheetId="11">#REF!</definedName>
    <definedName name="К1">#REF!</definedName>
    <definedName name="КАТАЛОГИ" localSheetId="7">#REF!</definedName>
    <definedName name="КАТАЛОГИ" localSheetId="10">#REF!</definedName>
    <definedName name="КАТАЛОГИ">#REF!</definedName>
    <definedName name="мыло" localSheetId="9">'[1]Прайс Зебра Мини'!$B$4</definedName>
    <definedName name="мыло" localSheetId="10">'[1]Прайс Зебра Мини'!$B$4</definedName>
    <definedName name="мыло" localSheetId="3">'[2]Вертикальные жалюзи'!$A$4</definedName>
    <definedName name="мыло">'[3]Вертикальные жалюзи'!$A$4</definedName>
    <definedName name="название" localSheetId="9">'[1]Прайс Зебра Мини'!$B$1</definedName>
    <definedName name="название" localSheetId="10">'[1]Прайс Зебра Мини'!$B$1</definedName>
    <definedName name="название" localSheetId="3">'[2]Вертикальные жалюзи'!$A$1</definedName>
    <definedName name="название">'[3]Вертикальные жалюзи'!$A$1</definedName>
    <definedName name="наценка" localSheetId="7">'[4]Рол-шторы МИНИ'!#REF!</definedName>
    <definedName name="наценка" localSheetId="2">'[4]Рол-шторы МИНИ'!#REF!</definedName>
    <definedName name="наценка" localSheetId="0">'[4]Рол-шторы МИНИ'!#REF!</definedName>
    <definedName name="наценка" localSheetId="10">'[4]Рол-шторы МИНИ'!#REF!</definedName>
    <definedName name="наценка" localSheetId="13">'[4]Рол-шторы МИНИ'!#REF!</definedName>
    <definedName name="наценка" localSheetId="11">'[4]Рол-шторы МИНИ'!#REF!</definedName>
    <definedName name="наценка">'[4]Рол-шторы МИНИ'!#REF!</definedName>
    <definedName name="наценка_униспружиной_1_2">'[4]Рол-шторы УНИ-2 с пружиной'!$B$1</definedName>
    <definedName name="наценка_униспружиной_3_4_5">'[4]Рол-шторы УНИ-2 с пружиной'!$B$2</definedName>
    <definedName name="наценкаМини">'[4]Рол-шторы МИНИ'!$B$1</definedName>
    <definedName name="наценкаМини_поширине">'[4]Рол-шторы МИНИ(по ширине)'!$B$1</definedName>
    <definedName name="наценкаМини_поширине_3_4_5">'[4]Рол-шторы МИНИ(по ширине)'!$B$2</definedName>
    <definedName name="наценкаМини3_4_5">'[4]Рол-шторы МИНИ'!$B$2</definedName>
    <definedName name="наценкауни" localSheetId="7">#REF!</definedName>
    <definedName name="наценкауни" localSheetId="2">#REF!</definedName>
    <definedName name="наценкауни" localSheetId="0">#REF!</definedName>
    <definedName name="наценкауни" localSheetId="10">#REF!</definedName>
    <definedName name="наценкауни" localSheetId="13">#REF!</definedName>
    <definedName name="наценкауни" localSheetId="11">#REF!</definedName>
    <definedName name="наценкауни">#REF!</definedName>
    <definedName name="наценкауни_1_2">'[4]Рол-шторы УНИ'!$B$1</definedName>
    <definedName name="наценкауни_3_4_5">'[4]Рол-шторы УНИ'!$B$2</definedName>
    <definedName name="наценкауни2">'[4]Рол-шторы УНИ-2'!$D$18</definedName>
    <definedName name="наценкауни2спружиной" localSheetId="7">#REF!</definedName>
    <definedName name="наценкауни2спружиной" localSheetId="2">#REF!</definedName>
    <definedName name="наценкауни2спружиной" localSheetId="0">#REF!</definedName>
    <definedName name="наценкауни2спружиной" localSheetId="10">#REF!</definedName>
    <definedName name="наценкауни2спружиной" localSheetId="13">#REF!</definedName>
    <definedName name="наценкауни2спружиной" localSheetId="11">#REF!</definedName>
    <definedName name="наценкауни2спружиной">#REF!</definedName>
    <definedName name="_xlnm.Print_Area" localSheetId="6">AMG!$B$1:$I$144</definedName>
    <definedName name="_xlnm.Print_Area" localSheetId="7">BENTHIN!$B$1:$I$181</definedName>
    <definedName name="_xlnm.Print_Area" localSheetId="2">NEW!$B$1:$J$38</definedName>
    <definedName name="_xlnm.Print_Area" localSheetId="5">'UNI-MINI-MGII-MGS-ЗЕБРА'!$B$1:$I$277</definedName>
    <definedName name="_xlnm.Print_Area" localSheetId="22">'ГКС 2'!$B$1:$J$33</definedName>
    <definedName name="_xlnm.Print_Area" localSheetId="18">'КОМПЛЕКТАЦИЯ ВЕРТИКАЛЬНАЯ'!$B$1:$I$75</definedName>
    <definedName name="_xlnm.Print_Area" localSheetId="15">МАГНУМ!$B$1:$I$48</definedName>
    <definedName name="_xlnm.Print_Area" localSheetId="13">'РИМСКИЕ КАРНИЗЫ'!$B$1:$I$33</definedName>
    <definedName name="_xlnm.Print_Area" localSheetId="19">'ТКАНИ 89ММ'!$B$1:$J$69</definedName>
    <definedName name="_xlnm.Print_Area" localSheetId="3">'ТКАНИ AMIGO AMILUX'!$B$1:$AB$180</definedName>
    <definedName name="_xlnm.Print_Area" localSheetId="4">'ТКАНИ ЗЕБРА'!$B$1:$K$66</definedName>
    <definedName name="_xlnm.Print_Area" localSheetId="11">ШТОРНЫЕ!$B$1:$I$71</definedName>
    <definedName name="суммагрузцепимини">'[4]Комплектация МИНИ'!$E$14</definedName>
    <definedName name="суммагрузцепиуни" localSheetId="7">#REF!</definedName>
    <definedName name="суммагрузцепиуни" localSheetId="2">#REF!</definedName>
    <definedName name="суммагрузцепиуни" localSheetId="0">#REF!</definedName>
    <definedName name="суммагрузцепиуни" localSheetId="10">#REF!</definedName>
    <definedName name="суммагрузцепиуни" localSheetId="13">#REF!</definedName>
    <definedName name="суммагрузцепиуни" localSheetId="11">#REF!</definedName>
    <definedName name="суммагрузцепиуни">#REF!</definedName>
    <definedName name="суммадержательмини">'[4]Комплектация МИНИ'!$E$22</definedName>
    <definedName name="суммадержательуни" localSheetId="7">#REF!</definedName>
    <definedName name="суммадержательуни" localSheetId="2">#REF!</definedName>
    <definedName name="суммадержательуни" localSheetId="0">#REF!</definedName>
    <definedName name="суммадержательуни" localSheetId="10">#REF!</definedName>
    <definedName name="суммадержательуни" localSheetId="13">#REF!</definedName>
    <definedName name="суммадержательуни" localSheetId="11">#REF!</definedName>
    <definedName name="суммадержательуни">#REF!</definedName>
    <definedName name="суммадоппрофильвысокийуни2пружина_по_высоте" localSheetId="7">'[4]Комплектация УНИ-2 с пружиной'!#REF!</definedName>
    <definedName name="суммадоппрофильвысокийуни2пружина_по_высоте" localSheetId="2">'[4]Комплектация УНИ-2 с пружиной'!#REF!</definedName>
    <definedName name="суммадоппрофильвысокийуни2пружина_по_высоте" localSheetId="0">'[4]Комплектация УНИ-2 с пружиной'!#REF!</definedName>
    <definedName name="суммадоппрофильвысокийуни2пружина_по_высоте" localSheetId="10">'[4]Комплектация УНИ-2 с пружиной'!#REF!</definedName>
    <definedName name="суммадоппрофильвысокийуни2пружина_по_высоте" localSheetId="13">'[4]Комплектация УНИ-2 с пружиной'!#REF!</definedName>
    <definedName name="суммадоппрофильвысокийуни2пружина_по_высоте" localSheetId="11">'[4]Комплектация УНИ-2 с пружиной'!#REF!</definedName>
    <definedName name="суммадоппрофильвысокийуни2пружина_по_высоте">'[4]Комплектация УНИ-2 с пружиной'!#REF!</definedName>
    <definedName name="суммадоппрофильуниверсальныйуни2_по_высоте" localSheetId="7">#REF!</definedName>
    <definedName name="суммадоппрофильуниверсальныйуни2_по_высоте" localSheetId="2">#REF!</definedName>
    <definedName name="суммадоппрофильуниверсальныйуни2_по_высоте" localSheetId="0">#REF!</definedName>
    <definedName name="суммадоппрофильуниверсальныйуни2_по_высоте" localSheetId="10">#REF!</definedName>
    <definedName name="суммадоппрофильуниверсальныйуни2_по_высоте" localSheetId="13">#REF!</definedName>
    <definedName name="суммадоппрофильуниверсальныйуни2_по_высоте" localSheetId="11">#REF!</definedName>
    <definedName name="суммадоппрофильуниверсальныйуни2_по_высоте">#REF!</definedName>
    <definedName name="суммакоробуни_по_высоте" localSheetId="7">#REF!</definedName>
    <definedName name="суммакоробуни_по_высоте" localSheetId="2">#REF!</definedName>
    <definedName name="суммакоробуни_по_высоте" localSheetId="0">#REF!</definedName>
    <definedName name="суммакоробуни_по_высоте" localSheetId="10">#REF!</definedName>
    <definedName name="суммакоробуни_по_высоте" localSheetId="13">#REF!</definedName>
    <definedName name="суммакоробуни_по_высоте" localSheetId="11">#REF!</definedName>
    <definedName name="суммакоробуни_по_высоте">#REF!</definedName>
    <definedName name="суммакоробуни2спружиной_по_высоте" localSheetId="7">'[4]Комплектация УНИ-2 с пружиной'!#REF!</definedName>
    <definedName name="суммакоробуни2спружиной_по_высоте" localSheetId="2">'[4]Комплектация УНИ-2 с пружиной'!#REF!</definedName>
    <definedName name="суммакоробуни2спружиной_по_высоте" localSheetId="0">'[4]Комплектация УНИ-2 с пружиной'!#REF!</definedName>
    <definedName name="суммакоробуни2спружиной_по_высоте" localSheetId="10">'[4]Комплектация УНИ-2 с пружиной'!#REF!</definedName>
    <definedName name="суммакоробуни2спружиной_по_высоте" localSheetId="13">'[4]Комплектация УНИ-2 с пружиной'!#REF!</definedName>
    <definedName name="суммакоробуни2спружиной_по_высоте" localSheetId="11">'[4]Комплектация УНИ-2 с пружиной'!#REF!</definedName>
    <definedName name="суммакоробуни2спружиной_по_высоте">'[4]Комплектация УНИ-2 с пружиной'!#REF!</definedName>
    <definedName name="суммакронштейнверхниймини">'[4]Комплектация МИНИ'!$F$26</definedName>
    <definedName name="суммакронштейннижниймини">'[4]Комплектация МИНИ'!$F$27</definedName>
    <definedName name="суммакрышкадлянаправляющихтипС" localSheetId="7">#REF!</definedName>
    <definedName name="суммакрышкадлянаправляющихтипС" localSheetId="2">#REF!</definedName>
    <definedName name="суммакрышкадлянаправляющихтипС" localSheetId="0">#REF!</definedName>
    <definedName name="суммакрышкадлянаправляющихтипС" localSheetId="10">#REF!</definedName>
    <definedName name="суммакрышкадлянаправляющихтипС" localSheetId="13">#REF!</definedName>
    <definedName name="суммакрышкадлянаправляющихтипС" localSheetId="11">#REF!</definedName>
    <definedName name="суммакрышкадлянаправляющихтипС">#REF!</definedName>
    <definedName name="суммакрышкамини">'[4]Комплектация МИНИ'!$E$16</definedName>
    <definedName name="суммакрышканижняяуни" localSheetId="7">#REF!</definedName>
    <definedName name="суммакрышканижняяуни" localSheetId="2">#REF!</definedName>
    <definedName name="суммакрышканижняяуни" localSheetId="0">#REF!</definedName>
    <definedName name="суммакрышканижняяуни" localSheetId="10">#REF!</definedName>
    <definedName name="суммакрышканижняяуни" localSheetId="13">#REF!</definedName>
    <definedName name="суммакрышканижняяуни" localSheetId="11">#REF!</definedName>
    <definedName name="суммакрышканижняяуни">#REF!</definedName>
    <definedName name="суммалента12мммини_по_высоте" localSheetId="7">'[4]Комплектация МИНИ'!#REF!</definedName>
    <definedName name="суммалента12мммини_по_высоте" localSheetId="2">'[4]Комплектация МИНИ'!#REF!</definedName>
    <definedName name="суммалента12мммини_по_высоте" localSheetId="0">'[4]Комплектация МИНИ'!#REF!</definedName>
    <definedName name="суммалента12мммини_по_высоте" localSheetId="10">'[4]Комплектация МИНИ'!#REF!</definedName>
    <definedName name="суммалента12мммини_по_высоте" localSheetId="13">'[4]Комплектация МИНИ'!#REF!</definedName>
    <definedName name="суммалента12мммини_по_высоте" localSheetId="11">'[4]Комплектация МИНИ'!#REF!</definedName>
    <definedName name="суммалента12мммини_по_высоте">'[4]Комплектация МИНИ'!#REF!</definedName>
    <definedName name="суммалента12ммуни_по_высоте" localSheetId="7">#REF!</definedName>
    <definedName name="суммалента12ммуни_по_высоте" localSheetId="2">#REF!</definedName>
    <definedName name="суммалента12ммуни_по_высоте" localSheetId="0">#REF!</definedName>
    <definedName name="суммалента12ммуни_по_высоте" localSheetId="10">#REF!</definedName>
    <definedName name="суммалента12ммуни_по_высоте" localSheetId="13">#REF!</definedName>
    <definedName name="суммалента12ммуни_по_высоте" localSheetId="11">#REF!</definedName>
    <definedName name="суммалента12ммуни_по_высоте">#REF!</definedName>
    <definedName name="суммалента9ммуни" localSheetId="7">#REF!</definedName>
    <definedName name="суммалента9ммуни" localSheetId="2">#REF!</definedName>
    <definedName name="суммалента9ммуни" localSheetId="0">#REF!</definedName>
    <definedName name="суммалента9ммуни" localSheetId="10">#REF!</definedName>
    <definedName name="суммалента9ммуни" localSheetId="13">#REF!</definedName>
    <definedName name="суммалента9ммуни" localSheetId="11">#REF!</definedName>
    <definedName name="суммалента9ммуни">#REF!</definedName>
    <definedName name="суммалента9ммуни2пружина">'[4]Комплектация УНИ-2 с пружиной'!$E$17</definedName>
    <definedName name="суммалентаклейкая19ммуни2спружиной_по_высоте" localSheetId="7">'[4]Комплектация УНИ-2 с пружиной'!#REF!</definedName>
    <definedName name="суммалентаклейкая19ммуни2спружиной_по_высоте" localSheetId="2">'[4]Комплектация УНИ-2 с пружиной'!#REF!</definedName>
    <definedName name="суммалентаклейкая19ммуни2спружиной_по_высоте" localSheetId="0">'[4]Комплектация УНИ-2 с пружиной'!#REF!</definedName>
    <definedName name="суммалентаклейкая19ммуни2спружиной_по_высоте" localSheetId="10">'[4]Комплектация УНИ-2 с пружиной'!#REF!</definedName>
    <definedName name="суммалентаклейкая19ммуни2спружиной_по_высоте" localSheetId="13">'[4]Комплектация УНИ-2 с пружиной'!#REF!</definedName>
    <definedName name="суммалентаклейкая19ммуни2спружиной_по_высоте" localSheetId="11">'[4]Комплектация УНИ-2 с пружиной'!#REF!</definedName>
    <definedName name="суммалентаклейкая19ммуни2спружиной_по_высоте">'[4]Комплектация УНИ-2 с пружиной'!#REF!</definedName>
    <definedName name="суммалентаклейкая9ммдополнительная" localSheetId="7">#REF!</definedName>
    <definedName name="суммалентаклейкая9ммдополнительная" localSheetId="2">#REF!</definedName>
    <definedName name="суммалентаклейкая9ммдополнительная" localSheetId="0">#REF!</definedName>
    <definedName name="суммалентаклейкая9ммдополнительная" localSheetId="10">#REF!</definedName>
    <definedName name="суммалентаклейкая9ммдополнительная" localSheetId="13">#REF!</definedName>
    <definedName name="суммалентаклейкая9ммдополнительная" localSheetId="11">#REF!</definedName>
    <definedName name="суммалентаклейкая9ммдополнительная">#REF!</definedName>
    <definedName name="суммалентаклейкая9ммдопуни2_по_высоте" localSheetId="7">#REF!</definedName>
    <definedName name="суммалентаклейкая9ммдопуни2_по_высоте" localSheetId="2">#REF!</definedName>
    <definedName name="суммалентаклейкая9ммдопуни2_по_высоте" localSheetId="0">#REF!</definedName>
    <definedName name="суммалентаклейкая9ммдопуни2_по_высоте" localSheetId="10">#REF!</definedName>
    <definedName name="суммалентаклейкая9ммдопуни2_по_высоте" localSheetId="13">#REF!</definedName>
    <definedName name="суммалентаклейкая9ммдопуни2_по_высоте" localSheetId="11">#REF!</definedName>
    <definedName name="суммалентаклейкая9ммдопуни2_по_высоте">#REF!</definedName>
    <definedName name="суммалескамини">'[4]Комплектация МИНИ'!$F$23</definedName>
    <definedName name="суммалескамини_по_высоте" localSheetId="7">'[4]Комплектация МИНИ'!#REF!</definedName>
    <definedName name="суммалескамини_по_высоте" localSheetId="2">'[4]Комплектация МИНИ'!#REF!</definedName>
    <definedName name="суммалескамини_по_высоте" localSheetId="0">'[4]Комплектация МИНИ'!#REF!</definedName>
    <definedName name="суммалескамини_по_высоте" localSheetId="10">'[4]Комплектация МИНИ'!#REF!</definedName>
    <definedName name="суммалескамини_по_высоте" localSheetId="13">'[4]Комплектация МИНИ'!#REF!</definedName>
    <definedName name="суммалескамини_по_высоте" localSheetId="11">'[4]Комплектация МИНИ'!#REF!</definedName>
    <definedName name="суммалескамини_по_высоте">'[4]Комплектация МИНИ'!#REF!</definedName>
    <definedName name="суммамагнитмини">'[4]Комплектация МИНИ'!$F$30</definedName>
    <definedName name="суммамеханизммини">'[4]Комплектация МИНИ'!$E$25</definedName>
    <definedName name="суммамеханизмуни" localSheetId="7">#REF!</definedName>
    <definedName name="суммамеханизмуни" localSheetId="2">#REF!</definedName>
    <definedName name="суммамеханизмуни" localSheetId="0">#REF!</definedName>
    <definedName name="суммамеханизмуни" localSheetId="10">#REF!</definedName>
    <definedName name="суммамеханизмуни" localSheetId="13">#REF!</definedName>
    <definedName name="суммамеханизмуни" localSheetId="11">#REF!</definedName>
    <definedName name="суммамеханизмуни">#REF!</definedName>
    <definedName name="сумманаправляющаялескимини">'[4]Комплектация МИНИ'!$F$24</definedName>
    <definedName name="сумманаправляющаятипС" localSheetId="7">#REF!</definedName>
    <definedName name="сумманаправляющаятипС" localSheetId="2">#REF!</definedName>
    <definedName name="сумманаправляющаятипС" localSheetId="0">#REF!</definedName>
    <definedName name="сумманаправляющаятипС" localSheetId="10">#REF!</definedName>
    <definedName name="сумманаправляющаятипС" localSheetId="13">#REF!</definedName>
    <definedName name="сумманаправляющаятипС" localSheetId="11">#REF!</definedName>
    <definedName name="сумманаправляющаятипС">#REF!</definedName>
    <definedName name="сумманаправляющаяуни" localSheetId="7">#REF!</definedName>
    <definedName name="сумманаправляющаяуни" localSheetId="2">#REF!</definedName>
    <definedName name="сумманаправляющаяуни" localSheetId="0">#REF!</definedName>
    <definedName name="сумманаправляющаяуни" localSheetId="10">#REF!</definedName>
    <definedName name="сумманаправляющаяуни" localSheetId="13">#REF!</definedName>
    <definedName name="сумманаправляющаяуни" localSheetId="11">#REF!</definedName>
    <definedName name="сумманаправляющаяуни">#REF!</definedName>
    <definedName name="сумманаправляющаяуни2пружина">'[4]Комплектация УНИ-2 с пружиной'!$E$15</definedName>
    <definedName name="сумманижняяпланкадляпружинногомеханизма_по_высоте" localSheetId="7">'[4]Комплектация УНИ-2 с пружиной'!#REF!</definedName>
    <definedName name="сумманижняяпланкадляпружинногомеханизма_по_высоте" localSheetId="2">'[4]Комплектация УНИ-2 с пружиной'!#REF!</definedName>
    <definedName name="сумманижняяпланкадляпружинногомеханизма_по_высоте" localSheetId="0">'[4]Комплектация УНИ-2 с пружиной'!#REF!</definedName>
    <definedName name="сумманижняяпланкадляпружинногомеханизма_по_высоте" localSheetId="10">'[4]Комплектация УНИ-2 с пружиной'!#REF!</definedName>
    <definedName name="сумманижняяпланкадляпружинногомеханизма_по_высоте" localSheetId="13">'[4]Комплектация УНИ-2 с пружиной'!#REF!</definedName>
    <definedName name="сумманижняяпланкадляпружинногомеханизма_по_высоте" localSheetId="11">'[4]Комплектация УНИ-2 с пружиной'!#REF!</definedName>
    <definedName name="сумманижняяпланкадляпружинногомеханизма_по_высоте">'[4]Комплектация УНИ-2 с пружиной'!#REF!</definedName>
    <definedName name="суммаограничительмини">'[4]Комплектация МИНИ'!$E$21</definedName>
    <definedName name="суммаограничительуни" localSheetId="7">#REF!</definedName>
    <definedName name="суммаограничительуни" localSheetId="2">#REF!</definedName>
    <definedName name="суммаограничительуни" localSheetId="0">#REF!</definedName>
    <definedName name="суммаограничительуни" localSheetId="10">#REF!</definedName>
    <definedName name="суммаограничительуни" localSheetId="13">#REF!</definedName>
    <definedName name="суммаограничительуни" localSheetId="11">#REF!</definedName>
    <definedName name="суммаограничительуни">#REF!</definedName>
    <definedName name="суммапланкамини_по_высоте" localSheetId="7">'[4]Комплектация МИНИ'!#REF!</definedName>
    <definedName name="суммапланкамини_по_высоте" localSheetId="2">'[4]Комплектация МИНИ'!#REF!</definedName>
    <definedName name="суммапланкамини_по_высоте" localSheetId="0">'[4]Комплектация МИНИ'!#REF!</definedName>
    <definedName name="суммапланкамини_по_высоте" localSheetId="10">'[4]Комплектация МИНИ'!#REF!</definedName>
    <definedName name="суммапланкамини_по_высоте" localSheetId="13">'[4]Комплектация МИНИ'!#REF!</definedName>
    <definedName name="суммапланкамини_по_высоте" localSheetId="11">'[4]Комплектация МИНИ'!#REF!</definedName>
    <definedName name="суммапланкамини_по_высоте">'[4]Комплектация МИНИ'!#REF!</definedName>
    <definedName name="суммапланкауни_по_высоте" localSheetId="7">#REF!</definedName>
    <definedName name="суммапланкауни_по_высоте" localSheetId="2">#REF!</definedName>
    <definedName name="суммапланкауни_по_высоте" localSheetId="0">#REF!</definedName>
    <definedName name="суммапланкауни_по_высоте" localSheetId="10">#REF!</definedName>
    <definedName name="суммапланкауни_по_высоте" localSheetId="13">#REF!</definedName>
    <definedName name="суммапланкауни_по_высоте" localSheetId="11">#REF!</definedName>
    <definedName name="суммапланкауни_по_высоте">#REF!</definedName>
    <definedName name="суммапласстиковаяполосамини_по_высоте" localSheetId="7">'[4]Комплектация МИНИ'!#REF!</definedName>
    <definedName name="суммапласстиковаяполосамини_по_высоте" localSheetId="2">'[4]Комплектация МИНИ'!#REF!</definedName>
    <definedName name="суммапласстиковаяполосамини_по_высоте" localSheetId="0">'[4]Комплектация МИНИ'!#REF!</definedName>
    <definedName name="суммапласстиковаяполосамини_по_высоте" localSheetId="10">'[4]Комплектация МИНИ'!#REF!</definedName>
    <definedName name="суммапласстиковаяполосамини_по_высоте" localSheetId="13">'[4]Комплектация МИНИ'!#REF!</definedName>
    <definedName name="суммапласстиковаяполосамини_по_высоте" localSheetId="11">'[4]Комплектация МИНИ'!#REF!</definedName>
    <definedName name="суммапласстиковаяполосамини_по_высоте">'[4]Комплектация МИНИ'!#REF!</definedName>
    <definedName name="суммапластиковаяполосауни_по_высоте" localSheetId="7">#REF!</definedName>
    <definedName name="суммапластиковаяполосауни_по_высоте" localSheetId="2">#REF!</definedName>
    <definedName name="суммапластиковаяполосауни_по_высоте" localSheetId="0">#REF!</definedName>
    <definedName name="суммапластиковаяполосауни_по_высоте" localSheetId="10">#REF!</definedName>
    <definedName name="суммапластиковаяполосауни_по_высоте" localSheetId="13">#REF!</definedName>
    <definedName name="суммапластиковаяполосауни_по_высоте" localSheetId="11">#REF!</definedName>
    <definedName name="суммапластиковаяполосауни_по_высоте">#REF!</definedName>
    <definedName name="суммапластикояполоса7ммдляпружинногомеханизма_по_высоте" localSheetId="7">'[4]Комплектация УНИ-2 с пружиной'!#REF!</definedName>
    <definedName name="суммапластикояполоса7ммдляпружинногомеханизма_по_высоте" localSheetId="2">'[4]Комплектация УНИ-2 с пружиной'!#REF!</definedName>
    <definedName name="суммапластикояполоса7ммдляпружинногомеханизма_по_высоте" localSheetId="0">'[4]Комплектация УНИ-2 с пружиной'!#REF!</definedName>
    <definedName name="суммапластикояполоса7ммдляпружинногомеханизма_по_высоте" localSheetId="10">'[4]Комплектация УНИ-2 с пружиной'!#REF!</definedName>
    <definedName name="суммапластикояполоса7ммдляпружинногомеханизма_по_высоте" localSheetId="13">'[4]Комплектация УНИ-2 с пружиной'!#REF!</definedName>
    <definedName name="суммапластикояполоса7ммдляпружинногомеханизма_по_высоте" localSheetId="11">'[4]Комплектация УНИ-2 с пружиной'!#REF!</definedName>
    <definedName name="суммапластикояполоса7ммдляпружинногомеханизма_по_высоте">'[4]Комплектация УНИ-2 с пружиной'!#REF!</definedName>
    <definedName name="суммаплатформамини">'[4]Комплектация МИНИ'!$F$28</definedName>
    <definedName name="суммаплиткаподкладочнаявысокаяпара" localSheetId="7">#REF!</definedName>
    <definedName name="суммаплиткаподкладочнаявысокаяпара" localSheetId="2">#REF!</definedName>
    <definedName name="суммаплиткаподкладочнаявысокаяпара" localSheetId="0">#REF!</definedName>
    <definedName name="суммаплиткаподкладочнаявысокаяпара" localSheetId="10">#REF!</definedName>
    <definedName name="суммаплиткаподкладочнаявысокаяпара" localSheetId="13">#REF!</definedName>
    <definedName name="суммаплиткаподкладочнаявысокаяпара" localSheetId="11">#REF!</definedName>
    <definedName name="суммаплиткаподкладочнаявысокаяпара">#REF!</definedName>
    <definedName name="суммаплиткауни" localSheetId="7">#REF!</definedName>
    <definedName name="суммаплиткауни" localSheetId="2">#REF!</definedName>
    <definedName name="суммаплиткауни" localSheetId="0">#REF!</definedName>
    <definedName name="суммаплиткауни" localSheetId="10">#REF!</definedName>
    <definedName name="суммаплиткауни" localSheetId="13">#REF!</definedName>
    <definedName name="суммаплиткауни" localSheetId="11">#REF!</definedName>
    <definedName name="суммаплиткауни">#REF!</definedName>
    <definedName name="суммапружинныймехуни2пружина">'[4]Комплектация УНИ-2 с пружиной'!$E$11</definedName>
    <definedName name="суммаскотчмини">'[4]Комплектация МИНИ'!$F$29</definedName>
    <definedName name="суммасоеденительмини">'[4]Комплектация МИНИ'!$E$13</definedName>
    <definedName name="суммасоеденительуни" localSheetId="7">#REF!</definedName>
    <definedName name="суммасоеденительуни" localSheetId="2">#REF!</definedName>
    <definedName name="суммасоеденительуни" localSheetId="0">#REF!</definedName>
    <definedName name="суммасоеденительуни" localSheetId="10">#REF!</definedName>
    <definedName name="суммасоеденительуни" localSheetId="13">#REF!</definedName>
    <definedName name="суммасоеденительуни" localSheetId="11">#REF!</definedName>
    <definedName name="суммасоеденительуни">#REF!</definedName>
    <definedName name="сумматрубамини_по_высоте" localSheetId="7">'[4]Комплектация МИНИ'!#REF!</definedName>
    <definedName name="сумматрубамини_по_высоте" localSheetId="2">'[4]Комплектация МИНИ'!#REF!</definedName>
    <definedName name="сумматрубамини_по_высоте" localSheetId="0">'[4]Комплектация МИНИ'!#REF!</definedName>
    <definedName name="сумматрубамини_по_высоте" localSheetId="10">'[4]Комплектация МИНИ'!#REF!</definedName>
    <definedName name="сумматрубамини_по_высоте" localSheetId="13">'[4]Комплектация МИНИ'!#REF!</definedName>
    <definedName name="сумматрубамини_по_высоте" localSheetId="11">'[4]Комплектация МИНИ'!#REF!</definedName>
    <definedName name="сумматрубамини_по_высоте">'[4]Комплектация МИНИ'!#REF!</definedName>
    <definedName name="сумматрубастальная25ммуни2подпружину_по_высоте" localSheetId="7">'[4]Комплектация УНИ-2 с пружиной'!#REF!</definedName>
    <definedName name="сумматрубастальная25ммуни2подпружину_по_высоте" localSheetId="2">'[4]Комплектация УНИ-2 с пружиной'!#REF!</definedName>
    <definedName name="сумматрубастальная25ммуни2подпружину_по_высоте" localSheetId="0">'[4]Комплектация УНИ-2 с пружиной'!#REF!</definedName>
    <definedName name="сумматрубастальная25ммуни2подпружину_по_высоте" localSheetId="10">'[4]Комплектация УНИ-2 с пружиной'!#REF!</definedName>
    <definedName name="сумматрубастальная25ммуни2подпружину_по_высоте" localSheetId="13">'[4]Комплектация УНИ-2 с пружиной'!#REF!</definedName>
    <definedName name="сумматрубастальная25ммуни2подпружину_по_высоте" localSheetId="11">'[4]Комплектация УНИ-2 с пружиной'!#REF!</definedName>
    <definedName name="сумматрубастальная25ммуни2подпружину_по_высоте">'[4]Комплектация УНИ-2 с пружиной'!#REF!</definedName>
    <definedName name="сумматрубауни_по_высоте" localSheetId="7">#REF!</definedName>
    <definedName name="сумматрубауни_по_высоте" localSheetId="2">#REF!</definedName>
    <definedName name="сумматрубауни_по_высоте" localSheetId="0">#REF!</definedName>
    <definedName name="сумматрубауни_по_высоте" localSheetId="10">#REF!</definedName>
    <definedName name="сумматрубауни_по_высоте" localSheetId="13">#REF!</definedName>
    <definedName name="сумматрубауни_по_высоте" localSheetId="11">#REF!</definedName>
    <definedName name="сумматрубауни_по_высоте">#REF!</definedName>
    <definedName name="суммауплотнительмини_по_высоте" localSheetId="7">'[4]Комплектация МИНИ'!#REF!</definedName>
    <definedName name="суммауплотнительмини_по_высоте" localSheetId="2">'[4]Комплектация МИНИ'!#REF!</definedName>
    <definedName name="суммауплотнительмини_по_высоте" localSheetId="0">'[4]Комплектация МИНИ'!#REF!</definedName>
    <definedName name="суммауплотнительмини_по_высоте" localSheetId="10">'[4]Комплектация МИНИ'!#REF!</definedName>
    <definedName name="суммауплотнительмини_по_высоте" localSheetId="13">'[4]Комплектация МИНИ'!#REF!</definedName>
    <definedName name="суммауплотнительмини_по_высоте" localSheetId="11">'[4]Комплектация МИНИ'!#REF!</definedName>
    <definedName name="суммауплотнительмини_по_высоте">'[4]Комплектация МИНИ'!#REF!</definedName>
    <definedName name="суммауплотнительуни_по_высоте" localSheetId="7">#REF!</definedName>
    <definedName name="суммауплотнительуни_по_высоте" localSheetId="2">#REF!</definedName>
    <definedName name="суммауплотнительуни_по_высоте" localSheetId="0">#REF!</definedName>
    <definedName name="суммауплотнительуни_по_высоте" localSheetId="10">#REF!</definedName>
    <definedName name="суммауплотнительуни_по_высоте" localSheetId="13">#REF!</definedName>
    <definedName name="суммауплотнительуни_по_высоте" localSheetId="11">#REF!</definedName>
    <definedName name="суммауплотнительуни_по_высоте">#REF!</definedName>
    <definedName name="суммацепьмини">'[4]Комплектация МИНИ'!$E$12</definedName>
    <definedName name="суммацепьмини_по_высоте" localSheetId="7">'[4]Комплектация МИНИ'!#REF!</definedName>
    <definedName name="суммацепьмини_по_высоте" localSheetId="2">'[4]Комплектация МИНИ'!#REF!</definedName>
    <definedName name="суммацепьмини_по_высоте" localSheetId="0">'[4]Комплектация МИНИ'!#REF!</definedName>
    <definedName name="суммацепьмини_по_высоте" localSheetId="10">'[4]Комплектация МИНИ'!#REF!</definedName>
    <definedName name="суммацепьмини_по_высоте" localSheetId="13">'[4]Комплектация МИНИ'!#REF!</definedName>
    <definedName name="суммацепьмини_по_высоте" localSheetId="11">'[4]Комплектация МИНИ'!#REF!</definedName>
    <definedName name="суммацепьмини_по_высоте">'[4]Комплектация МИНИ'!#REF!</definedName>
    <definedName name="суммацепьуни" localSheetId="7">#REF!</definedName>
    <definedName name="суммацепьуни" localSheetId="2">#REF!</definedName>
    <definedName name="суммацепьуни" localSheetId="0">#REF!</definedName>
    <definedName name="суммацепьуни" localSheetId="10">#REF!</definedName>
    <definedName name="суммацепьуни" localSheetId="13">#REF!</definedName>
    <definedName name="суммацепьуни" localSheetId="11">#REF!</definedName>
    <definedName name="суммацепьуни">#REF!</definedName>
    <definedName name="суммашурупмини">'[4]Комплектация МИНИ'!$F$31</definedName>
    <definedName name="суммашурупуни" localSheetId="7">#REF!</definedName>
    <definedName name="суммашурупуни" localSheetId="2">#REF!</definedName>
    <definedName name="суммашурупуни" localSheetId="0">#REF!</definedName>
    <definedName name="суммашурупуни" localSheetId="10">#REF!</definedName>
    <definedName name="суммашурупуни" localSheetId="13">#REF!</definedName>
    <definedName name="суммашурупуни" localSheetId="11">#REF!</definedName>
    <definedName name="суммашурупуни">#REF!</definedName>
    <definedName name="суммашурупуни2пружина">'[4]Комплектация УНИ-2 с пружиной'!$E$9</definedName>
    <definedName name="телефоны" localSheetId="9">'[1]Прайс Зебра Мини'!$B$3</definedName>
    <definedName name="телефоны" localSheetId="10">'[1]Прайс Зебра Мини'!$B$3</definedName>
    <definedName name="телефоны" localSheetId="3">'[2]Вертикальные жалюзи'!$A$3</definedName>
    <definedName name="телефоны">'[3]Вертикальные жалюзи'!$A$3</definedName>
    <definedName name="типкреплениямини">'[4]Комплектация МИНИ'!$B$5</definedName>
    <definedName name="униитого100">'[4]Комплектация УНИ'!$K$24</definedName>
    <definedName name="униитого60">'[4]Комплектация УНИ'!$G$24</definedName>
    <definedName name="униитого70">'[4]Комплектация УНИ'!$H$24</definedName>
    <definedName name="униитого80">'[4]Комплектация УНИ'!$I$24</definedName>
    <definedName name="униитого90">'[4]Комплектация УНИ'!$J$24</definedName>
    <definedName name="униспружиной100">'[4]Комплектация УНИ-2 с пружиной'!$K$20</definedName>
    <definedName name="униспружиной60">'[4]Комплектация УНИ-2 с пружиной'!$G$20</definedName>
    <definedName name="униспружиной70">'[4]Комплектация УНИ-2 с пружиной'!$H$20</definedName>
    <definedName name="униспружиной80">'[4]Комплектация УНИ-2 с пружиной'!$I$20</definedName>
    <definedName name="униспружиной90">'[4]Комплектация УНИ-2 с пружиной'!$J$20</definedName>
    <definedName name="фиксациямагнитамимини">'[4]Комплектация МИНИ'!$B$6</definedName>
    <definedName name="цена1" localSheetId="6">#REF!</definedName>
    <definedName name="цена1" localSheetId="7">#REF!</definedName>
    <definedName name="цена1" localSheetId="2">#REF!</definedName>
    <definedName name="цена1" localSheetId="21">#REF!</definedName>
    <definedName name="цена1" localSheetId="0">#REF!</definedName>
    <definedName name="цена1" localSheetId="9">#REF!</definedName>
    <definedName name="цена1" localSheetId="10">#REF!</definedName>
    <definedName name="цена1" localSheetId="13">#REF!</definedName>
    <definedName name="цена1" localSheetId="16">#REF!</definedName>
    <definedName name="цена1" localSheetId="11">#REF!</definedName>
    <definedName name="цена1">#REF!</definedName>
    <definedName name="цена2" localSheetId="6">#REF!</definedName>
    <definedName name="цена2" localSheetId="7">#REF!</definedName>
    <definedName name="цена2" localSheetId="2">#REF!</definedName>
    <definedName name="цена2" localSheetId="21">#REF!</definedName>
    <definedName name="цена2" localSheetId="0">#REF!</definedName>
    <definedName name="цена2" localSheetId="9">#REF!</definedName>
    <definedName name="цена2" localSheetId="10">#REF!</definedName>
    <definedName name="цена2" localSheetId="13">#REF!</definedName>
    <definedName name="цена2" localSheetId="16">#REF!</definedName>
    <definedName name="цена2" localSheetId="11">#REF!</definedName>
    <definedName name="цена2">#REF!</definedName>
    <definedName name="цена3" localSheetId="6">#REF!</definedName>
    <definedName name="цена3" localSheetId="7">#REF!</definedName>
    <definedName name="цена3" localSheetId="2">#REF!</definedName>
    <definedName name="цена3" localSheetId="21">#REF!</definedName>
    <definedName name="цена3" localSheetId="0">#REF!</definedName>
    <definedName name="цена3" localSheetId="10">#REF!</definedName>
    <definedName name="цена3" localSheetId="13">#REF!</definedName>
    <definedName name="цена3" localSheetId="16">#REF!</definedName>
    <definedName name="цена3" localSheetId="11">#REF!</definedName>
    <definedName name="цена3">#REF!</definedName>
    <definedName name="цена4" localSheetId="6">#REF!</definedName>
    <definedName name="цена4" localSheetId="7">#REF!</definedName>
    <definedName name="цена4" localSheetId="2">#REF!</definedName>
    <definedName name="цена4" localSheetId="21">#REF!</definedName>
    <definedName name="цена4" localSheetId="0">#REF!</definedName>
    <definedName name="цена4" localSheetId="10">#REF!</definedName>
    <definedName name="цена4" localSheetId="13">#REF!</definedName>
    <definedName name="цена4" localSheetId="16">#REF!</definedName>
    <definedName name="цена4" localSheetId="11">#REF!</definedName>
    <definedName name="цена4">#REF!</definedName>
    <definedName name="ценаАллея" localSheetId="7">'[4]Комплектация МИНИ'!#REF!</definedName>
    <definedName name="ценаАллея" localSheetId="2">'[4]Комплектация МИНИ'!#REF!</definedName>
    <definedName name="ценаАллея" localSheetId="0">'[4]Комплектация МИНИ'!#REF!</definedName>
    <definedName name="ценаАллея" localSheetId="10">'[4]Комплектация МИНИ'!#REF!</definedName>
    <definedName name="ценаАллея" localSheetId="13">'[4]Комплектация МИНИ'!#REF!</definedName>
    <definedName name="ценаАллея" localSheetId="11">'[4]Комплектация МИНИ'!#REF!</definedName>
    <definedName name="ценаАллея">'[4]Комплектация МИНИ'!#REF!</definedName>
    <definedName name="ценаАльфа" localSheetId="7">'[4]Комплектация МИНИ'!#REF!</definedName>
    <definedName name="ценаАльфа" localSheetId="2">'[4]Комплектация МИНИ'!#REF!</definedName>
    <definedName name="ценаАльфа" localSheetId="0">'[4]Комплектация МИНИ'!#REF!</definedName>
    <definedName name="ценаАльфа" localSheetId="10">'[4]Комплектация МИНИ'!#REF!</definedName>
    <definedName name="ценаАльфа" localSheetId="13">'[4]Комплектация МИНИ'!#REF!</definedName>
    <definedName name="ценаАльфа" localSheetId="11">'[4]Комплектация МИНИ'!#REF!</definedName>
    <definedName name="ценаАльфа">'[4]Комплектация МИНИ'!#REF!</definedName>
    <definedName name="ценаАльфабо" localSheetId="7">'[4]Комплектация МИНИ'!#REF!</definedName>
    <definedName name="ценаАльфабо" localSheetId="2">'[4]Комплектация МИНИ'!#REF!</definedName>
    <definedName name="ценаАльфабо" localSheetId="0">'[4]Комплектация МИНИ'!#REF!</definedName>
    <definedName name="ценаАльфабо" localSheetId="10">'[4]Комплектация МИНИ'!#REF!</definedName>
    <definedName name="ценаАльфабо" localSheetId="13">'[4]Комплектация МИНИ'!#REF!</definedName>
    <definedName name="ценаАльфабо" localSheetId="11">'[4]Комплектация МИНИ'!#REF!</definedName>
    <definedName name="ценаАльфабо">'[4]Комплектация МИНИ'!#REF!</definedName>
    <definedName name="ценаБланко" localSheetId="7">'[4]Комплектация МИНИ'!#REF!</definedName>
    <definedName name="ценаБланко" localSheetId="2">'[4]Комплектация МИНИ'!#REF!</definedName>
    <definedName name="ценаБланко" localSheetId="0">'[4]Комплектация МИНИ'!#REF!</definedName>
    <definedName name="ценаБланко" localSheetId="10">'[4]Комплектация МИНИ'!#REF!</definedName>
    <definedName name="ценаБланко" localSheetId="13">'[4]Комплектация МИНИ'!#REF!</definedName>
    <definedName name="ценаБланко" localSheetId="11">'[4]Комплектация МИНИ'!#REF!</definedName>
    <definedName name="ценаБланко">'[4]Комплектация МИНИ'!#REF!</definedName>
    <definedName name="ценаБолгарскаяроза" localSheetId="7">'[4]Комплектация МИНИ'!#REF!</definedName>
    <definedName name="ценаБолгарскаяроза" localSheetId="2">'[4]Комплектация МИНИ'!#REF!</definedName>
    <definedName name="ценаБолгарскаяроза" localSheetId="0">'[4]Комплектация МИНИ'!#REF!</definedName>
    <definedName name="ценаБолгарскаяроза" localSheetId="10">'[4]Комплектация МИНИ'!#REF!</definedName>
    <definedName name="ценаБолгарскаяроза" localSheetId="13">'[4]Комплектация МИНИ'!#REF!</definedName>
    <definedName name="ценаБолгарскаяроза" localSheetId="11">'[4]Комплектация МИНИ'!#REF!</definedName>
    <definedName name="ценаБолгарскаяроза">'[4]Комплектация МИНИ'!#REF!</definedName>
    <definedName name="ценадоппрофильуни" localSheetId="7">#REF!</definedName>
    <definedName name="ценадоппрофильуни" localSheetId="2">#REF!</definedName>
    <definedName name="ценадоппрофильуни" localSheetId="0">#REF!</definedName>
    <definedName name="ценадоппрофильуни" localSheetId="10">#REF!</definedName>
    <definedName name="ценадоппрофильуни" localSheetId="13">#REF!</definedName>
    <definedName name="ценадоппрофильуни" localSheetId="11">#REF!</definedName>
    <definedName name="ценадоппрофильуни">#REF!</definedName>
    <definedName name="ценадоппрофильуни2пружина">'[4]Комплектация УНИ-2 с пружиной'!$C$12</definedName>
    <definedName name="ценадопрофильуниверсальныйуни" localSheetId="7">#REF!</definedName>
    <definedName name="ценадопрофильуниверсальныйуни" localSheetId="2">#REF!</definedName>
    <definedName name="ценадопрофильуниверсальныйуни" localSheetId="0">#REF!</definedName>
    <definedName name="ценадопрофильуниверсальныйуни" localSheetId="10">#REF!</definedName>
    <definedName name="ценадопрофильуниверсальныйуни" localSheetId="13">#REF!</definedName>
    <definedName name="ценадопрофильуниверсальныйуни" localSheetId="11">#REF!</definedName>
    <definedName name="ценадопрофильуниверсальныйуни">#REF!</definedName>
    <definedName name="ценаЕ" localSheetId="6">#REF!</definedName>
    <definedName name="ценаЕ" localSheetId="7">#REF!</definedName>
    <definedName name="ценаЕ" localSheetId="2">#REF!</definedName>
    <definedName name="ценаЕ" localSheetId="21">#REF!</definedName>
    <definedName name="ценаЕ" localSheetId="0">#REF!</definedName>
    <definedName name="ценаЕ" localSheetId="10">#REF!</definedName>
    <definedName name="ценаЕ" localSheetId="13">#REF!</definedName>
    <definedName name="ценаЕ" localSheetId="16">#REF!</definedName>
    <definedName name="ценаЕ" localSheetId="11">#REF!</definedName>
    <definedName name="ценаЕ">#REF!</definedName>
    <definedName name="ценакатегория1" localSheetId="7">'[4]Комплектация МИНИ'!#REF!</definedName>
    <definedName name="ценакатегория1" localSheetId="2">'[4]Комплектация МИНИ'!#REF!</definedName>
    <definedName name="ценакатегория1" localSheetId="0">'[4]Комплектация МИНИ'!#REF!</definedName>
    <definedName name="ценакатегория1" localSheetId="10">'[4]Комплектация МИНИ'!#REF!</definedName>
    <definedName name="ценакатегория1" localSheetId="13">'[4]Комплектация МИНИ'!#REF!</definedName>
    <definedName name="ценакатегория1" localSheetId="11">'[4]Комплектация МИНИ'!#REF!</definedName>
    <definedName name="ценакатегория1">'[4]Комплектация МИНИ'!#REF!</definedName>
    <definedName name="ценакатегория2" localSheetId="7">'[4]Комплектация МИНИ'!#REF!</definedName>
    <definedName name="ценакатегория2" localSheetId="2">'[4]Комплектация МИНИ'!#REF!</definedName>
    <definedName name="ценакатегория2" localSheetId="0">'[4]Комплектация МИНИ'!#REF!</definedName>
    <definedName name="ценакатегория2" localSheetId="10">'[4]Комплектация МИНИ'!#REF!</definedName>
    <definedName name="ценакатегория2" localSheetId="13">'[4]Комплектация МИНИ'!#REF!</definedName>
    <definedName name="ценакатегория2" localSheetId="11">'[4]Комплектация МИНИ'!#REF!</definedName>
    <definedName name="ценакатегория2">'[4]Комплектация МИНИ'!#REF!</definedName>
    <definedName name="ценакатегория3" localSheetId="7">'[4]Комплектация МИНИ'!#REF!</definedName>
    <definedName name="ценакатегория3" localSheetId="2">'[4]Комплектация МИНИ'!#REF!</definedName>
    <definedName name="ценакатегория3" localSheetId="0">'[4]Комплектация МИНИ'!#REF!</definedName>
    <definedName name="ценакатегория3" localSheetId="10">'[4]Комплектация МИНИ'!#REF!</definedName>
    <definedName name="ценакатегория3" localSheetId="13">'[4]Комплектация МИНИ'!#REF!</definedName>
    <definedName name="ценакатегория3" localSheetId="11">'[4]Комплектация МИНИ'!#REF!</definedName>
    <definedName name="ценакатегория3">'[4]Комплектация МИНИ'!#REF!</definedName>
    <definedName name="ценакатегория4" localSheetId="7">'[4]Комплектация МИНИ'!#REF!</definedName>
    <definedName name="ценакатегория4" localSheetId="2">'[4]Комплектация МИНИ'!#REF!</definedName>
    <definedName name="ценакатегория4" localSheetId="0">'[4]Комплектация МИНИ'!#REF!</definedName>
    <definedName name="ценакатегория4" localSheetId="10">'[4]Комплектация МИНИ'!#REF!</definedName>
    <definedName name="ценакатегория4" localSheetId="13">'[4]Комплектация МИНИ'!#REF!</definedName>
    <definedName name="ценакатегория4" localSheetId="11">'[4]Комплектация МИНИ'!#REF!</definedName>
    <definedName name="ценакатегория4">'[4]Комплектация МИНИ'!#REF!</definedName>
    <definedName name="ценакатегория5" localSheetId="7">'[4]Комплектация МИНИ'!#REF!</definedName>
    <definedName name="ценакатегория5" localSheetId="2">'[4]Комплектация МИНИ'!#REF!</definedName>
    <definedName name="ценакатегория5" localSheetId="0">'[4]Комплектация МИНИ'!#REF!</definedName>
    <definedName name="ценакатегория5" localSheetId="10">'[4]Комплектация МИНИ'!#REF!</definedName>
    <definedName name="ценакатегория5" localSheetId="13">'[4]Комплектация МИНИ'!#REF!</definedName>
    <definedName name="ценакатегория5" localSheetId="11">'[4]Комплектация МИНИ'!#REF!</definedName>
    <definedName name="ценакатегория5">'[4]Комплектация МИНИ'!#REF!</definedName>
    <definedName name="ценакоробуни" localSheetId="7">#REF!</definedName>
    <definedName name="ценакоробуни" localSheetId="2">#REF!</definedName>
    <definedName name="ценакоробуни" localSheetId="0">#REF!</definedName>
    <definedName name="ценакоробуни" localSheetId="10">#REF!</definedName>
    <definedName name="ценакоробуни" localSheetId="13">#REF!</definedName>
    <definedName name="ценакоробуни" localSheetId="11">#REF!</definedName>
    <definedName name="ценакоробуни">#REF!</definedName>
    <definedName name="ценакоробуни2пружина">'[4]Комплектация УНИ-2 с пружиной'!$C$14</definedName>
    <definedName name="ценакоробуни2спружиной_по_высоте" localSheetId="7">'[4]Комплектация УНИ-2 с пружиной'!#REF!</definedName>
    <definedName name="ценакоробуни2спружиной_по_высоте" localSheetId="2">'[4]Комплектация УНИ-2 с пружиной'!#REF!</definedName>
    <definedName name="ценакоробуни2спружиной_по_высоте" localSheetId="0">'[4]Комплектация УНИ-2 с пружиной'!#REF!</definedName>
    <definedName name="ценакоробуни2спружиной_по_высоте" localSheetId="10">'[4]Комплектация УНИ-2 с пружиной'!#REF!</definedName>
    <definedName name="ценакоробуни2спружиной_по_высоте" localSheetId="13">'[4]Комплектация УНИ-2 с пружиной'!#REF!</definedName>
    <definedName name="ценакоробуни2спружиной_по_высоте" localSheetId="11">'[4]Комплектация УНИ-2 с пружиной'!#REF!</definedName>
    <definedName name="ценакоробуни2спружиной_по_высоте">'[4]Комплектация УНИ-2 с пружиной'!#REF!</definedName>
    <definedName name="ценалента12мммини">'[4]Комплектация МИНИ'!$D$18</definedName>
    <definedName name="ценалента12ммуни" localSheetId="7">#REF!</definedName>
    <definedName name="ценалента12ммуни" localSheetId="2">#REF!</definedName>
    <definedName name="ценалента12ммуни" localSheetId="0">#REF!</definedName>
    <definedName name="ценалента12ммуни" localSheetId="10">#REF!</definedName>
    <definedName name="ценалента12ммуни" localSheetId="13">#REF!</definedName>
    <definedName name="ценалента12ммуни" localSheetId="11">#REF!</definedName>
    <definedName name="ценалента12ммуни">#REF!</definedName>
    <definedName name="ценалента12ммуни2пружина">'[4]Комплектация УНИ-2 с пружиной'!$C$18</definedName>
    <definedName name="ценалента19ммуни2пружина">'[4]Комплектация УНИ-2 с пружиной'!$C$10</definedName>
    <definedName name="ценалента9ммуни" localSheetId="7">#REF!</definedName>
    <definedName name="ценалента9ммуни" localSheetId="2">#REF!</definedName>
    <definedName name="ценалента9ммуни" localSheetId="0">#REF!</definedName>
    <definedName name="ценалента9ммуни" localSheetId="10">#REF!</definedName>
    <definedName name="ценалента9ммуни" localSheetId="13">#REF!</definedName>
    <definedName name="ценалента9ммуни" localSheetId="11">#REF!</definedName>
    <definedName name="ценалента9ммуни">#REF!</definedName>
    <definedName name="ценалентаклейкая9ммдляпружинногомеханизма_по_высоте" localSheetId="7">'[4]Комплектация УНИ-2 с пружиной'!#REF!</definedName>
    <definedName name="ценалентаклейкая9ммдляпружинногомеханизма_по_высоте" localSheetId="2">'[4]Комплектация УНИ-2 с пружиной'!#REF!</definedName>
    <definedName name="ценалентаклейкая9ммдляпружинногомеханизма_по_высоте" localSheetId="0">'[4]Комплектация УНИ-2 с пружиной'!#REF!</definedName>
    <definedName name="ценалентаклейкая9ммдляпружинногомеханизма_по_высоте" localSheetId="10">'[4]Комплектация УНИ-2 с пружиной'!#REF!</definedName>
    <definedName name="ценалентаклейкая9ммдляпружинногомеханизма_по_высоте" localSheetId="13">'[4]Комплектация УНИ-2 с пружиной'!#REF!</definedName>
    <definedName name="ценалентаклейкая9ммдляпружинногомеханизма_по_высоте" localSheetId="11">'[4]Комплектация УНИ-2 с пружиной'!#REF!</definedName>
    <definedName name="ценалентаклейкая9ммдляпружинногомеханизма_по_высоте">'[4]Комплектация УНИ-2 с пружиной'!#REF!</definedName>
    <definedName name="ценалескимини_по_высоте" localSheetId="7">'[4]Комплектация МИНИ'!#REF!</definedName>
    <definedName name="ценалескимини_по_высоте" localSheetId="2">'[4]Комплектация МИНИ'!#REF!</definedName>
    <definedName name="ценалескимини_по_высоте" localSheetId="0">'[4]Комплектация МИНИ'!#REF!</definedName>
    <definedName name="ценалескимини_по_высоте" localSheetId="10">'[4]Комплектация МИНИ'!#REF!</definedName>
    <definedName name="ценалескимини_по_высоте" localSheetId="13">'[4]Комплектация МИНИ'!#REF!</definedName>
    <definedName name="ценалескимини_по_высоте" localSheetId="11">'[4]Комплектация МИНИ'!#REF!</definedName>
    <definedName name="ценалескимини_по_высоте">'[4]Комплектация МИНИ'!#REF!</definedName>
    <definedName name="ценанаправляющаядляпружинногомеханизма_по_высоте" localSheetId="7">'[4]Комплектация УНИ-2 с пружиной'!#REF!</definedName>
    <definedName name="ценанаправляющаядляпружинногомеханизма_по_высоте" localSheetId="2">'[4]Комплектация УНИ-2 с пружиной'!#REF!</definedName>
    <definedName name="ценанаправляющаядляпружинногомеханизма_по_высоте" localSheetId="0">'[4]Комплектация УНИ-2 с пружиной'!#REF!</definedName>
    <definedName name="ценанаправляющаядляпружинногомеханизма_по_высоте" localSheetId="10">'[4]Комплектация УНИ-2 с пружиной'!#REF!</definedName>
    <definedName name="ценанаправляющаядляпружинногомеханизма_по_высоте" localSheetId="13">'[4]Комплектация УНИ-2 с пружиной'!#REF!</definedName>
    <definedName name="ценанаправляющаядляпружинногомеханизма_по_высоте" localSheetId="11">'[4]Комплектация УНИ-2 с пружиной'!#REF!</definedName>
    <definedName name="ценанаправляющаядляпружинногомеханизма_по_высоте">'[4]Комплектация УНИ-2 с пружиной'!#REF!</definedName>
    <definedName name="ценанаправляющаятипСуни2_по_высоте" localSheetId="7">#REF!</definedName>
    <definedName name="ценанаправляющаятипСуни2_по_высоте" localSheetId="2">#REF!</definedName>
    <definedName name="ценанаправляющаятипСуни2_по_высоте" localSheetId="0">#REF!</definedName>
    <definedName name="ценанаправляющаятипСуни2_по_высоте" localSheetId="10">#REF!</definedName>
    <definedName name="ценанаправляющаятипСуни2_по_высоте" localSheetId="13">#REF!</definedName>
    <definedName name="ценанаправляющаятипСуни2_по_высоте" localSheetId="11">#REF!</definedName>
    <definedName name="ценанаправляющаятипСуни2_по_высоте">#REF!</definedName>
    <definedName name="ценанаправляющаяуни" localSheetId="7">#REF!</definedName>
    <definedName name="ценанаправляющаяуни" localSheetId="2">#REF!</definedName>
    <definedName name="ценанаправляющаяуни" localSheetId="0">#REF!</definedName>
    <definedName name="ценанаправляющаяуни" localSheetId="10">#REF!</definedName>
    <definedName name="ценанаправляющаяуни" localSheetId="13">#REF!</definedName>
    <definedName name="ценанаправляющаяуни" localSheetId="11">#REF!</definedName>
    <definedName name="ценанаправляющаяуни">#REF!</definedName>
    <definedName name="ценанижняяпланкауни2пружина">'[4]Комплектация УНИ-2 с пружиной'!$C$16</definedName>
    <definedName name="ценапланкамини">'[4]Комплектация МИНИ'!$D$17</definedName>
    <definedName name="ценапланканижняяуни" localSheetId="7">#REF!</definedName>
    <definedName name="ценапланканижняяуни" localSheetId="2">#REF!</definedName>
    <definedName name="ценапланканижняяуни" localSheetId="0">#REF!</definedName>
    <definedName name="ценапланканижняяуни" localSheetId="10">#REF!</definedName>
    <definedName name="ценапланканижняяуни" localSheetId="13">#REF!</definedName>
    <definedName name="ценапланканижняяуни" localSheetId="11">#REF!</definedName>
    <definedName name="ценапланканижняяуни">#REF!</definedName>
    <definedName name="ценапласстиковаяполосамини">'[4]Комплектация МИНИ'!$D$19</definedName>
    <definedName name="ценапластиковаяполосауни" localSheetId="7">#REF!</definedName>
    <definedName name="ценапластиковаяполосауни" localSheetId="2">#REF!</definedName>
    <definedName name="ценапластиковаяполосауни" localSheetId="0">#REF!</definedName>
    <definedName name="ценапластиковаяполосауни" localSheetId="10">#REF!</definedName>
    <definedName name="ценапластиковаяполосауни" localSheetId="13">#REF!</definedName>
    <definedName name="ценапластиковаяполосауни" localSheetId="11">#REF!</definedName>
    <definedName name="ценапластиковаяполосауни">#REF!</definedName>
    <definedName name="ценапластиковаяполосауни2пружина">'[4]Комплектация УНИ-2 с пружиной'!$C$19</definedName>
    <definedName name="ценатрубамини">'[4]Комплектация МИНИ'!$D$15</definedName>
    <definedName name="ценатрубауни" localSheetId="7">#REF!</definedName>
    <definedName name="ценатрубауни" localSheetId="2">#REF!</definedName>
    <definedName name="ценатрубауни" localSheetId="0">#REF!</definedName>
    <definedName name="ценатрубауни" localSheetId="10">#REF!</definedName>
    <definedName name="ценатрубауни" localSheetId="13">#REF!</definedName>
    <definedName name="ценатрубауни" localSheetId="11">#REF!</definedName>
    <definedName name="ценатрубауни">#REF!</definedName>
    <definedName name="ценатрубауни2пружина">'[4]Комплектация УНИ-2 с пружиной'!$C$13</definedName>
    <definedName name="ценауплотнительмини">'[4]Комплектация МИНИ'!$D$20</definedName>
    <definedName name="ценауплотнительуни" localSheetId="7">#REF!</definedName>
    <definedName name="ценауплотнительуни" localSheetId="2">#REF!</definedName>
    <definedName name="ценауплотнительуни" localSheetId="0">#REF!</definedName>
    <definedName name="ценауплотнительуни" localSheetId="10">#REF!</definedName>
    <definedName name="ценауплотнительуни" localSheetId="13">#REF!</definedName>
    <definedName name="ценауплотнительуни" localSheetId="11">#REF!</definedName>
    <definedName name="ценауплотнительуни">#REF!</definedName>
    <definedName name="ценацепьмини_по_высоте" localSheetId="7">'[4]Комплектация МИНИ'!#REF!</definedName>
    <definedName name="ценацепьмини_по_высоте" localSheetId="2">'[4]Комплектация МИНИ'!#REF!</definedName>
    <definedName name="ценацепьмини_по_высоте" localSheetId="0">'[4]Комплектация МИНИ'!#REF!</definedName>
    <definedName name="ценацепьмини_по_высоте" localSheetId="10">'[4]Комплектация МИНИ'!#REF!</definedName>
    <definedName name="ценацепьмини_по_высоте" localSheetId="13">'[4]Комплектация МИНИ'!#REF!</definedName>
    <definedName name="ценацепьмини_по_высоте" localSheetId="11">'[4]Комплектация МИНИ'!#REF!</definedName>
    <definedName name="ценацепьмини_по_высоте">'[4]Комплектация МИНИ'!#REF!</definedName>
    <definedName name="ценацепьуни" localSheetId="7">#REF!</definedName>
    <definedName name="ценацепьуни" localSheetId="2">#REF!</definedName>
    <definedName name="ценацепьуни" localSheetId="0">#REF!</definedName>
    <definedName name="ценацепьуни" localSheetId="10">#REF!</definedName>
    <definedName name="ценацепьуни" localSheetId="13">#REF!</definedName>
    <definedName name="ценацепьуни" localSheetId="11">#REF!</definedName>
    <definedName name="ценацепьуни">#REF!</definedName>
    <definedName name="Ширина">'[5]Рулонка Люкс '!$C$4</definedName>
    <definedName name="ширинамини">'[4]Комплектация МИНИ'!$B$3</definedName>
    <definedName name="ширинамини_по_высоте" localSheetId="7">'[4]Комплектация МИНИ'!#REF!</definedName>
    <definedName name="ширинамини_по_высоте" localSheetId="2">'[4]Комплектация МИНИ'!#REF!</definedName>
    <definedName name="ширинамини_по_высоте" localSheetId="0">'[4]Комплектация МИНИ'!#REF!</definedName>
    <definedName name="ширинамини_по_высоте" localSheetId="10">'[4]Комплектация МИНИ'!#REF!</definedName>
    <definedName name="ширинамини_по_высоте" localSheetId="13">'[4]Комплектация МИНИ'!#REF!</definedName>
    <definedName name="ширинамини_по_высоте" localSheetId="11">'[4]Комплектация МИНИ'!#REF!</definedName>
    <definedName name="ширинамини_по_высоте">'[4]Комплектация МИНИ'!#REF!</definedName>
    <definedName name="ширинауни" localSheetId="7">#REF!</definedName>
    <definedName name="ширинауни" localSheetId="2">#REF!</definedName>
    <definedName name="ширинауни" localSheetId="0">#REF!</definedName>
    <definedName name="ширинауни" localSheetId="10">#REF!</definedName>
    <definedName name="ширинауни" localSheetId="13">#REF!</definedName>
    <definedName name="ширинауни" localSheetId="11">#REF!</definedName>
    <definedName name="ширинауни">#REF!</definedName>
    <definedName name="Ширинауни_по_высоте" localSheetId="7">#REF!</definedName>
    <definedName name="Ширинауни_по_высоте" localSheetId="2">#REF!</definedName>
    <definedName name="Ширинауни_по_высоте" localSheetId="0">#REF!</definedName>
    <definedName name="Ширинауни_по_высоте" localSheetId="10">#REF!</definedName>
    <definedName name="Ширинауни_по_высоте" localSheetId="13">#REF!</definedName>
    <definedName name="Ширинауни_по_высоте" localSheetId="11">#REF!</definedName>
    <definedName name="Ширинауни_по_высоте">#REF!</definedName>
    <definedName name="ширинауни2пружина">'[4]Комплектация УНИ-2 с пружиной'!$B$3</definedName>
    <definedName name="ширинауни2спружиной_по_высоте" localSheetId="7">'[4]Комплектация УНИ-2 с пружиной'!#REF!</definedName>
    <definedName name="ширинауни2спружиной_по_высоте" localSheetId="2">'[4]Комплектация УНИ-2 с пружиной'!#REF!</definedName>
    <definedName name="ширинауни2спружиной_по_высоте" localSheetId="0">'[4]Комплектация УНИ-2 с пружиной'!#REF!</definedName>
    <definedName name="ширинауни2спружиной_по_высоте" localSheetId="10">'[4]Комплектация УНИ-2 с пружиной'!#REF!</definedName>
    <definedName name="ширинауни2спружиной_по_высоте" localSheetId="13">'[4]Комплектация УНИ-2 с пружиной'!#REF!</definedName>
    <definedName name="ширинауни2спружиной_по_высоте" localSheetId="11">'[4]Комплектация УНИ-2 с пружиной'!#REF!</definedName>
    <definedName name="ширинауни2спружиной_по_высоте">'[4]Комплектация УНИ-2 с пружиной'!#REF!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5" i="51" l="1"/>
  <c r="H15" i="51"/>
  <c r="G15" i="51"/>
  <c r="F15" i="51"/>
  <c r="E15" i="51"/>
  <c r="I17" i="51"/>
  <c r="H17" i="51"/>
  <c r="G17" i="51"/>
  <c r="F17" i="51"/>
  <c r="E17" i="51"/>
  <c r="I22" i="51" l="1"/>
  <c r="H22" i="51"/>
  <c r="G22" i="51"/>
  <c r="F22" i="51"/>
  <c r="E22" i="51"/>
  <c r="E35" i="22"/>
  <c r="F35" i="22"/>
  <c r="G35" i="22"/>
  <c r="H35" i="22"/>
  <c r="I35" i="22"/>
  <c r="E36" i="22"/>
  <c r="F36" i="22"/>
  <c r="G36" i="22"/>
  <c r="H36" i="22"/>
  <c r="I36" i="22"/>
  <c r="E37" i="22"/>
  <c r="F37" i="22"/>
  <c r="G37" i="22"/>
  <c r="H37" i="22"/>
  <c r="I37" i="22"/>
  <c r="E38" i="22"/>
  <c r="F38" i="22"/>
  <c r="G38" i="22"/>
  <c r="H38" i="22"/>
  <c r="I38" i="22"/>
  <c r="E39" i="22"/>
  <c r="F39" i="22"/>
  <c r="G39" i="22"/>
  <c r="H39" i="22"/>
  <c r="I39" i="22"/>
  <c r="E40" i="22"/>
  <c r="F40" i="22"/>
  <c r="G40" i="22"/>
  <c r="H40" i="22"/>
  <c r="I40" i="22"/>
  <c r="E41" i="22"/>
  <c r="F41" i="22"/>
  <c r="G41" i="22"/>
  <c r="H41" i="22"/>
  <c r="I41" i="22"/>
  <c r="E42" i="22"/>
  <c r="F42" i="22"/>
  <c r="G42" i="22"/>
  <c r="H42" i="22"/>
  <c r="I42" i="22"/>
  <c r="E43" i="22"/>
  <c r="F43" i="22"/>
  <c r="G43" i="22"/>
  <c r="H43" i="22"/>
  <c r="I43" i="22"/>
  <c r="E44" i="22"/>
  <c r="F44" i="22"/>
  <c r="G44" i="22"/>
  <c r="H44" i="22"/>
  <c r="I44" i="22"/>
  <c r="E45" i="22"/>
  <c r="F45" i="22"/>
  <c r="G45" i="22"/>
  <c r="H45" i="22"/>
  <c r="I45" i="22"/>
  <c r="E46" i="22"/>
  <c r="F46" i="22"/>
  <c r="G46" i="22"/>
  <c r="H46" i="22"/>
  <c r="I46" i="22"/>
  <c r="E47" i="22"/>
  <c r="F47" i="22"/>
  <c r="G47" i="22"/>
  <c r="H47" i="22"/>
  <c r="I47" i="22"/>
  <c r="E48" i="22"/>
  <c r="F48" i="22"/>
  <c r="G48" i="22"/>
  <c r="H48" i="22"/>
  <c r="I48" i="22"/>
  <c r="E49" i="22"/>
  <c r="F49" i="22"/>
  <c r="G49" i="22"/>
  <c r="H49" i="22"/>
  <c r="I49" i="22"/>
  <c r="E50" i="22"/>
  <c r="F50" i="22"/>
  <c r="G50" i="22"/>
  <c r="H50" i="22"/>
  <c r="I50" i="22"/>
  <c r="E51" i="22"/>
  <c r="F51" i="22"/>
  <c r="G51" i="22"/>
  <c r="H51" i="22"/>
  <c r="I51" i="22"/>
  <c r="E52" i="22"/>
  <c r="F52" i="22"/>
  <c r="G52" i="22"/>
  <c r="H52" i="22"/>
  <c r="I52" i="22"/>
  <c r="E53" i="22"/>
  <c r="F53" i="22"/>
  <c r="G53" i="22"/>
  <c r="H53" i="22"/>
  <c r="I53" i="22"/>
  <c r="E54" i="22"/>
  <c r="F54" i="22"/>
  <c r="G54" i="22"/>
  <c r="H54" i="22"/>
  <c r="I54" i="22"/>
  <c r="E55" i="22"/>
  <c r="F55" i="22"/>
  <c r="G55" i="22"/>
  <c r="H55" i="22"/>
  <c r="I55" i="22"/>
  <c r="E56" i="22"/>
  <c r="F56" i="22"/>
  <c r="G56" i="22"/>
  <c r="H56" i="22"/>
  <c r="I56" i="22"/>
  <c r="E57" i="22"/>
  <c r="F57" i="22"/>
  <c r="G57" i="22"/>
  <c r="H57" i="22"/>
  <c r="I57" i="22"/>
  <c r="E58" i="22"/>
  <c r="F58" i="22"/>
  <c r="G58" i="22"/>
  <c r="H58" i="22"/>
  <c r="I58" i="22"/>
  <c r="E59" i="22"/>
  <c r="F59" i="22"/>
  <c r="G59" i="22"/>
  <c r="H59" i="22"/>
  <c r="I59" i="22"/>
  <c r="E60" i="22"/>
  <c r="F60" i="22"/>
  <c r="G60" i="22"/>
  <c r="H60" i="22"/>
  <c r="I60" i="22"/>
  <c r="E61" i="22"/>
  <c r="F61" i="22"/>
  <c r="G61" i="22"/>
  <c r="H61" i="22"/>
  <c r="I61" i="22"/>
  <c r="E62" i="22"/>
  <c r="F62" i="22"/>
  <c r="G62" i="22"/>
  <c r="H62" i="22"/>
  <c r="I62" i="22"/>
  <c r="E63" i="22"/>
  <c r="F63" i="22"/>
  <c r="G63" i="22"/>
  <c r="H63" i="22"/>
  <c r="I63" i="22"/>
  <c r="E64" i="22"/>
  <c r="F64" i="22"/>
  <c r="G64" i="22"/>
  <c r="H64" i="22"/>
  <c r="I64" i="22"/>
  <c r="I34" i="22"/>
  <c r="H34" i="22"/>
  <c r="G34" i="22"/>
  <c r="F34" i="22"/>
  <c r="E34" i="22"/>
  <c r="E121" i="33"/>
  <c r="F121" i="33"/>
  <c r="G121" i="33"/>
  <c r="H121" i="33"/>
  <c r="I121" i="33"/>
  <c r="E73" i="51"/>
  <c r="F73" i="51"/>
  <c r="G73" i="51"/>
  <c r="H73" i="51"/>
  <c r="I73" i="51"/>
  <c r="E66" i="51"/>
  <c r="F66" i="51"/>
  <c r="G66" i="51"/>
  <c r="H66" i="51"/>
  <c r="I66" i="51"/>
  <c r="E31" i="51"/>
  <c r="F31" i="51"/>
  <c r="G31" i="51"/>
  <c r="H31" i="51"/>
  <c r="I31" i="51"/>
  <c r="C646" i="49"/>
  <c r="I147" i="33" l="1"/>
  <c r="H147" i="33"/>
  <c r="G147" i="33"/>
  <c r="F147" i="33"/>
  <c r="E147" i="33"/>
  <c r="I146" i="33"/>
  <c r="H146" i="33"/>
  <c r="G146" i="33"/>
  <c r="F146" i="33"/>
  <c r="E146" i="33"/>
  <c r="I120" i="33"/>
  <c r="H120" i="33"/>
  <c r="G120" i="33"/>
  <c r="F120" i="33"/>
  <c r="E120" i="33"/>
  <c r="G80" i="11" l="1"/>
  <c r="F80" i="11"/>
  <c r="I80" i="11"/>
  <c r="G71" i="11"/>
  <c r="F71" i="11"/>
  <c r="I71" i="11"/>
  <c r="I67" i="11"/>
  <c r="G67" i="11"/>
  <c r="F67" i="11"/>
  <c r="E67" i="11"/>
  <c r="H67" i="11"/>
  <c r="E22" i="1"/>
  <c r="F22" i="1"/>
  <c r="G22" i="1"/>
  <c r="H22" i="1"/>
  <c r="I22" i="1"/>
  <c r="E68" i="1"/>
  <c r="F68" i="1"/>
  <c r="G68" i="1"/>
  <c r="H68" i="1"/>
  <c r="I68" i="1"/>
  <c r="E28" i="33"/>
  <c r="F28" i="33"/>
  <c r="G28" i="33"/>
  <c r="H28" i="33"/>
  <c r="I28" i="33"/>
  <c r="K40" i="20"/>
  <c r="J40" i="20"/>
  <c r="I40" i="20"/>
  <c r="H40" i="20"/>
  <c r="G40" i="20"/>
  <c r="K39" i="20"/>
  <c r="J39" i="20"/>
  <c r="I39" i="20"/>
  <c r="H39" i="20"/>
  <c r="G39" i="20"/>
  <c r="K38" i="20"/>
  <c r="J38" i="20"/>
  <c r="I38" i="20"/>
  <c r="H38" i="20"/>
  <c r="G38" i="20"/>
  <c r="I152" i="51"/>
  <c r="H152" i="51"/>
  <c r="G152" i="51"/>
  <c r="F152" i="51"/>
  <c r="E152" i="51"/>
  <c r="I146" i="51"/>
  <c r="H146" i="51"/>
  <c r="G146" i="51"/>
  <c r="F146" i="51"/>
  <c r="E146" i="51"/>
  <c r="I130" i="51"/>
  <c r="H130" i="51"/>
  <c r="G130" i="51"/>
  <c r="F130" i="51"/>
  <c r="E130" i="51"/>
  <c r="I129" i="51"/>
  <c r="H129" i="51"/>
  <c r="G129" i="51"/>
  <c r="F129" i="51"/>
  <c r="E129" i="51"/>
  <c r="I113" i="51"/>
  <c r="H113" i="51"/>
  <c r="G113" i="51"/>
  <c r="F113" i="51"/>
  <c r="E113" i="51"/>
  <c r="I69" i="51"/>
  <c r="H69" i="51"/>
  <c r="G69" i="51"/>
  <c r="F69" i="51"/>
  <c r="E69" i="51"/>
  <c r="I57" i="51"/>
  <c r="H57" i="51"/>
  <c r="G57" i="51"/>
  <c r="F57" i="51"/>
  <c r="E57" i="51"/>
  <c r="B4" i="44"/>
  <c r="B4" i="51"/>
  <c r="E60" i="47"/>
  <c r="F60" i="47"/>
  <c r="G60" i="47"/>
  <c r="H60" i="47"/>
  <c r="I60" i="47"/>
  <c r="E52" i="47"/>
  <c r="F52" i="47"/>
  <c r="G52" i="47"/>
  <c r="H52" i="47"/>
  <c r="I52" i="47"/>
  <c r="E31" i="47"/>
  <c r="F31" i="47"/>
  <c r="G31" i="47"/>
  <c r="H31" i="47"/>
  <c r="I31" i="47"/>
  <c r="E24" i="47"/>
  <c r="F24" i="47"/>
  <c r="G24" i="47"/>
  <c r="H24" i="47"/>
  <c r="I24" i="47"/>
  <c r="F21" i="52"/>
  <c r="G20" i="52"/>
  <c r="G19" i="52"/>
  <c r="F19" i="52"/>
  <c r="H19" i="52"/>
  <c r="G18" i="52"/>
  <c r="I17" i="52"/>
  <c r="H17" i="52"/>
  <c r="G17" i="52"/>
  <c r="F17" i="52"/>
  <c r="E17" i="52"/>
  <c r="I16" i="52"/>
  <c r="H16" i="52"/>
  <c r="G16" i="52"/>
  <c r="F16" i="52"/>
  <c r="E16" i="52"/>
  <c r="I15" i="52"/>
  <c r="H15" i="52"/>
  <c r="G15" i="52"/>
  <c r="F15" i="52"/>
  <c r="E15" i="52"/>
  <c r="I14" i="52"/>
  <c r="H14" i="52"/>
  <c r="G14" i="52"/>
  <c r="F14" i="52"/>
  <c r="E14" i="52"/>
  <c r="I13" i="52"/>
  <c r="H13" i="52"/>
  <c r="G13" i="52"/>
  <c r="F13" i="52"/>
  <c r="E13" i="52"/>
  <c r="I12" i="52"/>
  <c r="H12" i="52"/>
  <c r="G12" i="52"/>
  <c r="F12" i="52"/>
  <c r="E12" i="52"/>
  <c r="I11" i="52"/>
  <c r="H11" i="52"/>
  <c r="G11" i="52"/>
  <c r="F11" i="52"/>
  <c r="E11" i="52"/>
  <c r="G10" i="52"/>
  <c r="H10" i="52"/>
  <c r="I9" i="52"/>
  <c r="H9" i="52"/>
  <c r="G9" i="52"/>
  <c r="F9" i="52"/>
  <c r="E9" i="52"/>
  <c r="I8" i="52"/>
  <c r="H8" i="52"/>
  <c r="G8" i="52"/>
  <c r="F8" i="52"/>
  <c r="E8" i="52"/>
  <c r="B4" i="52"/>
  <c r="B3" i="52"/>
  <c r="B2" i="52"/>
  <c r="B1" i="52"/>
  <c r="E29" i="22"/>
  <c r="F29" i="22"/>
  <c r="G29" i="22"/>
  <c r="H29" i="22"/>
  <c r="I29" i="22"/>
  <c r="E45" i="5"/>
  <c r="F45" i="5"/>
  <c r="G45" i="5"/>
  <c r="H45" i="5"/>
  <c r="I45" i="5"/>
  <c r="E25" i="29"/>
  <c r="F25" i="29"/>
  <c r="G25" i="29"/>
  <c r="H25" i="29"/>
  <c r="I25" i="29"/>
  <c r="H80" i="11" l="1"/>
  <c r="E80" i="11"/>
  <c r="H71" i="11"/>
  <c r="E71" i="11"/>
  <c r="E10" i="52"/>
  <c r="E21" i="52"/>
  <c r="I10" i="52"/>
  <c r="F10" i="52"/>
  <c r="I19" i="52"/>
  <c r="G21" i="52"/>
  <c r="E19" i="52"/>
  <c r="E18" i="52"/>
  <c r="I18" i="52"/>
  <c r="E20" i="52"/>
  <c r="I20" i="52"/>
  <c r="H20" i="52"/>
  <c r="F18" i="52"/>
  <c r="F20" i="52"/>
  <c r="H21" i="52"/>
  <c r="H18" i="52"/>
  <c r="I21" i="52"/>
  <c r="I184" i="43"/>
  <c r="D25" i="46" l="1"/>
  <c r="E25" i="46"/>
  <c r="F25" i="46"/>
  <c r="G25" i="46"/>
  <c r="H25" i="46"/>
  <c r="E78" i="22"/>
  <c r="F78" i="22"/>
  <c r="G78" i="22"/>
  <c r="H78" i="22"/>
  <c r="I78" i="22"/>
  <c r="I21" i="22"/>
  <c r="H21" i="22"/>
  <c r="G21" i="22"/>
  <c r="F21" i="22"/>
  <c r="E21" i="22"/>
  <c r="N39" i="48"/>
  <c r="M39" i="48"/>
  <c r="L39" i="48"/>
  <c r="K39" i="48"/>
  <c r="J39" i="48"/>
  <c r="N38" i="48"/>
  <c r="M38" i="48"/>
  <c r="L38" i="48"/>
  <c r="K38" i="48"/>
  <c r="J38" i="48"/>
  <c r="N37" i="48"/>
  <c r="M37" i="48"/>
  <c r="L37" i="48"/>
  <c r="K37" i="48"/>
  <c r="J37" i="48"/>
  <c r="N36" i="48"/>
  <c r="M36" i="48"/>
  <c r="L36" i="48"/>
  <c r="K36" i="48"/>
  <c r="J36" i="48"/>
  <c r="N35" i="48"/>
  <c r="M35" i="48"/>
  <c r="L35" i="48"/>
  <c r="K35" i="48"/>
  <c r="J35" i="48"/>
  <c r="N34" i="48"/>
  <c r="M34" i="48"/>
  <c r="L34" i="48"/>
  <c r="K34" i="48"/>
  <c r="J34" i="48"/>
  <c r="N33" i="48"/>
  <c r="M33" i="48"/>
  <c r="L33" i="48"/>
  <c r="K33" i="48"/>
  <c r="J33" i="48"/>
  <c r="N32" i="48"/>
  <c r="M32" i="48"/>
  <c r="L32" i="48"/>
  <c r="K32" i="48"/>
  <c r="J32" i="48"/>
  <c r="N31" i="48"/>
  <c r="M31" i="48"/>
  <c r="L31" i="48"/>
  <c r="K31" i="48"/>
  <c r="J31" i="48"/>
  <c r="N30" i="48"/>
  <c r="M30" i="48"/>
  <c r="L30" i="48"/>
  <c r="K30" i="48"/>
  <c r="J30" i="48"/>
  <c r="N29" i="48"/>
  <c r="M29" i="48"/>
  <c r="L29" i="48"/>
  <c r="K29" i="48"/>
  <c r="J29" i="48"/>
  <c r="N28" i="48"/>
  <c r="M28" i="48"/>
  <c r="L28" i="48"/>
  <c r="K28" i="48"/>
  <c r="J28" i="48"/>
  <c r="N27" i="48"/>
  <c r="M27" i="48"/>
  <c r="L27" i="48"/>
  <c r="K27" i="48"/>
  <c r="J27" i="48"/>
  <c r="N26" i="48"/>
  <c r="M26" i="48"/>
  <c r="L26" i="48"/>
  <c r="K26" i="48"/>
  <c r="J26" i="48"/>
  <c r="N25" i="48"/>
  <c r="M25" i="48"/>
  <c r="L25" i="48"/>
  <c r="K25" i="48"/>
  <c r="J25" i="48"/>
  <c r="N24" i="48"/>
  <c r="M24" i="48"/>
  <c r="L24" i="48"/>
  <c r="K24" i="48"/>
  <c r="J24" i="48"/>
  <c r="N23" i="48"/>
  <c r="M23" i="48"/>
  <c r="L23" i="48"/>
  <c r="K23" i="48"/>
  <c r="J23" i="48"/>
  <c r="N22" i="48"/>
  <c r="M22" i="48"/>
  <c r="L22" i="48"/>
  <c r="K22" i="48"/>
  <c r="J22" i="48"/>
  <c r="N21" i="48"/>
  <c r="M21" i="48"/>
  <c r="L21" i="48"/>
  <c r="K21" i="48"/>
  <c r="J21" i="48"/>
  <c r="N20" i="48"/>
  <c r="M20" i="48"/>
  <c r="L20" i="48"/>
  <c r="K20" i="48"/>
  <c r="J20" i="48"/>
  <c r="N19" i="48"/>
  <c r="M19" i="48"/>
  <c r="L19" i="48"/>
  <c r="K19" i="48"/>
  <c r="J19" i="48"/>
  <c r="N17" i="48"/>
  <c r="M17" i="48"/>
  <c r="L17" i="48"/>
  <c r="K17" i="48"/>
  <c r="J17" i="48"/>
  <c r="N16" i="48"/>
  <c r="M16" i="48"/>
  <c r="L16" i="48"/>
  <c r="K16" i="48"/>
  <c r="J16" i="48"/>
  <c r="N15" i="48"/>
  <c r="M15" i="48"/>
  <c r="L15" i="48"/>
  <c r="K15" i="48"/>
  <c r="J15" i="48"/>
  <c r="N14" i="48"/>
  <c r="M14" i="48"/>
  <c r="L14" i="48"/>
  <c r="K14" i="48"/>
  <c r="J14" i="48"/>
  <c r="N13" i="48"/>
  <c r="M13" i="48"/>
  <c r="L13" i="48"/>
  <c r="K13" i="48"/>
  <c r="J13" i="48"/>
  <c r="N12" i="48"/>
  <c r="M12" i="48"/>
  <c r="L12" i="48"/>
  <c r="K12" i="48"/>
  <c r="J12" i="48"/>
  <c r="N11" i="48"/>
  <c r="M11" i="48"/>
  <c r="L11" i="48"/>
  <c r="K11" i="48"/>
  <c r="J11" i="48"/>
  <c r="N10" i="48"/>
  <c r="M10" i="48"/>
  <c r="L10" i="48"/>
  <c r="K10" i="48"/>
  <c r="J10" i="48"/>
  <c r="E24" i="30" l="1"/>
  <c r="F24" i="30"/>
  <c r="G24" i="30"/>
  <c r="H24" i="30"/>
  <c r="I24" i="30"/>
  <c r="E18" i="30"/>
  <c r="F18" i="30"/>
  <c r="G18" i="30"/>
  <c r="H18" i="30"/>
  <c r="I18" i="30"/>
  <c r="E13" i="30"/>
  <c r="F13" i="30"/>
  <c r="G13" i="30"/>
  <c r="H13" i="30"/>
  <c r="I13" i="30"/>
  <c r="I105" i="11" l="1"/>
  <c r="H105" i="11"/>
  <c r="G105" i="11"/>
  <c r="F105" i="11"/>
  <c r="E105" i="11"/>
  <c r="E133" i="33"/>
  <c r="F133" i="33"/>
  <c r="G133" i="33"/>
  <c r="H133" i="33"/>
  <c r="I133" i="33"/>
  <c r="I58" i="29"/>
  <c r="H58" i="29"/>
  <c r="G58" i="29"/>
  <c r="F58" i="29"/>
  <c r="E58" i="29"/>
  <c r="I55" i="29"/>
  <c r="H55" i="29"/>
  <c r="G55" i="29"/>
  <c r="F55" i="29"/>
  <c r="E55" i="29"/>
  <c r="I54" i="29"/>
  <c r="H54" i="29"/>
  <c r="G54" i="29"/>
  <c r="F54" i="29"/>
  <c r="E54" i="29"/>
  <c r="I53" i="29"/>
  <c r="H53" i="29"/>
  <c r="G53" i="29"/>
  <c r="F53" i="29"/>
  <c r="E53" i="29"/>
  <c r="I48" i="29"/>
  <c r="H48" i="29"/>
  <c r="G48" i="29"/>
  <c r="F48" i="29"/>
  <c r="E48" i="29"/>
  <c r="I47" i="29"/>
  <c r="H47" i="29"/>
  <c r="G47" i="29"/>
  <c r="F47" i="29"/>
  <c r="E47" i="29"/>
  <c r="I10" i="29"/>
  <c r="H10" i="29"/>
  <c r="G10" i="29"/>
  <c r="F10" i="29"/>
  <c r="E10" i="29"/>
  <c r="I72" i="51"/>
  <c r="H72" i="51"/>
  <c r="G72" i="51"/>
  <c r="F72" i="51"/>
  <c r="E72" i="51"/>
  <c r="G24" i="20"/>
  <c r="H24" i="20"/>
  <c r="I24" i="20"/>
  <c r="J24" i="20"/>
  <c r="K24" i="20"/>
  <c r="E86" i="51"/>
  <c r="F86" i="51"/>
  <c r="G86" i="51"/>
  <c r="H86" i="51"/>
  <c r="I86" i="51"/>
  <c r="E88" i="51"/>
  <c r="F88" i="51"/>
  <c r="G88" i="51"/>
  <c r="H88" i="51"/>
  <c r="I88" i="51"/>
  <c r="I27" i="30"/>
  <c r="H27" i="30"/>
  <c r="G27" i="30"/>
  <c r="F27" i="30"/>
  <c r="E27" i="30"/>
  <c r="I132" i="51"/>
  <c r="H132" i="51"/>
  <c r="G132" i="51"/>
  <c r="F132" i="51"/>
  <c r="E132" i="51"/>
  <c r="I131" i="51"/>
  <c r="H131" i="51"/>
  <c r="G131" i="51"/>
  <c r="F131" i="51"/>
  <c r="E131" i="51"/>
  <c r="I44" i="24"/>
  <c r="H44" i="24"/>
  <c r="G44" i="24"/>
  <c r="F44" i="24"/>
  <c r="E44" i="24"/>
  <c r="I67" i="29"/>
  <c r="H67" i="29"/>
  <c r="G67" i="29"/>
  <c r="F67" i="29"/>
  <c r="E67" i="29"/>
  <c r="E59" i="50"/>
  <c r="F59" i="50"/>
  <c r="G59" i="50"/>
  <c r="H59" i="50"/>
  <c r="I59" i="50"/>
  <c r="E50" i="50"/>
  <c r="F50" i="50"/>
  <c r="G50" i="50"/>
  <c r="H50" i="50"/>
  <c r="I50" i="50"/>
  <c r="F37" i="6" l="1"/>
  <c r="G37" i="6"/>
  <c r="H37" i="6"/>
  <c r="I37" i="6"/>
  <c r="J37" i="6"/>
  <c r="I60" i="29"/>
  <c r="H60" i="29"/>
  <c r="G60" i="29"/>
  <c r="F60" i="29"/>
  <c r="E60" i="29"/>
  <c r="I59" i="29"/>
  <c r="H59" i="29"/>
  <c r="G59" i="29"/>
  <c r="F59" i="29"/>
  <c r="E59" i="29"/>
  <c r="I57" i="29"/>
  <c r="H57" i="29"/>
  <c r="G57" i="29"/>
  <c r="F57" i="29"/>
  <c r="E57" i="29"/>
  <c r="I56" i="29"/>
  <c r="H56" i="29"/>
  <c r="G56" i="29"/>
  <c r="F56" i="29"/>
  <c r="E56" i="29"/>
  <c r="I52" i="29"/>
  <c r="H52" i="29"/>
  <c r="G52" i="29"/>
  <c r="F52" i="29"/>
  <c r="E52" i="29"/>
  <c r="I51" i="29"/>
  <c r="H51" i="29"/>
  <c r="G51" i="29"/>
  <c r="F51" i="29"/>
  <c r="E51" i="29"/>
  <c r="I50" i="29"/>
  <c r="H50" i="29"/>
  <c r="G50" i="29"/>
  <c r="F50" i="29"/>
  <c r="E50" i="29"/>
  <c r="I49" i="29"/>
  <c r="H49" i="29"/>
  <c r="G49" i="29"/>
  <c r="F49" i="29"/>
  <c r="E49" i="29"/>
  <c r="I46" i="29"/>
  <c r="H46" i="29"/>
  <c r="G46" i="29"/>
  <c r="F46" i="29"/>
  <c r="E46" i="29"/>
  <c r="C38" i="46"/>
  <c r="H38" i="46" s="1"/>
  <c r="C37" i="46"/>
  <c r="F37" i="46" s="1"/>
  <c r="B37" i="46"/>
  <c r="C35" i="46"/>
  <c r="G35" i="46" s="1"/>
  <c r="H34" i="46"/>
  <c r="G34" i="46"/>
  <c r="F34" i="46"/>
  <c r="E34" i="46"/>
  <c r="D34" i="46"/>
  <c r="C32" i="46"/>
  <c r="G32" i="46" s="1"/>
  <c r="C30" i="46"/>
  <c r="F30" i="46" s="1"/>
  <c r="H29" i="46"/>
  <c r="G29" i="46"/>
  <c r="F29" i="46"/>
  <c r="E29" i="46"/>
  <c r="D29" i="46"/>
  <c r="C28" i="46"/>
  <c r="H28" i="46" s="1"/>
  <c r="C26" i="46"/>
  <c r="G26" i="46" s="1"/>
  <c r="H24" i="46"/>
  <c r="G24" i="46"/>
  <c r="F24" i="46"/>
  <c r="E24" i="46"/>
  <c r="D24" i="46"/>
  <c r="C22" i="46"/>
  <c r="F22" i="46" s="1"/>
  <c r="C21" i="46"/>
  <c r="G21" i="46" s="1"/>
  <c r="C19" i="46"/>
  <c r="F19" i="46" s="1"/>
  <c r="C17" i="46"/>
  <c r="H17" i="46" s="1"/>
  <c r="C15" i="46"/>
  <c r="F15" i="46" s="1"/>
  <c r="C13" i="46"/>
  <c r="H13" i="46" s="1"/>
  <c r="C11" i="46"/>
  <c r="F11" i="46" s="1"/>
  <c r="C9" i="46"/>
  <c r="H9" i="46" s="1"/>
  <c r="H8" i="46"/>
  <c r="G8" i="46"/>
  <c r="F8" i="46"/>
  <c r="E8" i="46"/>
  <c r="D8" i="46"/>
  <c r="I157" i="33"/>
  <c r="H157" i="33"/>
  <c r="G157" i="33"/>
  <c r="F157" i="33"/>
  <c r="E157" i="33"/>
  <c r="E77" i="22"/>
  <c r="F77" i="22"/>
  <c r="G77" i="22"/>
  <c r="H77" i="22"/>
  <c r="I77" i="22"/>
  <c r="F28" i="46" l="1"/>
  <c r="E9" i="46"/>
  <c r="H26" i="46"/>
  <c r="E38" i="46"/>
  <c r="D32" i="46"/>
  <c r="E32" i="46"/>
  <c r="H35" i="46"/>
  <c r="D17" i="46"/>
  <c r="D35" i="46"/>
  <c r="E13" i="46"/>
  <c r="E17" i="46"/>
  <c r="E21" i="46"/>
  <c r="D28" i="46"/>
  <c r="H32" i="46"/>
  <c r="E35" i="46"/>
  <c r="D21" i="46"/>
  <c r="H21" i="46"/>
  <c r="D26" i="46"/>
  <c r="E28" i="46"/>
  <c r="F35" i="46"/>
  <c r="G30" i="46"/>
  <c r="F9" i="46"/>
  <c r="D11" i="46"/>
  <c r="H11" i="46"/>
  <c r="F13" i="46"/>
  <c r="D15" i="46"/>
  <c r="H15" i="46"/>
  <c r="F17" i="46"/>
  <c r="D19" i="46"/>
  <c r="H19" i="46"/>
  <c r="F21" i="46"/>
  <c r="D22" i="46"/>
  <c r="H22" i="46"/>
  <c r="E26" i="46"/>
  <c r="G28" i="46"/>
  <c r="D30" i="46"/>
  <c r="H30" i="46"/>
  <c r="F32" i="46"/>
  <c r="D37" i="46"/>
  <c r="H37" i="46"/>
  <c r="F38" i="46"/>
  <c r="G11" i="46"/>
  <c r="G15" i="46"/>
  <c r="G9" i="46"/>
  <c r="E11" i="46"/>
  <c r="G13" i="46"/>
  <c r="E15" i="46"/>
  <c r="G17" i="46"/>
  <c r="E19" i="46"/>
  <c r="E22" i="46"/>
  <c r="F26" i="46"/>
  <c r="E30" i="46"/>
  <c r="E37" i="46"/>
  <c r="G38" i="46"/>
  <c r="G19" i="46"/>
  <c r="G22" i="46"/>
  <c r="G37" i="46"/>
  <c r="D9" i="46"/>
  <c r="D13" i="46"/>
  <c r="D38" i="46"/>
  <c r="E23" i="22"/>
  <c r="F23" i="22"/>
  <c r="G23" i="22"/>
  <c r="H23" i="22"/>
  <c r="I23" i="22"/>
  <c r="I27" i="33"/>
  <c r="H27" i="33"/>
  <c r="G27" i="33"/>
  <c r="F27" i="33"/>
  <c r="E27" i="33"/>
  <c r="I26" i="33"/>
  <c r="H26" i="33"/>
  <c r="G26" i="33"/>
  <c r="F26" i="33"/>
  <c r="E26" i="33"/>
  <c r="I72" i="22" l="1"/>
  <c r="H72" i="22"/>
  <c r="G72" i="22"/>
  <c r="F72" i="22"/>
  <c r="E72" i="22"/>
  <c r="I71" i="22"/>
  <c r="H71" i="22"/>
  <c r="G71" i="22"/>
  <c r="F71" i="22"/>
  <c r="E71" i="22"/>
  <c r="I70" i="22"/>
  <c r="H70" i="22"/>
  <c r="G70" i="22"/>
  <c r="F70" i="22"/>
  <c r="E70" i="22"/>
  <c r="I69" i="22"/>
  <c r="H69" i="22"/>
  <c r="G69" i="22"/>
  <c r="F69" i="22"/>
  <c r="E69" i="22"/>
  <c r="I68" i="22"/>
  <c r="H68" i="22"/>
  <c r="G68" i="22"/>
  <c r="F68" i="22"/>
  <c r="E68" i="22"/>
  <c r="I67" i="22"/>
  <c r="H67" i="22"/>
  <c r="G67" i="22"/>
  <c r="F67" i="22"/>
  <c r="E67" i="22"/>
  <c r="I66" i="22"/>
  <c r="H66" i="22"/>
  <c r="G66" i="22"/>
  <c r="F66" i="22"/>
  <c r="E66" i="22"/>
  <c r="B1" i="51"/>
  <c r="B2" i="51"/>
  <c r="B3" i="51"/>
  <c r="E8" i="51"/>
  <c r="F8" i="51"/>
  <c r="G8" i="51"/>
  <c r="H8" i="51"/>
  <c r="I8" i="51"/>
  <c r="E9" i="51"/>
  <c r="F9" i="51"/>
  <c r="G9" i="51"/>
  <c r="H9" i="51"/>
  <c r="I9" i="51"/>
  <c r="E10" i="51"/>
  <c r="F10" i="51"/>
  <c r="G10" i="51"/>
  <c r="H10" i="51"/>
  <c r="I10" i="51"/>
  <c r="E11" i="51"/>
  <c r="F11" i="51"/>
  <c r="G11" i="51"/>
  <c r="H11" i="51"/>
  <c r="I11" i="51"/>
  <c r="E12" i="51"/>
  <c r="F12" i="51"/>
  <c r="G12" i="51"/>
  <c r="H12" i="51"/>
  <c r="I12" i="51"/>
  <c r="E13" i="51"/>
  <c r="F13" i="51"/>
  <c r="G13" i="51"/>
  <c r="H13" i="51"/>
  <c r="I13" i="51"/>
  <c r="E14" i="51"/>
  <c r="F14" i="51"/>
  <c r="G14" i="51"/>
  <c r="H14" i="51"/>
  <c r="I14" i="51"/>
  <c r="E16" i="51"/>
  <c r="F16" i="51"/>
  <c r="G16" i="51"/>
  <c r="H16" i="51"/>
  <c r="I16" i="51"/>
  <c r="E18" i="51"/>
  <c r="F18" i="51"/>
  <c r="G18" i="51"/>
  <c r="H18" i="51"/>
  <c r="I18" i="51"/>
  <c r="E19" i="51"/>
  <c r="F19" i="51"/>
  <c r="G19" i="51"/>
  <c r="H19" i="51"/>
  <c r="I19" i="51"/>
  <c r="E20" i="51"/>
  <c r="F20" i="51"/>
  <c r="G20" i="51"/>
  <c r="H20" i="51"/>
  <c r="I20" i="51"/>
  <c r="E21" i="51"/>
  <c r="F21" i="51"/>
  <c r="G21" i="51"/>
  <c r="H21" i="51"/>
  <c r="I21" i="51"/>
  <c r="E23" i="51"/>
  <c r="F23" i="51"/>
  <c r="G23" i="51"/>
  <c r="H23" i="51"/>
  <c r="I23" i="51"/>
  <c r="E24" i="51"/>
  <c r="F24" i="51"/>
  <c r="G24" i="51"/>
  <c r="H24" i="51"/>
  <c r="I24" i="51"/>
  <c r="E25" i="51"/>
  <c r="F25" i="51"/>
  <c r="G25" i="51"/>
  <c r="H25" i="51"/>
  <c r="I25" i="51"/>
  <c r="E26" i="51"/>
  <c r="F26" i="51"/>
  <c r="G26" i="51"/>
  <c r="H26" i="51"/>
  <c r="I26" i="51"/>
  <c r="E27" i="51"/>
  <c r="F27" i="51"/>
  <c r="G27" i="51"/>
  <c r="H27" i="51"/>
  <c r="I27" i="51"/>
  <c r="E28" i="51"/>
  <c r="F28" i="51"/>
  <c r="G28" i="51"/>
  <c r="H28" i="51"/>
  <c r="I28" i="51"/>
  <c r="E29" i="51"/>
  <c r="F29" i="51"/>
  <c r="G29" i="51"/>
  <c r="H29" i="51"/>
  <c r="I29" i="51"/>
  <c r="E30" i="51"/>
  <c r="F30" i="51"/>
  <c r="G30" i="51"/>
  <c r="H30" i="51"/>
  <c r="I30" i="51"/>
  <c r="E32" i="51"/>
  <c r="F32" i="51"/>
  <c r="G32" i="51"/>
  <c r="H32" i="51"/>
  <c r="I32" i="51"/>
  <c r="E33" i="51"/>
  <c r="F33" i="51"/>
  <c r="G33" i="51"/>
  <c r="H33" i="51"/>
  <c r="I33" i="51"/>
  <c r="E34" i="51"/>
  <c r="F34" i="51"/>
  <c r="G34" i="51"/>
  <c r="H34" i="51"/>
  <c r="I34" i="51"/>
  <c r="E35" i="51"/>
  <c r="F35" i="51"/>
  <c r="G35" i="51"/>
  <c r="H35" i="51"/>
  <c r="I35" i="51"/>
  <c r="E36" i="51"/>
  <c r="F36" i="51"/>
  <c r="G36" i="51"/>
  <c r="H36" i="51"/>
  <c r="I36" i="51"/>
  <c r="E37" i="51"/>
  <c r="F37" i="51"/>
  <c r="G37" i="51"/>
  <c r="H37" i="51"/>
  <c r="I37" i="51"/>
  <c r="E38" i="51"/>
  <c r="F38" i="51"/>
  <c r="G38" i="51"/>
  <c r="H38" i="51"/>
  <c r="I38" i="51"/>
  <c r="E39" i="51"/>
  <c r="F39" i="51"/>
  <c r="G39" i="51"/>
  <c r="H39" i="51"/>
  <c r="I39" i="51"/>
  <c r="E40" i="51"/>
  <c r="F40" i="51"/>
  <c r="G40" i="51"/>
  <c r="H40" i="51"/>
  <c r="I40" i="51"/>
  <c r="E41" i="51"/>
  <c r="F41" i="51"/>
  <c r="G41" i="51"/>
  <c r="H41" i="51"/>
  <c r="I41" i="51"/>
  <c r="E42" i="51"/>
  <c r="F42" i="51"/>
  <c r="G42" i="51"/>
  <c r="H42" i="51"/>
  <c r="I42" i="51"/>
  <c r="E43" i="51"/>
  <c r="F43" i="51"/>
  <c r="G43" i="51"/>
  <c r="H43" i="51"/>
  <c r="I43" i="51"/>
  <c r="E44" i="51"/>
  <c r="F44" i="51"/>
  <c r="G44" i="51"/>
  <c r="H44" i="51"/>
  <c r="I44" i="51"/>
  <c r="E45" i="51"/>
  <c r="F45" i="51"/>
  <c r="G45" i="51"/>
  <c r="H45" i="51"/>
  <c r="I45" i="51"/>
  <c r="E46" i="51"/>
  <c r="F46" i="51"/>
  <c r="G46" i="51"/>
  <c r="H46" i="51"/>
  <c r="I46" i="51"/>
  <c r="E47" i="51"/>
  <c r="F47" i="51"/>
  <c r="G47" i="51"/>
  <c r="H47" i="51"/>
  <c r="I47" i="51"/>
  <c r="E48" i="51"/>
  <c r="F48" i="51"/>
  <c r="G48" i="51"/>
  <c r="H48" i="51"/>
  <c r="I48" i="51"/>
  <c r="E49" i="51"/>
  <c r="F49" i="51"/>
  <c r="G49" i="51"/>
  <c r="H49" i="51"/>
  <c r="I49" i="51"/>
  <c r="E50" i="51"/>
  <c r="F50" i="51"/>
  <c r="G50" i="51"/>
  <c r="H50" i="51"/>
  <c r="I50" i="51"/>
  <c r="E51" i="51"/>
  <c r="F51" i="51"/>
  <c r="G51" i="51"/>
  <c r="H51" i="51"/>
  <c r="I51" i="51"/>
  <c r="E52" i="51"/>
  <c r="F52" i="51"/>
  <c r="G52" i="51"/>
  <c r="H52" i="51"/>
  <c r="I52" i="51"/>
  <c r="E53" i="51"/>
  <c r="F53" i="51"/>
  <c r="G53" i="51"/>
  <c r="H53" i="51"/>
  <c r="I53" i="51"/>
  <c r="E54" i="51"/>
  <c r="F54" i="51"/>
  <c r="G54" i="51"/>
  <c r="H54" i="51"/>
  <c r="I54" i="51"/>
  <c r="E55" i="51"/>
  <c r="F55" i="51"/>
  <c r="G55" i="51"/>
  <c r="H55" i="51"/>
  <c r="I55" i="51"/>
  <c r="E56" i="51"/>
  <c r="F56" i="51"/>
  <c r="G56" i="51"/>
  <c r="H56" i="51"/>
  <c r="I56" i="51"/>
  <c r="E58" i="51"/>
  <c r="F58" i="51"/>
  <c r="G58" i="51"/>
  <c r="H58" i="51"/>
  <c r="I58" i="51"/>
  <c r="E59" i="51"/>
  <c r="F59" i="51"/>
  <c r="G59" i="51"/>
  <c r="H59" i="51"/>
  <c r="I59" i="51"/>
  <c r="E60" i="51"/>
  <c r="F60" i="51"/>
  <c r="G60" i="51"/>
  <c r="H60" i="51"/>
  <c r="I60" i="51"/>
  <c r="E61" i="51"/>
  <c r="F61" i="51"/>
  <c r="G61" i="51"/>
  <c r="H61" i="51"/>
  <c r="I61" i="51"/>
  <c r="E62" i="51"/>
  <c r="F62" i="51"/>
  <c r="G62" i="51"/>
  <c r="H62" i="51"/>
  <c r="I62" i="51"/>
  <c r="E63" i="51"/>
  <c r="F63" i="51"/>
  <c r="G63" i="51"/>
  <c r="H63" i="51"/>
  <c r="I63" i="51"/>
  <c r="E64" i="51"/>
  <c r="F64" i="51"/>
  <c r="G64" i="51"/>
  <c r="H64" i="51"/>
  <c r="I64" i="51"/>
  <c r="E65" i="51"/>
  <c r="F65" i="51"/>
  <c r="G65" i="51"/>
  <c r="H65" i="51"/>
  <c r="I65" i="51"/>
  <c r="E67" i="51"/>
  <c r="F67" i="51"/>
  <c r="G67" i="51"/>
  <c r="H67" i="51"/>
  <c r="I67" i="51"/>
  <c r="E68" i="51"/>
  <c r="F68" i="51"/>
  <c r="G68" i="51"/>
  <c r="H68" i="51"/>
  <c r="I68" i="51"/>
  <c r="E70" i="51"/>
  <c r="F70" i="51"/>
  <c r="G70" i="51"/>
  <c r="H70" i="51"/>
  <c r="I70" i="51"/>
  <c r="E71" i="51"/>
  <c r="F71" i="51"/>
  <c r="G71" i="51"/>
  <c r="H71" i="51"/>
  <c r="I71" i="51"/>
  <c r="E74" i="51"/>
  <c r="F74" i="51"/>
  <c r="G74" i="51"/>
  <c r="H74" i="51"/>
  <c r="I74" i="51"/>
  <c r="E75" i="51"/>
  <c r="F75" i="51"/>
  <c r="G75" i="51"/>
  <c r="H75" i="51"/>
  <c r="I75" i="51"/>
  <c r="E76" i="51"/>
  <c r="F76" i="51"/>
  <c r="G76" i="51"/>
  <c r="H76" i="51"/>
  <c r="I76" i="51"/>
  <c r="E77" i="51"/>
  <c r="F77" i="51"/>
  <c r="G77" i="51"/>
  <c r="H77" i="51"/>
  <c r="I77" i="51"/>
  <c r="E78" i="51"/>
  <c r="F78" i="51"/>
  <c r="G78" i="51"/>
  <c r="H78" i="51"/>
  <c r="I78" i="51"/>
  <c r="E79" i="51"/>
  <c r="F79" i="51"/>
  <c r="G79" i="51"/>
  <c r="H79" i="51"/>
  <c r="I79" i="51"/>
  <c r="E80" i="51"/>
  <c r="F80" i="51"/>
  <c r="G80" i="51"/>
  <c r="H80" i="51"/>
  <c r="I80" i="51"/>
  <c r="E81" i="51"/>
  <c r="F81" i="51"/>
  <c r="G81" i="51"/>
  <c r="H81" i="51"/>
  <c r="I81" i="51"/>
  <c r="E82" i="51"/>
  <c r="F82" i="51"/>
  <c r="G82" i="51"/>
  <c r="H82" i="51"/>
  <c r="I82" i="51"/>
  <c r="E83" i="51"/>
  <c r="F83" i="51"/>
  <c r="G83" i="51"/>
  <c r="H83" i="51"/>
  <c r="I83" i="51"/>
  <c r="E84" i="51"/>
  <c r="F84" i="51"/>
  <c r="G84" i="51"/>
  <c r="H84" i="51"/>
  <c r="I84" i="51"/>
  <c r="E85" i="51"/>
  <c r="F85" i="51"/>
  <c r="G85" i="51"/>
  <c r="H85" i="51"/>
  <c r="I85" i="51"/>
  <c r="E87" i="51"/>
  <c r="F87" i="51"/>
  <c r="G87" i="51"/>
  <c r="H87" i="51"/>
  <c r="I87" i="51"/>
  <c r="E89" i="51"/>
  <c r="F89" i="51"/>
  <c r="G89" i="51"/>
  <c r="H89" i="51"/>
  <c r="I89" i="51"/>
  <c r="E90" i="51"/>
  <c r="F90" i="51"/>
  <c r="G90" i="51"/>
  <c r="H90" i="51"/>
  <c r="I90" i="51"/>
  <c r="E91" i="51"/>
  <c r="F91" i="51"/>
  <c r="G91" i="51"/>
  <c r="H91" i="51"/>
  <c r="I91" i="51"/>
  <c r="E92" i="51"/>
  <c r="F92" i="51"/>
  <c r="G92" i="51"/>
  <c r="H92" i="51"/>
  <c r="I92" i="51"/>
  <c r="E93" i="51"/>
  <c r="F93" i="51"/>
  <c r="G93" i="51"/>
  <c r="H93" i="51"/>
  <c r="I93" i="51"/>
  <c r="E94" i="51"/>
  <c r="F94" i="51"/>
  <c r="G94" i="51"/>
  <c r="H94" i="51"/>
  <c r="I94" i="51"/>
  <c r="E95" i="51"/>
  <c r="F95" i="51"/>
  <c r="G95" i="51"/>
  <c r="H95" i="51"/>
  <c r="I95" i="51"/>
  <c r="E96" i="51"/>
  <c r="F96" i="51"/>
  <c r="G96" i="51"/>
  <c r="H96" i="51"/>
  <c r="I96" i="51"/>
  <c r="E97" i="51"/>
  <c r="F97" i="51"/>
  <c r="G97" i="51"/>
  <c r="H97" i="51"/>
  <c r="I97" i="51"/>
  <c r="E98" i="51"/>
  <c r="F98" i="51"/>
  <c r="G98" i="51"/>
  <c r="H98" i="51"/>
  <c r="I98" i="51"/>
  <c r="E99" i="51"/>
  <c r="F99" i="51"/>
  <c r="G99" i="51"/>
  <c r="H99" i="51"/>
  <c r="I99" i="51"/>
  <c r="E100" i="51"/>
  <c r="F100" i="51"/>
  <c r="G100" i="51"/>
  <c r="H100" i="51"/>
  <c r="I100" i="51"/>
  <c r="E101" i="51"/>
  <c r="F101" i="51"/>
  <c r="G101" i="51"/>
  <c r="H101" i="51"/>
  <c r="I101" i="51"/>
  <c r="E102" i="51"/>
  <c r="F102" i="51"/>
  <c r="G102" i="51"/>
  <c r="H102" i="51"/>
  <c r="I102" i="51"/>
  <c r="E103" i="51"/>
  <c r="F103" i="51"/>
  <c r="G103" i="51"/>
  <c r="H103" i="51"/>
  <c r="I103" i="51"/>
  <c r="E104" i="51"/>
  <c r="F104" i="51"/>
  <c r="G104" i="51"/>
  <c r="H104" i="51"/>
  <c r="I104" i="51"/>
  <c r="E105" i="51"/>
  <c r="F105" i="51"/>
  <c r="G105" i="51"/>
  <c r="H105" i="51"/>
  <c r="I105" i="51"/>
  <c r="E106" i="51"/>
  <c r="F106" i="51"/>
  <c r="G106" i="51"/>
  <c r="H106" i="51"/>
  <c r="I106" i="51"/>
  <c r="E107" i="51"/>
  <c r="F107" i="51"/>
  <c r="G107" i="51"/>
  <c r="H107" i="51"/>
  <c r="I107" i="51"/>
  <c r="E108" i="51"/>
  <c r="F108" i="51"/>
  <c r="G108" i="51"/>
  <c r="H108" i="51"/>
  <c r="I108" i="51"/>
  <c r="E109" i="51"/>
  <c r="F109" i="51"/>
  <c r="G109" i="51"/>
  <c r="H109" i="51"/>
  <c r="I109" i="51"/>
  <c r="E110" i="51"/>
  <c r="F110" i="51"/>
  <c r="G110" i="51"/>
  <c r="H110" i="51"/>
  <c r="I110" i="51"/>
  <c r="E111" i="51"/>
  <c r="F111" i="51"/>
  <c r="G111" i="51"/>
  <c r="H111" i="51"/>
  <c r="I111" i="51"/>
  <c r="E112" i="51"/>
  <c r="F112" i="51"/>
  <c r="G112" i="51"/>
  <c r="H112" i="51"/>
  <c r="I112" i="51"/>
  <c r="E114" i="51"/>
  <c r="F114" i="51"/>
  <c r="G114" i="51"/>
  <c r="H114" i="51"/>
  <c r="I114" i="51"/>
  <c r="E115" i="51"/>
  <c r="F115" i="51"/>
  <c r="G115" i="51"/>
  <c r="H115" i="51"/>
  <c r="I115" i="51"/>
  <c r="E116" i="51"/>
  <c r="F116" i="51"/>
  <c r="G116" i="51"/>
  <c r="H116" i="51"/>
  <c r="I116" i="51"/>
  <c r="E117" i="51"/>
  <c r="F117" i="51"/>
  <c r="G117" i="51"/>
  <c r="H117" i="51"/>
  <c r="I117" i="51"/>
  <c r="E118" i="51"/>
  <c r="F118" i="51"/>
  <c r="G118" i="51"/>
  <c r="H118" i="51"/>
  <c r="I118" i="51"/>
  <c r="E119" i="51"/>
  <c r="F119" i="51"/>
  <c r="G119" i="51"/>
  <c r="H119" i="51"/>
  <c r="I119" i="51"/>
  <c r="E120" i="51"/>
  <c r="F120" i="51"/>
  <c r="G120" i="51"/>
  <c r="H120" i="51"/>
  <c r="I120" i="51"/>
  <c r="E121" i="51"/>
  <c r="F121" i="51"/>
  <c r="G121" i="51"/>
  <c r="H121" i="51"/>
  <c r="I121" i="51"/>
  <c r="E122" i="51"/>
  <c r="F122" i="51"/>
  <c r="G122" i="51"/>
  <c r="H122" i="51"/>
  <c r="I122" i="51"/>
  <c r="E123" i="51"/>
  <c r="F123" i="51"/>
  <c r="G123" i="51"/>
  <c r="H123" i="51"/>
  <c r="I123" i="51"/>
  <c r="D124" i="51"/>
  <c r="F124" i="51" s="1"/>
  <c r="D125" i="51"/>
  <c r="G125" i="51" s="1"/>
  <c r="E126" i="51"/>
  <c r="F126" i="51"/>
  <c r="G126" i="51"/>
  <c r="H126" i="51"/>
  <c r="I126" i="51"/>
  <c r="E127" i="51"/>
  <c r="F127" i="51"/>
  <c r="G127" i="51"/>
  <c r="H127" i="51"/>
  <c r="I127" i="51"/>
  <c r="E128" i="51"/>
  <c r="F128" i="51"/>
  <c r="G128" i="51"/>
  <c r="H128" i="51"/>
  <c r="I128" i="51"/>
  <c r="E133" i="51"/>
  <c r="F133" i="51"/>
  <c r="G133" i="51"/>
  <c r="H133" i="51"/>
  <c r="I133" i="51"/>
  <c r="E134" i="51"/>
  <c r="F134" i="51"/>
  <c r="G134" i="51"/>
  <c r="H134" i="51"/>
  <c r="I134" i="51"/>
  <c r="E135" i="51"/>
  <c r="F135" i="51"/>
  <c r="G135" i="51"/>
  <c r="H135" i="51"/>
  <c r="I135" i="51"/>
  <c r="E136" i="51"/>
  <c r="F136" i="51"/>
  <c r="G136" i="51"/>
  <c r="H136" i="51"/>
  <c r="I136" i="51"/>
  <c r="E137" i="51"/>
  <c r="F137" i="51"/>
  <c r="G137" i="51"/>
  <c r="H137" i="51"/>
  <c r="I137" i="51"/>
  <c r="E138" i="51"/>
  <c r="F138" i="51"/>
  <c r="G138" i="51"/>
  <c r="H138" i="51"/>
  <c r="I138" i="51"/>
  <c r="E139" i="51"/>
  <c r="F139" i="51"/>
  <c r="G139" i="51"/>
  <c r="H139" i="51"/>
  <c r="I139" i="51"/>
  <c r="E140" i="51"/>
  <c r="F140" i="51"/>
  <c r="G140" i="51"/>
  <c r="H140" i="51"/>
  <c r="I140" i="51"/>
  <c r="E141" i="51"/>
  <c r="F141" i="51"/>
  <c r="G141" i="51"/>
  <c r="H141" i="51"/>
  <c r="I141" i="51"/>
  <c r="E142" i="51"/>
  <c r="F142" i="51"/>
  <c r="G142" i="51"/>
  <c r="H142" i="51"/>
  <c r="I142" i="51"/>
  <c r="E143" i="51"/>
  <c r="F143" i="51"/>
  <c r="G143" i="51"/>
  <c r="H143" i="51"/>
  <c r="I143" i="51"/>
  <c r="E144" i="51"/>
  <c r="F144" i="51"/>
  <c r="G144" i="51"/>
  <c r="H144" i="51"/>
  <c r="I144" i="51"/>
  <c r="E145" i="51"/>
  <c r="F145" i="51"/>
  <c r="G145" i="51"/>
  <c r="H145" i="51"/>
  <c r="I145" i="51"/>
  <c r="E147" i="51"/>
  <c r="F147" i="51"/>
  <c r="G147" i="51"/>
  <c r="H147" i="51"/>
  <c r="I147" i="51"/>
  <c r="E148" i="51"/>
  <c r="F148" i="51"/>
  <c r="G148" i="51"/>
  <c r="H148" i="51"/>
  <c r="I148" i="51"/>
  <c r="E149" i="51"/>
  <c r="F149" i="51"/>
  <c r="G149" i="51"/>
  <c r="H149" i="51"/>
  <c r="I149" i="51"/>
  <c r="E150" i="51"/>
  <c r="F150" i="51"/>
  <c r="G150" i="51"/>
  <c r="H150" i="51"/>
  <c r="I150" i="51"/>
  <c r="E151" i="51"/>
  <c r="F151" i="51"/>
  <c r="G151" i="51"/>
  <c r="H151" i="51"/>
  <c r="I151" i="51"/>
  <c r="E153" i="51"/>
  <c r="F153" i="51"/>
  <c r="G153" i="51"/>
  <c r="H153" i="51"/>
  <c r="I153" i="51"/>
  <c r="E154" i="51"/>
  <c r="F154" i="51"/>
  <c r="G154" i="51"/>
  <c r="H154" i="51"/>
  <c r="I154" i="51"/>
  <c r="E155" i="51"/>
  <c r="F155" i="51"/>
  <c r="G155" i="51"/>
  <c r="H155" i="51"/>
  <c r="I155" i="51"/>
  <c r="E156" i="51"/>
  <c r="F156" i="51"/>
  <c r="G156" i="51"/>
  <c r="H156" i="51"/>
  <c r="I156" i="51"/>
  <c r="E157" i="51"/>
  <c r="F157" i="51"/>
  <c r="G157" i="51"/>
  <c r="H157" i="51"/>
  <c r="I157" i="51"/>
  <c r="E158" i="51"/>
  <c r="F158" i="51"/>
  <c r="G158" i="51"/>
  <c r="H158" i="51"/>
  <c r="I158" i="51"/>
  <c r="H124" i="51" l="1"/>
  <c r="E125" i="51"/>
  <c r="H125" i="51"/>
  <c r="I125" i="51"/>
  <c r="F125" i="51"/>
  <c r="G124" i="51"/>
  <c r="I124" i="51"/>
  <c r="E124" i="51"/>
  <c r="E36" i="1"/>
  <c r="F36" i="1"/>
  <c r="G36" i="1"/>
  <c r="H36" i="1"/>
  <c r="I36" i="1"/>
  <c r="E70" i="29"/>
  <c r="F70" i="29"/>
  <c r="G70" i="29"/>
  <c r="H70" i="29"/>
  <c r="I70" i="29"/>
  <c r="E43" i="29"/>
  <c r="F43" i="29"/>
  <c r="G43" i="29"/>
  <c r="H43" i="29"/>
  <c r="I43" i="29"/>
  <c r="E44" i="29"/>
  <c r="F44" i="29"/>
  <c r="G44" i="29"/>
  <c r="H44" i="29"/>
  <c r="I44" i="29"/>
  <c r="E69" i="29"/>
  <c r="F69" i="29"/>
  <c r="G69" i="29"/>
  <c r="H69" i="29"/>
  <c r="I69" i="29"/>
  <c r="F22" i="6"/>
  <c r="G22" i="6"/>
  <c r="H22" i="6"/>
  <c r="I22" i="6"/>
  <c r="J22" i="6"/>
  <c r="E109" i="22"/>
  <c r="F109" i="22"/>
  <c r="G109" i="22"/>
  <c r="H109" i="22"/>
  <c r="I109" i="22"/>
  <c r="I85" i="22"/>
  <c r="H85" i="22"/>
  <c r="G85" i="22"/>
  <c r="F85" i="22"/>
  <c r="E85" i="22"/>
  <c r="E79" i="22"/>
  <c r="F79" i="22"/>
  <c r="G79" i="22"/>
  <c r="H79" i="22"/>
  <c r="I79" i="22"/>
  <c r="I76" i="22"/>
  <c r="H76" i="22"/>
  <c r="G76" i="22"/>
  <c r="F76" i="22"/>
  <c r="E76" i="22"/>
  <c r="I75" i="22"/>
  <c r="H75" i="22"/>
  <c r="G75" i="22"/>
  <c r="F75" i="22"/>
  <c r="E75" i="22"/>
  <c r="I28" i="22"/>
  <c r="H28" i="22"/>
  <c r="G28" i="22"/>
  <c r="F28" i="22"/>
  <c r="E28" i="22"/>
  <c r="I25" i="22"/>
  <c r="H25" i="22"/>
  <c r="G25" i="22"/>
  <c r="F25" i="22"/>
  <c r="E25" i="22"/>
  <c r="I16" i="22"/>
  <c r="H16" i="22"/>
  <c r="G16" i="22"/>
  <c r="F16" i="22"/>
  <c r="E16" i="22"/>
  <c r="I13" i="22"/>
  <c r="H13" i="22"/>
  <c r="G13" i="22"/>
  <c r="F13" i="22"/>
  <c r="E13" i="22"/>
  <c r="I12" i="22"/>
  <c r="H12" i="22"/>
  <c r="G12" i="22"/>
  <c r="F12" i="22"/>
  <c r="E12" i="22"/>
  <c r="E69" i="1"/>
  <c r="F69" i="1"/>
  <c r="G69" i="1"/>
  <c r="H69" i="1"/>
  <c r="I69" i="1"/>
  <c r="E23" i="1"/>
  <c r="F23" i="1"/>
  <c r="G23" i="1"/>
  <c r="H23" i="1"/>
  <c r="I23" i="1"/>
  <c r="I64" i="30" l="1"/>
  <c r="H64" i="30"/>
  <c r="G64" i="30"/>
  <c r="F64" i="30"/>
  <c r="E64" i="30"/>
  <c r="I63" i="30"/>
  <c r="H63" i="30"/>
  <c r="G63" i="30"/>
  <c r="F63" i="30"/>
  <c r="E63" i="30"/>
  <c r="I62" i="30"/>
  <c r="H62" i="30"/>
  <c r="G62" i="30"/>
  <c r="F62" i="30"/>
  <c r="E62" i="30"/>
  <c r="I61" i="30"/>
  <c r="H61" i="30"/>
  <c r="G61" i="30"/>
  <c r="F61" i="30"/>
  <c r="E61" i="30"/>
  <c r="I60" i="30"/>
  <c r="H60" i="30"/>
  <c r="G60" i="30"/>
  <c r="F60" i="30"/>
  <c r="E60" i="30"/>
  <c r="I59" i="30"/>
  <c r="H59" i="30"/>
  <c r="G59" i="30"/>
  <c r="F59" i="30"/>
  <c r="E59" i="30"/>
  <c r="I58" i="30"/>
  <c r="H58" i="30"/>
  <c r="G58" i="30"/>
  <c r="F58" i="30"/>
  <c r="E58" i="30"/>
  <c r="I57" i="30"/>
  <c r="H57" i="30"/>
  <c r="G57" i="30"/>
  <c r="F57" i="30"/>
  <c r="E57" i="30"/>
  <c r="I56" i="30"/>
  <c r="H56" i="30"/>
  <c r="G56" i="30"/>
  <c r="F56" i="30"/>
  <c r="E56" i="30"/>
  <c r="I55" i="30"/>
  <c r="H55" i="30"/>
  <c r="G55" i="30"/>
  <c r="F55" i="30"/>
  <c r="E55" i="30"/>
  <c r="I54" i="30"/>
  <c r="H54" i="30"/>
  <c r="G54" i="30"/>
  <c r="F54" i="30"/>
  <c r="E54" i="30"/>
  <c r="I53" i="30"/>
  <c r="H53" i="30"/>
  <c r="G53" i="30"/>
  <c r="F53" i="30"/>
  <c r="E53" i="30"/>
  <c r="I132" i="50" l="1"/>
  <c r="H132" i="50"/>
  <c r="G132" i="50"/>
  <c r="F132" i="50"/>
  <c r="E132" i="50"/>
  <c r="I131" i="50"/>
  <c r="H131" i="50"/>
  <c r="G131" i="50"/>
  <c r="F131" i="50"/>
  <c r="E131" i="50"/>
  <c r="I130" i="50"/>
  <c r="H130" i="50"/>
  <c r="G130" i="50"/>
  <c r="F130" i="50"/>
  <c r="E130" i="50"/>
  <c r="I129" i="50"/>
  <c r="H129" i="50"/>
  <c r="G129" i="50"/>
  <c r="F129" i="50"/>
  <c r="E129" i="50"/>
  <c r="I128" i="50"/>
  <c r="H128" i="50"/>
  <c r="G128" i="50"/>
  <c r="F128" i="50"/>
  <c r="E128" i="50"/>
  <c r="I127" i="50"/>
  <c r="H127" i="50"/>
  <c r="G127" i="50"/>
  <c r="F127" i="50"/>
  <c r="E127" i="50"/>
  <c r="I126" i="50"/>
  <c r="H126" i="50"/>
  <c r="G126" i="50"/>
  <c r="F126" i="50"/>
  <c r="E126" i="50"/>
  <c r="I125" i="50"/>
  <c r="H125" i="50"/>
  <c r="G125" i="50"/>
  <c r="F125" i="50"/>
  <c r="E125" i="50"/>
  <c r="I124" i="50"/>
  <c r="H124" i="50"/>
  <c r="G124" i="50"/>
  <c r="F124" i="50"/>
  <c r="E124" i="50"/>
  <c r="I123" i="50"/>
  <c r="H123" i="50"/>
  <c r="G123" i="50"/>
  <c r="F123" i="50"/>
  <c r="E123" i="50"/>
  <c r="I122" i="50"/>
  <c r="H122" i="50"/>
  <c r="G122" i="50"/>
  <c r="F122" i="50"/>
  <c r="E122" i="50"/>
  <c r="I121" i="50"/>
  <c r="H121" i="50"/>
  <c r="G121" i="50"/>
  <c r="F121" i="50"/>
  <c r="E121" i="50"/>
  <c r="I120" i="50"/>
  <c r="H120" i="50"/>
  <c r="G120" i="50"/>
  <c r="F120" i="50"/>
  <c r="E120" i="50"/>
  <c r="I119" i="50"/>
  <c r="H119" i="50"/>
  <c r="G119" i="50"/>
  <c r="F119" i="50"/>
  <c r="E119" i="50"/>
  <c r="I118" i="50"/>
  <c r="H118" i="50"/>
  <c r="G118" i="50"/>
  <c r="F118" i="50"/>
  <c r="E118" i="50"/>
  <c r="I117" i="50"/>
  <c r="H117" i="50"/>
  <c r="G117" i="50"/>
  <c r="F117" i="50"/>
  <c r="E117" i="50"/>
  <c r="I116" i="50"/>
  <c r="H116" i="50"/>
  <c r="G116" i="50"/>
  <c r="F116" i="50"/>
  <c r="E116" i="50"/>
  <c r="I115" i="50"/>
  <c r="H115" i="50"/>
  <c r="G115" i="50"/>
  <c r="F115" i="50"/>
  <c r="E115" i="50"/>
  <c r="I114" i="50"/>
  <c r="H114" i="50"/>
  <c r="G114" i="50"/>
  <c r="F114" i="50"/>
  <c r="E114" i="50"/>
  <c r="I113" i="50"/>
  <c r="H113" i="50"/>
  <c r="G113" i="50"/>
  <c r="F113" i="50"/>
  <c r="E113" i="50"/>
  <c r="I112" i="50"/>
  <c r="H112" i="50"/>
  <c r="G112" i="50"/>
  <c r="F112" i="50"/>
  <c r="E112" i="50"/>
  <c r="I111" i="50"/>
  <c r="H111" i="50"/>
  <c r="G111" i="50"/>
  <c r="F111" i="50"/>
  <c r="E111" i="50"/>
  <c r="I110" i="50"/>
  <c r="H110" i="50"/>
  <c r="G110" i="50"/>
  <c r="F110" i="50"/>
  <c r="E110" i="50"/>
  <c r="I109" i="50"/>
  <c r="H109" i="50"/>
  <c r="G109" i="50"/>
  <c r="F109" i="50"/>
  <c r="E109" i="50"/>
  <c r="I108" i="50"/>
  <c r="H108" i="50"/>
  <c r="G108" i="50"/>
  <c r="F108" i="50"/>
  <c r="E108" i="50"/>
  <c r="I107" i="50"/>
  <c r="H107" i="50"/>
  <c r="G107" i="50"/>
  <c r="F107" i="50"/>
  <c r="E107" i="50"/>
  <c r="I106" i="50"/>
  <c r="H106" i="50"/>
  <c r="G106" i="50"/>
  <c r="F106" i="50"/>
  <c r="E106" i="50"/>
  <c r="I105" i="50"/>
  <c r="H105" i="50"/>
  <c r="G105" i="50"/>
  <c r="F105" i="50"/>
  <c r="E105" i="50"/>
  <c r="I104" i="50"/>
  <c r="H104" i="50"/>
  <c r="G104" i="50"/>
  <c r="F104" i="50"/>
  <c r="E104" i="50"/>
  <c r="I103" i="50"/>
  <c r="H103" i="50"/>
  <c r="G103" i="50"/>
  <c r="F103" i="50"/>
  <c r="E103" i="50"/>
  <c r="I102" i="50"/>
  <c r="H102" i="50"/>
  <c r="G102" i="50"/>
  <c r="F102" i="50"/>
  <c r="E102" i="50"/>
  <c r="I101" i="50"/>
  <c r="H101" i="50"/>
  <c r="G101" i="50"/>
  <c r="F101" i="50"/>
  <c r="E101" i="50"/>
  <c r="I100" i="50"/>
  <c r="H100" i="50"/>
  <c r="G100" i="50"/>
  <c r="F100" i="50"/>
  <c r="E100" i="50"/>
  <c r="I99" i="50"/>
  <c r="H99" i="50"/>
  <c r="G99" i="50"/>
  <c r="F99" i="50"/>
  <c r="E99" i="50"/>
  <c r="I98" i="50"/>
  <c r="H98" i="50"/>
  <c r="G98" i="50"/>
  <c r="F98" i="50"/>
  <c r="E98" i="50"/>
  <c r="I97" i="50"/>
  <c r="H97" i="50"/>
  <c r="G97" i="50"/>
  <c r="F97" i="50"/>
  <c r="E97" i="50"/>
  <c r="I96" i="50"/>
  <c r="H96" i="50"/>
  <c r="G96" i="50"/>
  <c r="F96" i="50"/>
  <c r="E96" i="50"/>
  <c r="I95" i="50"/>
  <c r="H95" i="50"/>
  <c r="G95" i="50"/>
  <c r="F95" i="50"/>
  <c r="E95" i="50"/>
  <c r="I94" i="50"/>
  <c r="H94" i="50"/>
  <c r="G94" i="50"/>
  <c r="F94" i="50"/>
  <c r="E94" i="50"/>
  <c r="I93" i="50"/>
  <c r="H93" i="50"/>
  <c r="G93" i="50"/>
  <c r="F93" i="50"/>
  <c r="E93" i="50"/>
  <c r="I92" i="50"/>
  <c r="H92" i="50"/>
  <c r="G92" i="50"/>
  <c r="F92" i="50"/>
  <c r="E92" i="50"/>
  <c r="I91" i="50"/>
  <c r="H91" i="50"/>
  <c r="G91" i="50"/>
  <c r="F91" i="50"/>
  <c r="E91" i="50"/>
  <c r="I90" i="50"/>
  <c r="H90" i="50"/>
  <c r="G90" i="50"/>
  <c r="F90" i="50"/>
  <c r="E90" i="50"/>
  <c r="I89" i="50"/>
  <c r="H89" i="50"/>
  <c r="G89" i="50"/>
  <c r="F89" i="50"/>
  <c r="E89" i="50"/>
  <c r="I88" i="50"/>
  <c r="H88" i="50"/>
  <c r="G88" i="50"/>
  <c r="F88" i="50"/>
  <c r="E88" i="50"/>
  <c r="I87" i="50"/>
  <c r="H87" i="50"/>
  <c r="G87" i="50"/>
  <c r="F87" i="50"/>
  <c r="E87" i="50"/>
  <c r="I86" i="50"/>
  <c r="H86" i="50"/>
  <c r="G86" i="50"/>
  <c r="F86" i="50"/>
  <c r="E86" i="50"/>
  <c r="I85" i="50"/>
  <c r="H85" i="50"/>
  <c r="G85" i="50"/>
  <c r="F85" i="50"/>
  <c r="E85" i="50"/>
  <c r="I84" i="50"/>
  <c r="H84" i="50"/>
  <c r="G84" i="50"/>
  <c r="F84" i="50"/>
  <c r="E84" i="50"/>
  <c r="I83" i="50"/>
  <c r="H83" i="50"/>
  <c r="G83" i="50"/>
  <c r="F83" i="50"/>
  <c r="E83" i="50"/>
  <c r="I82" i="50"/>
  <c r="H82" i="50"/>
  <c r="G82" i="50"/>
  <c r="F82" i="50"/>
  <c r="E82" i="50"/>
  <c r="I81" i="50"/>
  <c r="H81" i="50"/>
  <c r="G81" i="50"/>
  <c r="F81" i="50"/>
  <c r="E81" i="50"/>
  <c r="I80" i="50"/>
  <c r="H80" i="50"/>
  <c r="G80" i="50"/>
  <c r="F80" i="50"/>
  <c r="E80" i="50"/>
  <c r="I79" i="50"/>
  <c r="H79" i="50"/>
  <c r="G79" i="50"/>
  <c r="F79" i="50"/>
  <c r="E79" i="50"/>
  <c r="I78" i="50"/>
  <c r="H78" i="50"/>
  <c r="G78" i="50"/>
  <c r="F78" i="50"/>
  <c r="E78" i="50"/>
  <c r="I77" i="50"/>
  <c r="H77" i="50"/>
  <c r="G77" i="50"/>
  <c r="F77" i="50"/>
  <c r="E77" i="50"/>
  <c r="I76" i="50"/>
  <c r="H76" i="50"/>
  <c r="G76" i="50"/>
  <c r="F76" i="50"/>
  <c r="E76" i="50"/>
  <c r="I75" i="50"/>
  <c r="H75" i="50"/>
  <c r="G75" i="50"/>
  <c r="F75" i="50"/>
  <c r="E75" i="50"/>
  <c r="I74" i="50"/>
  <c r="H74" i="50"/>
  <c r="G74" i="50"/>
  <c r="F74" i="50"/>
  <c r="E74" i="50"/>
  <c r="I73" i="50"/>
  <c r="H73" i="50"/>
  <c r="G73" i="50"/>
  <c r="F73" i="50"/>
  <c r="E73" i="50"/>
  <c r="I72" i="50"/>
  <c r="H72" i="50"/>
  <c r="G72" i="50"/>
  <c r="F72" i="50"/>
  <c r="E72" i="50"/>
  <c r="I71" i="50"/>
  <c r="H71" i="50"/>
  <c r="G71" i="50"/>
  <c r="F71" i="50"/>
  <c r="E71" i="50"/>
  <c r="I70" i="50"/>
  <c r="H70" i="50"/>
  <c r="G70" i="50"/>
  <c r="F70" i="50"/>
  <c r="E70" i="50"/>
  <c r="I69" i="50"/>
  <c r="H69" i="50"/>
  <c r="G69" i="50"/>
  <c r="F69" i="50"/>
  <c r="E69" i="50"/>
  <c r="I68" i="50"/>
  <c r="H68" i="50"/>
  <c r="G68" i="50"/>
  <c r="F68" i="50"/>
  <c r="E68" i="50"/>
  <c r="I67" i="50"/>
  <c r="H67" i="50"/>
  <c r="G67" i="50"/>
  <c r="F67" i="50"/>
  <c r="E67" i="50"/>
  <c r="I66" i="50"/>
  <c r="H66" i="50"/>
  <c r="G66" i="50"/>
  <c r="F66" i="50"/>
  <c r="E66" i="50"/>
  <c r="I65" i="50"/>
  <c r="H65" i="50"/>
  <c r="G65" i="50"/>
  <c r="F65" i="50"/>
  <c r="E65" i="50"/>
  <c r="I64" i="50"/>
  <c r="H64" i="50"/>
  <c r="G64" i="50"/>
  <c r="F64" i="50"/>
  <c r="E64" i="50"/>
  <c r="I63" i="50"/>
  <c r="H63" i="50"/>
  <c r="G63" i="50"/>
  <c r="F63" i="50"/>
  <c r="E63" i="50"/>
  <c r="I62" i="50"/>
  <c r="H62" i="50"/>
  <c r="G62" i="50"/>
  <c r="F62" i="50"/>
  <c r="E62" i="50"/>
  <c r="I61" i="50"/>
  <c r="H61" i="50"/>
  <c r="G61" i="50"/>
  <c r="F61" i="50"/>
  <c r="E61" i="50"/>
  <c r="I60" i="50"/>
  <c r="H60" i="50"/>
  <c r="G60" i="50"/>
  <c r="F60" i="50"/>
  <c r="E60" i="50"/>
  <c r="I58" i="50"/>
  <c r="H58" i="50"/>
  <c r="G58" i="50"/>
  <c r="F58" i="50"/>
  <c r="E58" i="50"/>
  <c r="I57" i="50"/>
  <c r="H57" i="50"/>
  <c r="G57" i="50"/>
  <c r="F57" i="50"/>
  <c r="E57" i="50"/>
  <c r="I56" i="50"/>
  <c r="H56" i="50"/>
  <c r="G56" i="50"/>
  <c r="F56" i="50"/>
  <c r="E56" i="50"/>
  <c r="I55" i="50"/>
  <c r="H55" i="50"/>
  <c r="G55" i="50"/>
  <c r="F55" i="50"/>
  <c r="E55" i="50"/>
  <c r="I54" i="50"/>
  <c r="H54" i="50"/>
  <c r="G54" i="50"/>
  <c r="F54" i="50"/>
  <c r="E54" i="50"/>
  <c r="I53" i="50"/>
  <c r="H53" i="50"/>
  <c r="G53" i="50"/>
  <c r="F53" i="50"/>
  <c r="E53" i="50"/>
  <c r="I52" i="50"/>
  <c r="H52" i="50"/>
  <c r="G52" i="50"/>
  <c r="F52" i="50"/>
  <c r="E52" i="50"/>
  <c r="I51" i="50"/>
  <c r="H51" i="50"/>
  <c r="G51" i="50"/>
  <c r="F51" i="50"/>
  <c r="E51" i="50"/>
  <c r="I49" i="50"/>
  <c r="H49" i="50"/>
  <c r="G49" i="50"/>
  <c r="F49" i="50"/>
  <c r="E49" i="50"/>
  <c r="I48" i="50"/>
  <c r="H48" i="50"/>
  <c r="G48" i="50"/>
  <c r="F48" i="50"/>
  <c r="E48" i="50"/>
  <c r="I47" i="50"/>
  <c r="H47" i="50"/>
  <c r="G47" i="50"/>
  <c r="F47" i="50"/>
  <c r="E47" i="50"/>
  <c r="I46" i="50"/>
  <c r="H46" i="50"/>
  <c r="G46" i="50"/>
  <c r="F46" i="50"/>
  <c r="E46" i="50"/>
  <c r="I45" i="50"/>
  <c r="H45" i="50"/>
  <c r="G45" i="50"/>
  <c r="F45" i="50"/>
  <c r="E45" i="50"/>
  <c r="I44" i="50"/>
  <c r="H44" i="50"/>
  <c r="G44" i="50"/>
  <c r="F44" i="50"/>
  <c r="E44" i="50"/>
  <c r="I43" i="50"/>
  <c r="H43" i="50"/>
  <c r="G43" i="50"/>
  <c r="F43" i="50"/>
  <c r="E43" i="50"/>
  <c r="I42" i="50"/>
  <c r="H42" i="50"/>
  <c r="G42" i="50"/>
  <c r="F42" i="50"/>
  <c r="E42" i="50"/>
  <c r="I41" i="50"/>
  <c r="H41" i="50"/>
  <c r="G41" i="50"/>
  <c r="F41" i="50"/>
  <c r="E41" i="50"/>
  <c r="I40" i="50"/>
  <c r="H40" i="50"/>
  <c r="G40" i="50"/>
  <c r="F40" i="50"/>
  <c r="E40" i="50"/>
  <c r="I39" i="50"/>
  <c r="H39" i="50"/>
  <c r="G39" i="50"/>
  <c r="F39" i="50"/>
  <c r="E39" i="50"/>
  <c r="I38" i="50"/>
  <c r="H38" i="50"/>
  <c r="G38" i="50"/>
  <c r="F38" i="50"/>
  <c r="E38" i="50"/>
  <c r="I37" i="50"/>
  <c r="H37" i="50"/>
  <c r="G37" i="50"/>
  <c r="F37" i="50"/>
  <c r="E37" i="50"/>
  <c r="I36" i="50"/>
  <c r="H36" i="50"/>
  <c r="G36" i="50"/>
  <c r="F36" i="50"/>
  <c r="E36" i="50"/>
  <c r="I35" i="50"/>
  <c r="H35" i="50"/>
  <c r="G35" i="50"/>
  <c r="F35" i="50"/>
  <c r="E35" i="50"/>
  <c r="I34" i="50"/>
  <c r="H34" i="50"/>
  <c r="G34" i="50"/>
  <c r="F34" i="50"/>
  <c r="E34" i="50"/>
  <c r="I33" i="50"/>
  <c r="H33" i="50"/>
  <c r="G33" i="50"/>
  <c r="F33" i="50"/>
  <c r="E33" i="50"/>
  <c r="I32" i="50"/>
  <c r="H32" i="50"/>
  <c r="G32" i="50"/>
  <c r="F32" i="50"/>
  <c r="E32" i="50"/>
  <c r="I31" i="50"/>
  <c r="H31" i="50"/>
  <c r="G31" i="50"/>
  <c r="F31" i="50"/>
  <c r="E31" i="50"/>
  <c r="I30" i="50"/>
  <c r="H30" i="50"/>
  <c r="G30" i="50"/>
  <c r="F30" i="50"/>
  <c r="E30" i="50"/>
  <c r="I29" i="50"/>
  <c r="H29" i="50"/>
  <c r="G29" i="50"/>
  <c r="F29" i="50"/>
  <c r="E29" i="50"/>
  <c r="I28" i="50"/>
  <c r="H28" i="50"/>
  <c r="G28" i="50"/>
  <c r="F28" i="50"/>
  <c r="E28" i="50"/>
  <c r="I27" i="50"/>
  <c r="H27" i="50"/>
  <c r="G27" i="50"/>
  <c r="F27" i="50"/>
  <c r="E27" i="50"/>
  <c r="I26" i="50"/>
  <c r="H26" i="50"/>
  <c r="G26" i="50"/>
  <c r="F26" i="50"/>
  <c r="E26" i="50"/>
  <c r="I25" i="50"/>
  <c r="H25" i="50"/>
  <c r="G25" i="50"/>
  <c r="F25" i="50"/>
  <c r="E25" i="50"/>
  <c r="I24" i="50"/>
  <c r="H24" i="50"/>
  <c r="G24" i="50"/>
  <c r="F24" i="50"/>
  <c r="E24" i="50"/>
  <c r="I23" i="50"/>
  <c r="H23" i="50"/>
  <c r="G23" i="50"/>
  <c r="F23" i="50"/>
  <c r="E23" i="50"/>
  <c r="I22" i="50"/>
  <c r="H22" i="50"/>
  <c r="G22" i="50"/>
  <c r="F22" i="50"/>
  <c r="E22" i="50"/>
  <c r="I21" i="50"/>
  <c r="H21" i="50"/>
  <c r="G21" i="50"/>
  <c r="F21" i="50"/>
  <c r="E21" i="50"/>
  <c r="I20" i="50"/>
  <c r="H20" i="50"/>
  <c r="G20" i="50"/>
  <c r="F20" i="50"/>
  <c r="E20" i="50"/>
  <c r="I19" i="50"/>
  <c r="H19" i="50"/>
  <c r="G19" i="50"/>
  <c r="F19" i="50"/>
  <c r="E19" i="50"/>
  <c r="I18" i="50"/>
  <c r="H18" i="50"/>
  <c r="G18" i="50"/>
  <c r="F18" i="50"/>
  <c r="E18" i="50"/>
  <c r="I17" i="50"/>
  <c r="H17" i="50"/>
  <c r="G17" i="50"/>
  <c r="F17" i="50"/>
  <c r="E17" i="50"/>
  <c r="I16" i="50"/>
  <c r="H16" i="50"/>
  <c r="G16" i="50"/>
  <c r="F16" i="50"/>
  <c r="E16" i="50"/>
  <c r="I15" i="50"/>
  <c r="H15" i="50"/>
  <c r="G15" i="50"/>
  <c r="F15" i="50"/>
  <c r="E15" i="50"/>
  <c r="I14" i="50"/>
  <c r="H14" i="50"/>
  <c r="G14" i="50"/>
  <c r="F14" i="50"/>
  <c r="E14" i="50"/>
  <c r="I13" i="50"/>
  <c r="H13" i="50"/>
  <c r="G13" i="50"/>
  <c r="F13" i="50"/>
  <c r="E13" i="50"/>
  <c r="I12" i="50"/>
  <c r="H12" i="50"/>
  <c r="G12" i="50"/>
  <c r="F12" i="50"/>
  <c r="E12" i="50"/>
  <c r="I11" i="50"/>
  <c r="H11" i="50"/>
  <c r="G11" i="50"/>
  <c r="F11" i="50"/>
  <c r="E11" i="50"/>
  <c r="I10" i="50"/>
  <c r="H10" i="50"/>
  <c r="G10" i="50"/>
  <c r="F10" i="50"/>
  <c r="E10" i="50"/>
  <c r="I9" i="50"/>
  <c r="H9" i="50"/>
  <c r="G9" i="50"/>
  <c r="F9" i="50"/>
  <c r="E9" i="50"/>
  <c r="I8" i="50"/>
  <c r="H8" i="50"/>
  <c r="G8" i="50"/>
  <c r="F8" i="50"/>
  <c r="E8" i="50"/>
  <c r="B4" i="50"/>
  <c r="B3" i="50"/>
  <c r="B2" i="50"/>
  <c r="B1" i="50"/>
  <c r="E65" i="29"/>
  <c r="F65" i="29"/>
  <c r="G65" i="29"/>
  <c r="H65" i="29"/>
  <c r="I65" i="29"/>
  <c r="E34" i="29"/>
  <c r="F34" i="29"/>
  <c r="G34" i="29"/>
  <c r="H34" i="29"/>
  <c r="I34" i="29"/>
  <c r="I15" i="29"/>
  <c r="H15" i="29"/>
  <c r="G15" i="29"/>
  <c r="F15" i="29"/>
  <c r="E15" i="29"/>
  <c r="I13" i="29"/>
  <c r="H13" i="29"/>
  <c r="G13" i="29"/>
  <c r="F13" i="29"/>
  <c r="E13" i="29"/>
  <c r="E14" i="11"/>
  <c r="F14" i="11"/>
  <c r="G14" i="11"/>
  <c r="H14" i="11"/>
  <c r="I14" i="11"/>
  <c r="E46" i="24"/>
  <c r="F46" i="24"/>
  <c r="G46" i="24"/>
  <c r="H46" i="24"/>
  <c r="I46" i="24"/>
  <c r="E41" i="24"/>
  <c r="F41" i="24"/>
  <c r="G41" i="24"/>
  <c r="H41" i="24"/>
  <c r="I41" i="24"/>
  <c r="E36" i="24"/>
  <c r="F36" i="24"/>
  <c r="G36" i="24"/>
  <c r="H36" i="24"/>
  <c r="I36" i="24"/>
  <c r="I51" i="30"/>
  <c r="H51" i="30"/>
  <c r="G51" i="30"/>
  <c r="F51" i="30"/>
  <c r="E51" i="30"/>
  <c r="I50" i="30"/>
  <c r="H50" i="30"/>
  <c r="G50" i="30"/>
  <c r="F50" i="30"/>
  <c r="E50" i="30"/>
  <c r="I49" i="30"/>
  <c r="H49" i="30"/>
  <c r="G49" i="30"/>
  <c r="F49" i="30"/>
  <c r="E49" i="30"/>
  <c r="I48" i="30"/>
  <c r="H48" i="30"/>
  <c r="G48" i="30"/>
  <c r="F48" i="30"/>
  <c r="E48" i="30"/>
  <c r="I47" i="30"/>
  <c r="H47" i="30"/>
  <c r="G47" i="30"/>
  <c r="F47" i="30"/>
  <c r="E47" i="30"/>
  <c r="I46" i="30"/>
  <c r="H46" i="30"/>
  <c r="G46" i="30"/>
  <c r="F46" i="30"/>
  <c r="E46" i="30"/>
  <c r="I45" i="30"/>
  <c r="H45" i="30"/>
  <c r="G45" i="30"/>
  <c r="F45" i="30"/>
  <c r="E45" i="30"/>
  <c r="I44" i="30"/>
  <c r="H44" i="30"/>
  <c r="G44" i="30"/>
  <c r="F44" i="30"/>
  <c r="E44" i="30"/>
  <c r="I43" i="30"/>
  <c r="H43" i="30"/>
  <c r="G43" i="30"/>
  <c r="F43" i="30"/>
  <c r="E43" i="30"/>
  <c r="I39" i="30"/>
  <c r="H39" i="30"/>
  <c r="G39" i="30"/>
  <c r="F39" i="30"/>
  <c r="E39" i="30"/>
  <c r="I38" i="30"/>
  <c r="H38" i="30"/>
  <c r="G38" i="30"/>
  <c r="F38" i="30"/>
  <c r="E38" i="30"/>
  <c r="I37" i="30"/>
  <c r="H37" i="30"/>
  <c r="G37" i="30"/>
  <c r="F37" i="30"/>
  <c r="E37" i="30"/>
  <c r="I36" i="30"/>
  <c r="H36" i="30"/>
  <c r="G36" i="30"/>
  <c r="F36" i="30"/>
  <c r="E36" i="30"/>
  <c r="I35" i="30"/>
  <c r="H35" i="30"/>
  <c r="G35" i="30"/>
  <c r="F35" i="30"/>
  <c r="E35" i="30"/>
  <c r="Q24" i="4"/>
  <c r="P24" i="4"/>
  <c r="O24" i="4"/>
  <c r="N24" i="4"/>
  <c r="M24" i="4"/>
  <c r="K53" i="20"/>
  <c r="J53" i="20"/>
  <c r="I53" i="20"/>
  <c r="H53" i="20"/>
  <c r="G53" i="20"/>
  <c r="K52" i="20"/>
  <c r="J52" i="20"/>
  <c r="I52" i="20"/>
  <c r="H52" i="20"/>
  <c r="G52" i="20"/>
  <c r="K51" i="20"/>
  <c r="J51" i="20"/>
  <c r="I51" i="20"/>
  <c r="H51" i="20"/>
  <c r="G51" i="20"/>
  <c r="K50" i="20"/>
  <c r="J50" i="20"/>
  <c r="I50" i="20"/>
  <c r="H50" i="20"/>
  <c r="G50" i="20"/>
  <c r="K49" i="20"/>
  <c r="J49" i="20"/>
  <c r="I49" i="20"/>
  <c r="H49" i="20"/>
  <c r="G49" i="20"/>
  <c r="K48" i="20"/>
  <c r="J48" i="20"/>
  <c r="I48" i="20"/>
  <c r="H48" i="20"/>
  <c r="G48" i="20"/>
  <c r="K47" i="20"/>
  <c r="J47" i="20"/>
  <c r="I47" i="20"/>
  <c r="H47" i="20"/>
  <c r="G47" i="20"/>
  <c r="K46" i="20"/>
  <c r="J46" i="20"/>
  <c r="I46" i="20"/>
  <c r="H46" i="20"/>
  <c r="G46" i="20"/>
  <c r="K45" i="20"/>
  <c r="J45" i="20"/>
  <c r="I45" i="20"/>
  <c r="H45" i="20"/>
  <c r="G45" i="20"/>
  <c r="K44" i="20"/>
  <c r="J44" i="20"/>
  <c r="I44" i="20"/>
  <c r="H44" i="20"/>
  <c r="G44" i="20"/>
  <c r="K43" i="20"/>
  <c r="J43" i="20"/>
  <c r="I43" i="20"/>
  <c r="H43" i="20"/>
  <c r="G43" i="20"/>
  <c r="K42" i="20"/>
  <c r="J42" i="20"/>
  <c r="I42" i="20"/>
  <c r="H42" i="20"/>
  <c r="G42" i="20"/>
  <c r="K41" i="20"/>
  <c r="J41" i="20"/>
  <c r="I41" i="20"/>
  <c r="H41" i="20"/>
  <c r="G41" i="20"/>
  <c r="K37" i="20"/>
  <c r="J37" i="20"/>
  <c r="I37" i="20"/>
  <c r="H37" i="20"/>
  <c r="G37" i="20"/>
  <c r="K36" i="20"/>
  <c r="J36" i="20"/>
  <c r="I36" i="20"/>
  <c r="H36" i="20"/>
  <c r="G36" i="20"/>
  <c r="K35" i="20"/>
  <c r="J35" i="20"/>
  <c r="I35" i="20"/>
  <c r="H35" i="20"/>
  <c r="G35" i="20"/>
  <c r="K34" i="20"/>
  <c r="J34" i="20"/>
  <c r="I34" i="20"/>
  <c r="H34" i="20"/>
  <c r="G34" i="20"/>
  <c r="K33" i="20"/>
  <c r="J33" i="20"/>
  <c r="I33" i="20"/>
  <c r="H33" i="20"/>
  <c r="G33" i="20"/>
  <c r="K32" i="20"/>
  <c r="J32" i="20"/>
  <c r="I32" i="20"/>
  <c r="H32" i="20"/>
  <c r="G32" i="20"/>
  <c r="K31" i="20"/>
  <c r="J31" i="20"/>
  <c r="I31" i="20"/>
  <c r="H31" i="20"/>
  <c r="G31" i="20"/>
  <c r="K30" i="20"/>
  <c r="J30" i="20"/>
  <c r="I30" i="20"/>
  <c r="H30" i="20"/>
  <c r="G30" i="20"/>
  <c r="K29" i="20"/>
  <c r="J29" i="20"/>
  <c r="I29" i="20"/>
  <c r="H29" i="20"/>
  <c r="G29" i="20"/>
  <c r="K28" i="20"/>
  <c r="J28" i="20"/>
  <c r="I28" i="20"/>
  <c r="H28" i="20"/>
  <c r="G28" i="20"/>
  <c r="K27" i="20"/>
  <c r="J27" i="20"/>
  <c r="I27" i="20"/>
  <c r="H27" i="20"/>
  <c r="G27" i="20"/>
  <c r="K26" i="20"/>
  <c r="J26" i="20"/>
  <c r="I26" i="20"/>
  <c r="H26" i="20"/>
  <c r="G26" i="20"/>
  <c r="K25" i="20"/>
  <c r="J25" i="20"/>
  <c r="I25" i="20"/>
  <c r="H25" i="20"/>
  <c r="G25" i="20"/>
  <c r="K23" i="20"/>
  <c r="J23" i="20"/>
  <c r="I23" i="20"/>
  <c r="H23" i="20"/>
  <c r="G23" i="20"/>
  <c r="K22" i="20"/>
  <c r="J22" i="20"/>
  <c r="I22" i="20"/>
  <c r="H22" i="20"/>
  <c r="G22" i="20"/>
  <c r="K21" i="20"/>
  <c r="J21" i="20"/>
  <c r="I21" i="20"/>
  <c r="H21" i="20"/>
  <c r="G21" i="20"/>
  <c r="K20" i="20"/>
  <c r="J20" i="20"/>
  <c r="I20" i="20"/>
  <c r="H20" i="20"/>
  <c r="G20" i="20"/>
  <c r="K19" i="20"/>
  <c r="J19" i="20"/>
  <c r="I19" i="20"/>
  <c r="H19" i="20"/>
  <c r="G19" i="20"/>
  <c r="K18" i="20"/>
  <c r="J18" i="20"/>
  <c r="I18" i="20"/>
  <c r="H18" i="20"/>
  <c r="G18" i="20"/>
  <c r="K17" i="20"/>
  <c r="J17" i="20"/>
  <c r="I17" i="20"/>
  <c r="H17" i="20"/>
  <c r="G17" i="20"/>
  <c r="K16" i="20"/>
  <c r="J16" i="20"/>
  <c r="I16" i="20"/>
  <c r="H16" i="20"/>
  <c r="G16" i="20"/>
  <c r="K15" i="20"/>
  <c r="J15" i="20"/>
  <c r="I15" i="20"/>
  <c r="H15" i="20"/>
  <c r="G15" i="20"/>
  <c r="K14" i="20"/>
  <c r="J14" i="20"/>
  <c r="I14" i="20"/>
  <c r="H14" i="20"/>
  <c r="G14" i="20"/>
  <c r="K13" i="20"/>
  <c r="J13" i="20"/>
  <c r="I13" i="20"/>
  <c r="H13" i="20"/>
  <c r="G13" i="20"/>
  <c r="K12" i="20"/>
  <c r="J12" i="20"/>
  <c r="I12" i="20"/>
  <c r="H12" i="20"/>
  <c r="G12" i="20"/>
  <c r="K11" i="20"/>
  <c r="J11" i="20"/>
  <c r="I11" i="20"/>
  <c r="H11" i="20"/>
  <c r="G11" i="20"/>
  <c r="K10" i="20"/>
  <c r="J10" i="20"/>
  <c r="I10" i="20"/>
  <c r="H10" i="20"/>
  <c r="G10" i="20"/>
  <c r="K9" i="20"/>
  <c r="J9" i="20"/>
  <c r="I9" i="20"/>
  <c r="H9" i="20"/>
  <c r="G9" i="20"/>
  <c r="K8" i="20"/>
  <c r="J8" i="20"/>
  <c r="I8" i="20"/>
  <c r="H8" i="20"/>
  <c r="G8" i="20"/>
  <c r="E182" i="11" l="1"/>
  <c r="F182" i="11"/>
  <c r="G182" i="11"/>
  <c r="H182" i="11"/>
  <c r="I182" i="11"/>
  <c r="E17" i="33"/>
  <c r="F17" i="33"/>
  <c r="G17" i="33"/>
  <c r="H17" i="33"/>
  <c r="I17" i="33"/>
  <c r="E67" i="43"/>
  <c r="F67" i="43"/>
  <c r="G67" i="43"/>
  <c r="H67" i="43"/>
  <c r="I67" i="43"/>
  <c r="E115" i="33" l="1"/>
  <c r="F115" i="33"/>
  <c r="G115" i="33"/>
  <c r="H115" i="33"/>
  <c r="I115" i="33"/>
  <c r="E3" i="49" l="1"/>
  <c r="E12" i="1"/>
  <c r="F12" i="1"/>
  <c r="G12" i="1"/>
  <c r="H12" i="1"/>
  <c r="I12" i="1"/>
  <c r="E58" i="11"/>
  <c r="F58" i="11"/>
  <c r="G58" i="11"/>
  <c r="H58" i="11"/>
  <c r="I58" i="11"/>
  <c r="E89" i="11"/>
  <c r="F89" i="11"/>
  <c r="G89" i="11"/>
  <c r="H89" i="11"/>
  <c r="I89" i="11"/>
  <c r="E4" i="49" l="1"/>
  <c r="F3" i="49"/>
  <c r="E53" i="33"/>
  <c r="F53" i="33"/>
  <c r="G53" i="33"/>
  <c r="H53" i="33"/>
  <c r="I53" i="33"/>
  <c r="E52" i="33"/>
  <c r="F52" i="33"/>
  <c r="G52" i="33"/>
  <c r="H52" i="33"/>
  <c r="I52" i="33"/>
  <c r="I31" i="22"/>
  <c r="H31" i="22"/>
  <c r="G31" i="22"/>
  <c r="F31" i="22"/>
  <c r="E31" i="22"/>
  <c r="I17" i="22"/>
  <c r="H17" i="22"/>
  <c r="G17" i="22"/>
  <c r="F17" i="22"/>
  <c r="E17" i="22"/>
  <c r="I30" i="22"/>
  <c r="H30" i="22"/>
  <c r="G30" i="22"/>
  <c r="F30" i="22"/>
  <c r="E30" i="22"/>
  <c r="I15" i="22"/>
  <c r="H15" i="22"/>
  <c r="G15" i="22"/>
  <c r="F15" i="22"/>
  <c r="E15" i="22"/>
  <c r="I26" i="22"/>
  <c r="H26" i="22"/>
  <c r="G26" i="22"/>
  <c r="F26" i="22"/>
  <c r="E26" i="22"/>
  <c r="I11" i="22"/>
  <c r="H11" i="22"/>
  <c r="G11" i="22"/>
  <c r="F11" i="22"/>
  <c r="E11" i="22"/>
  <c r="I22" i="22"/>
  <c r="H22" i="22"/>
  <c r="G22" i="22"/>
  <c r="F22" i="22"/>
  <c r="E22" i="22"/>
  <c r="I10" i="22"/>
  <c r="H10" i="22"/>
  <c r="G10" i="22"/>
  <c r="F10" i="22"/>
  <c r="E10" i="22"/>
  <c r="I20" i="22"/>
  <c r="H20" i="22"/>
  <c r="G20" i="22"/>
  <c r="F20" i="22"/>
  <c r="E20" i="22"/>
  <c r="I9" i="22"/>
  <c r="H9" i="22"/>
  <c r="G9" i="22"/>
  <c r="F9" i="22"/>
  <c r="E9" i="22"/>
  <c r="I164" i="41"/>
  <c r="H164" i="41"/>
  <c r="G164" i="41"/>
  <c r="F164" i="41"/>
  <c r="E164" i="41"/>
  <c r="I162" i="41"/>
  <c r="H162" i="41"/>
  <c r="G162" i="41"/>
  <c r="F162" i="41"/>
  <c r="E162" i="41"/>
  <c r="E88" i="11"/>
  <c r="F88" i="11"/>
  <c r="G88" i="11"/>
  <c r="H88" i="11"/>
  <c r="I88" i="11"/>
  <c r="E41" i="11"/>
  <c r="F41" i="11"/>
  <c r="G41" i="11"/>
  <c r="H41" i="11"/>
  <c r="I41" i="11"/>
  <c r="I24" i="11"/>
  <c r="H24" i="11"/>
  <c r="G24" i="11"/>
  <c r="F24" i="11"/>
  <c r="E24" i="11"/>
  <c r="I23" i="11"/>
  <c r="H23" i="11"/>
  <c r="G23" i="11"/>
  <c r="F23" i="11"/>
  <c r="E23" i="11"/>
  <c r="I22" i="11"/>
  <c r="H22" i="11"/>
  <c r="G22" i="11"/>
  <c r="F22" i="11"/>
  <c r="E22" i="11"/>
  <c r="I21" i="11"/>
  <c r="H21" i="11"/>
  <c r="G21" i="11"/>
  <c r="F21" i="11"/>
  <c r="E21" i="11"/>
  <c r="I19" i="11"/>
  <c r="H19" i="11"/>
  <c r="G19" i="11"/>
  <c r="F19" i="11"/>
  <c r="E19" i="11"/>
  <c r="E25" i="11"/>
  <c r="F25" i="11"/>
  <c r="G25" i="11"/>
  <c r="H25" i="11"/>
  <c r="I25" i="11"/>
  <c r="E33" i="23"/>
  <c r="E32" i="23"/>
  <c r="E30" i="23"/>
  <c r="E29" i="23"/>
  <c r="E28" i="23"/>
  <c r="E27" i="23"/>
  <c r="E26" i="23"/>
  <c r="H71" i="18"/>
  <c r="G71" i="18"/>
  <c r="F71" i="18"/>
  <c r="E71" i="18"/>
  <c r="D71" i="18"/>
  <c r="H72" i="18"/>
  <c r="G72" i="18"/>
  <c r="F72" i="18"/>
  <c r="E72" i="18"/>
  <c r="D72" i="18"/>
  <c r="H61" i="18"/>
  <c r="G61" i="18"/>
  <c r="F61" i="18"/>
  <c r="E61" i="18"/>
  <c r="D61" i="18"/>
  <c r="E5" i="49" l="1"/>
  <c r="F4" i="49"/>
  <c r="D17" i="1" s="1"/>
  <c r="I136" i="43"/>
  <c r="H136" i="43"/>
  <c r="G136" i="43"/>
  <c r="F136" i="43"/>
  <c r="E136" i="43"/>
  <c r="I187" i="11"/>
  <c r="H187" i="11"/>
  <c r="G187" i="11"/>
  <c r="F187" i="11"/>
  <c r="E187" i="11"/>
  <c r="I168" i="11"/>
  <c r="H168" i="11"/>
  <c r="G168" i="11"/>
  <c r="F168" i="11"/>
  <c r="E168" i="11"/>
  <c r="I138" i="11"/>
  <c r="H138" i="11"/>
  <c r="G138" i="11"/>
  <c r="F138" i="11"/>
  <c r="E138" i="11"/>
  <c r="I111" i="11"/>
  <c r="H111" i="11"/>
  <c r="G111" i="11"/>
  <c r="F111" i="11"/>
  <c r="E111" i="11"/>
  <c r="I108" i="11"/>
  <c r="H108" i="11"/>
  <c r="G108" i="11"/>
  <c r="F108" i="11"/>
  <c r="E108" i="11"/>
  <c r="I95" i="11"/>
  <c r="H95" i="11"/>
  <c r="G95" i="11"/>
  <c r="F95" i="11"/>
  <c r="E95" i="11"/>
  <c r="I86" i="11"/>
  <c r="H86" i="11"/>
  <c r="G86" i="11"/>
  <c r="F86" i="11"/>
  <c r="E86" i="11"/>
  <c r="I51" i="11"/>
  <c r="H51" i="11"/>
  <c r="G51" i="11"/>
  <c r="F51" i="11"/>
  <c r="E51" i="11"/>
  <c r="I55" i="11"/>
  <c r="H55" i="11"/>
  <c r="G55" i="11"/>
  <c r="F55" i="11"/>
  <c r="E55" i="11"/>
  <c r="I33" i="11"/>
  <c r="H33" i="11"/>
  <c r="G33" i="11"/>
  <c r="F33" i="11"/>
  <c r="E33" i="11"/>
  <c r="E6" i="49" l="1"/>
  <c r="F5" i="49"/>
  <c r="D45" i="1" s="1"/>
  <c r="E29" i="30"/>
  <c r="F29" i="30"/>
  <c r="G29" i="30"/>
  <c r="H29" i="30"/>
  <c r="I29" i="30"/>
  <c r="N9" i="48"/>
  <c r="M9" i="48"/>
  <c r="L9" i="48"/>
  <c r="K9" i="48"/>
  <c r="J9" i="48"/>
  <c r="B4" i="46"/>
  <c r="B3" i="46"/>
  <c r="B2" i="46"/>
  <c r="B1" i="46"/>
  <c r="B4" i="47"/>
  <c r="B3" i="47"/>
  <c r="B2" i="47"/>
  <c r="B1" i="47"/>
  <c r="B4" i="23"/>
  <c r="B3" i="23"/>
  <c r="B2" i="23"/>
  <c r="B1" i="23"/>
  <c r="B4" i="18"/>
  <c r="B3" i="18"/>
  <c r="B2" i="18"/>
  <c r="B1" i="18"/>
  <c r="B4" i="12"/>
  <c r="B3" i="12"/>
  <c r="B2" i="12"/>
  <c r="B1" i="12"/>
  <c r="B4" i="6"/>
  <c r="B3" i="6"/>
  <c r="B2" i="6"/>
  <c r="B4" i="1"/>
  <c r="B3" i="1"/>
  <c r="B2" i="1"/>
  <c r="B1" i="1"/>
  <c r="B4" i="4"/>
  <c r="B3" i="4"/>
  <c r="B2" i="4"/>
  <c r="B1" i="4"/>
  <c r="B4" i="24"/>
  <c r="B3" i="24"/>
  <c r="B2" i="24"/>
  <c r="B1" i="24"/>
  <c r="B4" i="5"/>
  <c r="B3" i="5"/>
  <c r="B2" i="5"/>
  <c r="B1" i="5"/>
  <c r="B4" i="48"/>
  <c r="B3" i="48"/>
  <c r="B2" i="48"/>
  <c r="B1" i="48"/>
  <c r="B4" i="30"/>
  <c r="B3" i="30"/>
  <c r="B2" i="30"/>
  <c r="B1" i="30"/>
  <c r="B4" i="29"/>
  <c r="B3" i="29"/>
  <c r="B2" i="29"/>
  <c r="B1" i="29"/>
  <c r="B4" i="41"/>
  <c r="B3" i="41"/>
  <c r="B2" i="41"/>
  <c r="B1" i="41"/>
  <c r="B4" i="33"/>
  <c r="B3" i="33"/>
  <c r="B2" i="33"/>
  <c r="B1" i="33"/>
  <c r="B4" i="43"/>
  <c r="B3" i="43"/>
  <c r="B2" i="43"/>
  <c r="B1" i="43"/>
  <c r="B4" i="22"/>
  <c r="B3" i="22"/>
  <c r="B2" i="22"/>
  <c r="B1" i="22"/>
  <c r="B4" i="11"/>
  <c r="B3" i="11"/>
  <c r="B2" i="11"/>
  <c r="B1" i="11"/>
  <c r="B4" i="20"/>
  <c r="B3" i="20"/>
  <c r="B2" i="20"/>
  <c r="B1" i="20"/>
  <c r="B4" i="27"/>
  <c r="B3" i="27"/>
  <c r="B2" i="27"/>
  <c r="B1" i="27"/>
  <c r="B1" i="6" s="1"/>
  <c r="E7" i="49" l="1"/>
  <c r="F6" i="49"/>
  <c r="D46" i="1" s="1"/>
  <c r="D20" i="18"/>
  <c r="E20" i="18"/>
  <c r="F20" i="18"/>
  <c r="G20" i="18"/>
  <c r="H20" i="18"/>
  <c r="D13" i="18"/>
  <c r="E13" i="18"/>
  <c r="F13" i="18"/>
  <c r="G13" i="18"/>
  <c r="H13" i="18"/>
  <c r="E8" i="49" l="1"/>
  <c r="F7" i="49"/>
  <c r="E9" i="49" l="1"/>
  <c r="F8" i="49"/>
  <c r="D19" i="1" s="1"/>
  <c r="E134" i="11"/>
  <c r="F134" i="11"/>
  <c r="G134" i="11"/>
  <c r="H134" i="11"/>
  <c r="I134" i="11"/>
  <c r="E135" i="11"/>
  <c r="F135" i="11"/>
  <c r="G135" i="11"/>
  <c r="H135" i="11"/>
  <c r="I135" i="11"/>
  <c r="I74" i="22"/>
  <c r="H74" i="22"/>
  <c r="G74" i="22"/>
  <c r="F74" i="22"/>
  <c r="E74" i="22"/>
  <c r="I24" i="22"/>
  <c r="H24" i="22"/>
  <c r="G24" i="22"/>
  <c r="F24" i="22"/>
  <c r="E24" i="22"/>
  <c r="I27" i="22"/>
  <c r="H27" i="22"/>
  <c r="G27" i="22"/>
  <c r="F27" i="22"/>
  <c r="E27" i="22"/>
  <c r="I14" i="22"/>
  <c r="H14" i="22"/>
  <c r="G14" i="22"/>
  <c r="F14" i="22"/>
  <c r="E14" i="22"/>
  <c r="E10" i="49" l="1"/>
  <c r="F9" i="49"/>
  <c r="D25" i="1" s="1"/>
  <c r="E11" i="49" l="1"/>
  <c r="F10" i="49"/>
  <c r="D38" i="1" s="1"/>
  <c r="E14" i="33"/>
  <c r="F14" i="33"/>
  <c r="G14" i="33"/>
  <c r="H14" i="33"/>
  <c r="I14" i="33"/>
  <c r="E12" i="49" l="1"/>
  <c r="F11" i="49"/>
  <c r="D39" i="1" s="1"/>
  <c r="I68" i="47"/>
  <c r="H68" i="47"/>
  <c r="G68" i="47"/>
  <c r="F68" i="47"/>
  <c r="E68" i="47"/>
  <c r="I67" i="47"/>
  <c r="H67" i="47"/>
  <c r="G67" i="47"/>
  <c r="F67" i="47"/>
  <c r="E67" i="47"/>
  <c r="I66" i="47"/>
  <c r="H66" i="47"/>
  <c r="G66" i="47"/>
  <c r="F66" i="47"/>
  <c r="E66" i="47"/>
  <c r="I65" i="47"/>
  <c r="H65" i="47"/>
  <c r="G65" i="47"/>
  <c r="F65" i="47"/>
  <c r="E65" i="47"/>
  <c r="I64" i="47"/>
  <c r="H64" i="47"/>
  <c r="G64" i="47"/>
  <c r="F64" i="47"/>
  <c r="E64" i="47"/>
  <c r="I63" i="47"/>
  <c r="H63" i="47"/>
  <c r="G63" i="47"/>
  <c r="F63" i="47"/>
  <c r="E63" i="47"/>
  <c r="I62" i="47"/>
  <c r="H62" i="47"/>
  <c r="G62" i="47"/>
  <c r="F62" i="47"/>
  <c r="E62" i="47"/>
  <c r="I61" i="47"/>
  <c r="H61" i="47"/>
  <c r="G61" i="47"/>
  <c r="F61" i="47"/>
  <c r="E61" i="47"/>
  <c r="I59" i="47"/>
  <c r="H59" i="47"/>
  <c r="G59" i="47"/>
  <c r="F59" i="47"/>
  <c r="E59" i="47"/>
  <c r="I58" i="47"/>
  <c r="H58" i="47"/>
  <c r="G58" i="47"/>
  <c r="F58" i="47"/>
  <c r="E58" i="47"/>
  <c r="I57" i="47"/>
  <c r="H57" i="47"/>
  <c r="G57" i="47"/>
  <c r="F57" i="47"/>
  <c r="E57" i="47"/>
  <c r="I56" i="47"/>
  <c r="H56" i="47"/>
  <c r="G56" i="47"/>
  <c r="F56" i="47"/>
  <c r="E56" i="47"/>
  <c r="I55" i="47"/>
  <c r="H55" i="47"/>
  <c r="G55" i="47"/>
  <c r="F55" i="47"/>
  <c r="E55" i="47"/>
  <c r="I54" i="47"/>
  <c r="H54" i="47"/>
  <c r="G54" i="47"/>
  <c r="F54" i="47"/>
  <c r="E54" i="47"/>
  <c r="I53" i="47"/>
  <c r="H53" i="47"/>
  <c r="G53" i="47"/>
  <c r="F53" i="47"/>
  <c r="E53" i="47"/>
  <c r="I51" i="47"/>
  <c r="H51" i="47"/>
  <c r="G51" i="47"/>
  <c r="F51" i="47"/>
  <c r="E51" i="47"/>
  <c r="I50" i="47"/>
  <c r="H50" i="47"/>
  <c r="G50" i="47"/>
  <c r="F50" i="47"/>
  <c r="E50" i="47"/>
  <c r="I49" i="47"/>
  <c r="H49" i="47"/>
  <c r="G49" i="47"/>
  <c r="F49" i="47"/>
  <c r="E49" i="47"/>
  <c r="I48" i="47"/>
  <c r="H48" i="47"/>
  <c r="G48" i="47"/>
  <c r="F48" i="47"/>
  <c r="E48" i="47"/>
  <c r="I47" i="47"/>
  <c r="H47" i="47"/>
  <c r="G47" i="47"/>
  <c r="F47" i="47"/>
  <c r="E47" i="47"/>
  <c r="I46" i="47"/>
  <c r="H46" i="47"/>
  <c r="G46" i="47"/>
  <c r="F46" i="47"/>
  <c r="E46" i="47"/>
  <c r="I45" i="47"/>
  <c r="H45" i="47"/>
  <c r="G45" i="47"/>
  <c r="F45" i="47"/>
  <c r="E45" i="47"/>
  <c r="I44" i="47"/>
  <c r="H44" i="47"/>
  <c r="G44" i="47"/>
  <c r="F44" i="47"/>
  <c r="E44" i="47"/>
  <c r="I43" i="47"/>
  <c r="H43" i="47"/>
  <c r="G43" i="47"/>
  <c r="F43" i="47"/>
  <c r="E43" i="47"/>
  <c r="I42" i="47"/>
  <c r="H42" i="47"/>
  <c r="G42" i="47"/>
  <c r="F42" i="47"/>
  <c r="E42" i="47"/>
  <c r="I41" i="47"/>
  <c r="H41" i="47"/>
  <c r="G41" i="47"/>
  <c r="F41" i="47"/>
  <c r="E41" i="47"/>
  <c r="I40" i="47"/>
  <c r="H40" i="47"/>
  <c r="G40" i="47"/>
  <c r="F40" i="47"/>
  <c r="E40" i="47"/>
  <c r="I39" i="47"/>
  <c r="H39" i="47"/>
  <c r="G39" i="47"/>
  <c r="F39" i="47"/>
  <c r="E39" i="47"/>
  <c r="I38" i="47"/>
  <c r="H38" i="47"/>
  <c r="G38" i="47"/>
  <c r="F38" i="47"/>
  <c r="E38" i="47"/>
  <c r="I37" i="47"/>
  <c r="H37" i="47"/>
  <c r="G37" i="47"/>
  <c r="F37" i="47"/>
  <c r="E37" i="47"/>
  <c r="I36" i="47"/>
  <c r="H36" i="47"/>
  <c r="G36" i="47"/>
  <c r="F36" i="47"/>
  <c r="E36" i="47"/>
  <c r="I35" i="47"/>
  <c r="H35" i="47"/>
  <c r="G35" i="47"/>
  <c r="F35" i="47"/>
  <c r="E35" i="47"/>
  <c r="I34" i="47"/>
  <c r="H34" i="47"/>
  <c r="G34" i="47"/>
  <c r="F34" i="47"/>
  <c r="E34" i="47"/>
  <c r="I33" i="47"/>
  <c r="H33" i="47"/>
  <c r="G33" i="47"/>
  <c r="F33" i="47"/>
  <c r="E33" i="47"/>
  <c r="I32" i="47"/>
  <c r="H32" i="47"/>
  <c r="G32" i="47"/>
  <c r="F32" i="47"/>
  <c r="E32" i="47"/>
  <c r="I30" i="47"/>
  <c r="H30" i="47"/>
  <c r="G30" i="47"/>
  <c r="F30" i="47"/>
  <c r="E30" i="47"/>
  <c r="I29" i="47"/>
  <c r="H29" i="47"/>
  <c r="G29" i="47"/>
  <c r="F29" i="47"/>
  <c r="E29" i="47"/>
  <c r="I28" i="47"/>
  <c r="H28" i="47"/>
  <c r="G28" i="47"/>
  <c r="F28" i="47"/>
  <c r="E28" i="47"/>
  <c r="I27" i="47"/>
  <c r="H27" i="47"/>
  <c r="G27" i="47"/>
  <c r="F27" i="47"/>
  <c r="E27" i="47"/>
  <c r="I26" i="47"/>
  <c r="H26" i="47"/>
  <c r="G26" i="47"/>
  <c r="F26" i="47"/>
  <c r="E26" i="47"/>
  <c r="I25" i="47"/>
  <c r="H25" i="47"/>
  <c r="G25" i="47"/>
  <c r="F25" i="47"/>
  <c r="E25" i="47"/>
  <c r="I23" i="47"/>
  <c r="H23" i="47"/>
  <c r="G23" i="47"/>
  <c r="F23" i="47"/>
  <c r="E23" i="47"/>
  <c r="I22" i="47"/>
  <c r="H22" i="47"/>
  <c r="G22" i="47"/>
  <c r="F22" i="47"/>
  <c r="E22" i="47"/>
  <c r="I21" i="47"/>
  <c r="H21" i="47"/>
  <c r="G21" i="47"/>
  <c r="F21" i="47"/>
  <c r="E21" i="47"/>
  <c r="I20" i="47"/>
  <c r="H20" i="47"/>
  <c r="G20" i="47"/>
  <c r="F20" i="47"/>
  <c r="E20" i="47"/>
  <c r="I19" i="47"/>
  <c r="H19" i="47"/>
  <c r="G19" i="47"/>
  <c r="F19" i="47"/>
  <c r="E19" i="47"/>
  <c r="I18" i="47"/>
  <c r="H18" i="47"/>
  <c r="G18" i="47"/>
  <c r="F18" i="47"/>
  <c r="E18" i="47"/>
  <c r="I17" i="47"/>
  <c r="H17" i="47"/>
  <c r="G17" i="47"/>
  <c r="F17" i="47"/>
  <c r="E17" i="47"/>
  <c r="I15" i="47"/>
  <c r="H15" i="47"/>
  <c r="G15" i="47"/>
  <c r="F15" i="47"/>
  <c r="E15" i="47"/>
  <c r="I14" i="47"/>
  <c r="H14" i="47"/>
  <c r="G14" i="47"/>
  <c r="F14" i="47"/>
  <c r="E14" i="47"/>
  <c r="I13" i="47"/>
  <c r="H13" i="47"/>
  <c r="G13" i="47"/>
  <c r="F13" i="47"/>
  <c r="E13" i="47"/>
  <c r="I12" i="47"/>
  <c r="H12" i="47"/>
  <c r="G12" i="47"/>
  <c r="F12" i="47"/>
  <c r="E12" i="47"/>
  <c r="I11" i="47"/>
  <c r="H11" i="47"/>
  <c r="G11" i="47"/>
  <c r="F11" i="47"/>
  <c r="E11" i="47"/>
  <c r="I10" i="47"/>
  <c r="H10" i="47"/>
  <c r="G10" i="47"/>
  <c r="F10" i="47"/>
  <c r="E10" i="47"/>
  <c r="I9" i="47"/>
  <c r="H9" i="47"/>
  <c r="G9" i="47"/>
  <c r="F9" i="47"/>
  <c r="E9" i="47"/>
  <c r="I192" i="43"/>
  <c r="H192" i="43"/>
  <c r="G192" i="43"/>
  <c r="F192" i="43"/>
  <c r="E192" i="43"/>
  <c r="E13" i="49" l="1"/>
  <c r="F12" i="49"/>
  <c r="D43" i="1" s="1"/>
  <c r="E60" i="11"/>
  <c r="F60" i="11"/>
  <c r="G60" i="11"/>
  <c r="H60" i="11"/>
  <c r="I60" i="11"/>
  <c r="E234" i="11"/>
  <c r="F234" i="11"/>
  <c r="G234" i="11"/>
  <c r="H234" i="11"/>
  <c r="I234" i="11"/>
  <c r="E14" i="49" l="1"/>
  <c r="F13" i="49"/>
  <c r="D44" i="1" s="1"/>
  <c r="E15" i="49" l="1"/>
  <c r="F14" i="49"/>
  <c r="D28" i="1" s="1"/>
  <c r="E30" i="11"/>
  <c r="F30" i="11"/>
  <c r="G30" i="11"/>
  <c r="H30" i="11"/>
  <c r="I30" i="11"/>
  <c r="E249" i="11"/>
  <c r="F249" i="11"/>
  <c r="G249" i="11"/>
  <c r="H249" i="11"/>
  <c r="I249" i="11"/>
  <c r="H28" i="1" l="1"/>
  <c r="G28" i="1"/>
  <c r="F28" i="1"/>
  <c r="E28" i="1"/>
  <c r="I28" i="1"/>
  <c r="E16" i="49"/>
  <c r="F15" i="49"/>
  <c r="D27" i="1" s="1"/>
  <c r="I155" i="33"/>
  <c r="H155" i="33"/>
  <c r="G155" i="33"/>
  <c r="F155" i="33"/>
  <c r="E155" i="33"/>
  <c r="I154" i="33"/>
  <c r="H154" i="33"/>
  <c r="G154" i="33"/>
  <c r="F154" i="33"/>
  <c r="E154" i="33"/>
  <c r="I153" i="33"/>
  <c r="H153" i="33"/>
  <c r="G153" i="33"/>
  <c r="F153" i="33"/>
  <c r="E153" i="33"/>
  <c r="I152" i="33"/>
  <c r="H152" i="33"/>
  <c r="G152" i="33"/>
  <c r="F152" i="33"/>
  <c r="E152" i="33"/>
  <c r="I151" i="33"/>
  <c r="H151" i="33"/>
  <c r="G151" i="33"/>
  <c r="F151" i="33"/>
  <c r="E151" i="33"/>
  <c r="I150" i="33"/>
  <c r="H150" i="33"/>
  <c r="G150" i="33"/>
  <c r="F150" i="33"/>
  <c r="E150" i="33"/>
  <c r="I149" i="33"/>
  <c r="H149" i="33"/>
  <c r="G149" i="33"/>
  <c r="F149" i="33"/>
  <c r="E149" i="33"/>
  <c r="I148" i="33"/>
  <c r="H148" i="33"/>
  <c r="G148" i="33"/>
  <c r="F148" i="33"/>
  <c r="E148" i="33"/>
  <c r="I144" i="33"/>
  <c r="H144" i="33"/>
  <c r="G144" i="33"/>
  <c r="F144" i="33"/>
  <c r="E144" i="33"/>
  <c r="I142" i="33"/>
  <c r="H142" i="33"/>
  <c r="G142" i="33"/>
  <c r="F142" i="33"/>
  <c r="E142" i="33"/>
  <c r="I141" i="33"/>
  <c r="H141" i="33"/>
  <c r="G141" i="33"/>
  <c r="F141" i="33"/>
  <c r="E141" i="33"/>
  <c r="I140" i="33"/>
  <c r="H140" i="33"/>
  <c r="G140" i="33"/>
  <c r="F140" i="33"/>
  <c r="E140" i="33"/>
  <c r="I139" i="33"/>
  <c r="H139" i="33"/>
  <c r="G139" i="33"/>
  <c r="F139" i="33"/>
  <c r="E139" i="33"/>
  <c r="I138" i="33"/>
  <c r="H138" i="33"/>
  <c r="G138" i="33"/>
  <c r="F138" i="33"/>
  <c r="E138" i="33"/>
  <c r="I137" i="33"/>
  <c r="H137" i="33"/>
  <c r="G137" i="33"/>
  <c r="F137" i="33"/>
  <c r="E137" i="33"/>
  <c r="I136" i="33"/>
  <c r="H136" i="33"/>
  <c r="G136" i="33"/>
  <c r="F136" i="33"/>
  <c r="E136" i="33"/>
  <c r="I135" i="33"/>
  <c r="H135" i="33"/>
  <c r="G135" i="33"/>
  <c r="F135" i="33"/>
  <c r="E135" i="33"/>
  <c r="I132" i="33"/>
  <c r="H132" i="33"/>
  <c r="G132" i="33"/>
  <c r="F132" i="33"/>
  <c r="E132" i="33"/>
  <c r="I131" i="33"/>
  <c r="H131" i="33"/>
  <c r="G131" i="33"/>
  <c r="F131" i="33"/>
  <c r="E131" i="33"/>
  <c r="I130" i="33"/>
  <c r="H130" i="33"/>
  <c r="G130" i="33"/>
  <c r="F130" i="33"/>
  <c r="E130" i="33"/>
  <c r="I129" i="33"/>
  <c r="H129" i="33"/>
  <c r="G129" i="33"/>
  <c r="F129" i="33"/>
  <c r="E129" i="33"/>
  <c r="I128" i="33"/>
  <c r="H128" i="33"/>
  <c r="G128" i="33"/>
  <c r="F128" i="33"/>
  <c r="E128" i="33"/>
  <c r="I126" i="33"/>
  <c r="H126" i="33"/>
  <c r="G126" i="33"/>
  <c r="F126" i="33"/>
  <c r="E126" i="33"/>
  <c r="I125" i="33"/>
  <c r="H125" i="33"/>
  <c r="G125" i="33"/>
  <c r="F125" i="33"/>
  <c r="E125" i="33"/>
  <c r="I124" i="33"/>
  <c r="H124" i="33"/>
  <c r="G124" i="33"/>
  <c r="F124" i="33"/>
  <c r="E124" i="33"/>
  <c r="I123" i="33"/>
  <c r="H123" i="33"/>
  <c r="G123" i="33"/>
  <c r="F123" i="33"/>
  <c r="E123" i="33"/>
  <c r="I122" i="33"/>
  <c r="H122" i="33"/>
  <c r="G122" i="33"/>
  <c r="F122" i="33"/>
  <c r="E122" i="33"/>
  <c r="I119" i="33"/>
  <c r="H119" i="33"/>
  <c r="G119" i="33"/>
  <c r="F119" i="33"/>
  <c r="E119" i="33"/>
  <c r="I118" i="33"/>
  <c r="H118" i="33"/>
  <c r="G118" i="33"/>
  <c r="F118" i="33"/>
  <c r="E118" i="33"/>
  <c r="I117" i="33"/>
  <c r="H117" i="33"/>
  <c r="G117" i="33"/>
  <c r="F117" i="33"/>
  <c r="E117" i="33"/>
  <c r="I116" i="33"/>
  <c r="H116" i="33"/>
  <c r="G116" i="33"/>
  <c r="F116" i="33"/>
  <c r="E116" i="33"/>
  <c r="I114" i="33"/>
  <c r="H114" i="33"/>
  <c r="G114" i="33"/>
  <c r="F114" i="33"/>
  <c r="E114" i="33"/>
  <c r="I113" i="33"/>
  <c r="H113" i="33"/>
  <c r="G113" i="33"/>
  <c r="F113" i="33"/>
  <c r="E113" i="33"/>
  <c r="I112" i="33"/>
  <c r="H112" i="33"/>
  <c r="G112" i="33"/>
  <c r="F112" i="33"/>
  <c r="E112" i="33"/>
  <c r="I111" i="33"/>
  <c r="H111" i="33"/>
  <c r="G111" i="33"/>
  <c r="F111" i="33"/>
  <c r="E111" i="33"/>
  <c r="I110" i="33"/>
  <c r="H110" i="33"/>
  <c r="G110" i="33"/>
  <c r="F110" i="33"/>
  <c r="E110" i="33"/>
  <c r="I109" i="33"/>
  <c r="H109" i="33"/>
  <c r="G109" i="33"/>
  <c r="F109" i="33"/>
  <c r="E109" i="33"/>
  <c r="I108" i="33"/>
  <c r="H108" i="33"/>
  <c r="G108" i="33"/>
  <c r="F108" i="33"/>
  <c r="E108" i="33"/>
  <c r="I107" i="33"/>
  <c r="H107" i="33"/>
  <c r="G107" i="33"/>
  <c r="F107" i="33"/>
  <c r="E107" i="33"/>
  <c r="I106" i="33"/>
  <c r="H106" i="33"/>
  <c r="G106" i="33"/>
  <c r="F106" i="33"/>
  <c r="E106" i="33"/>
  <c r="I105" i="33"/>
  <c r="H105" i="33"/>
  <c r="G105" i="33"/>
  <c r="F105" i="33"/>
  <c r="E105" i="33"/>
  <c r="I104" i="33"/>
  <c r="H104" i="33"/>
  <c r="G104" i="33"/>
  <c r="F104" i="33"/>
  <c r="E104" i="33"/>
  <c r="I102" i="33"/>
  <c r="H102" i="33"/>
  <c r="G102" i="33"/>
  <c r="F102" i="33"/>
  <c r="E102" i="33"/>
  <c r="I101" i="33"/>
  <c r="H101" i="33"/>
  <c r="G101" i="33"/>
  <c r="F101" i="33"/>
  <c r="E101" i="33"/>
  <c r="I100" i="33"/>
  <c r="H100" i="33"/>
  <c r="G100" i="33"/>
  <c r="F100" i="33"/>
  <c r="E100" i="33"/>
  <c r="I99" i="33"/>
  <c r="H99" i="33"/>
  <c r="G99" i="33"/>
  <c r="F99" i="33"/>
  <c r="E99" i="33"/>
  <c r="I98" i="33"/>
  <c r="H98" i="33"/>
  <c r="G98" i="33"/>
  <c r="F98" i="33"/>
  <c r="E98" i="33"/>
  <c r="I96" i="33"/>
  <c r="H96" i="33"/>
  <c r="G96" i="33"/>
  <c r="F96" i="33"/>
  <c r="E96" i="33"/>
  <c r="I95" i="33"/>
  <c r="H95" i="33"/>
  <c r="G95" i="33"/>
  <c r="F95" i="33"/>
  <c r="E95" i="33"/>
  <c r="I94" i="33"/>
  <c r="H94" i="33"/>
  <c r="G94" i="33"/>
  <c r="F94" i="33"/>
  <c r="E94" i="33"/>
  <c r="I92" i="33"/>
  <c r="H92" i="33"/>
  <c r="G92" i="33"/>
  <c r="F92" i="33"/>
  <c r="E92" i="33"/>
  <c r="I91" i="33"/>
  <c r="H91" i="33"/>
  <c r="G91" i="33"/>
  <c r="F91" i="33"/>
  <c r="E91" i="33"/>
  <c r="I90" i="33"/>
  <c r="H90" i="33"/>
  <c r="G90" i="33"/>
  <c r="F90" i="33"/>
  <c r="E90" i="33"/>
  <c r="I89" i="33"/>
  <c r="H89" i="33"/>
  <c r="G89" i="33"/>
  <c r="F89" i="33"/>
  <c r="E89" i="33"/>
  <c r="I88" i="33"/>
  <c r="H88" i="33"/>
  <c r="G88" i="33"/>
  <c r="F88" i="33"/>
  <c r="E88" i="33"/>
  <c r="I86" i="33"/>
  <c r="H86" i="33"/>
  <c r="G86" i="33"/>
  <c r="F86" i="33"/>
  <c r="E86" i="33"/>
  <c r="I85" i="33"/>
  <c r="H85" i="33"/>
  <c r="G85" i="33"/>
  <c r="F85" i="33"/>
  <c r="E85" i="33"/>
  <c r="I84" i="33"/>
  <c r="H84" i="33"/>
  <c r="G84" i="33"/>
  <c r="F84" i="33"/>
  <c r="E84" i="33"/>
  <c r="I82" i="33"/>
  <c r="H82" i="33"/>
  <c r="G82" i="33"/>
  <c r="F82" i="33"/>
  <c r="E82" i="33"/>
  <c r="I81" i="33"/>
  <c r="H81" i="33"/>
  <c r="G81" i="33"/>
  <c r="F81" i="33"/>
  <c r="E81" i="33"/>
  <c r="I80" i="33"/>
  <c r="H80" i="33"/>
  <c r="G80" i="33"/>
  <c r="F80" i="33"/>
  <c r="E80" i="33"/>
  <c r="I79" i="33"/>
  <c r="H79" i="33"/>
  <c r="G79" i="33"/>
  <c r="F79" i="33"/>
  <c r="E79" i="33"/>
  <c r="I77" i="33"/>
  <c r="H77" i="33"/>
  <c r="G77" i="33"/>
  <c r="F77" i="33"/>
  <c r="E77" i="33"/>
  <c r="I76" i="33"/>
  <c r="H76" i="33"/>
  <c r="G76" i="33"/>
  <c r="F76" i="33"/>
  <c r="E76" i="33"/>
  <c r="I75" i="33"/>
  <c r="H75" i="33"/>
  <c r="G75" i="33"/>
  <c r="F75" i="33"/>
  <c r="E75" i="33"/>
  <c r="I74" i="33"/>
  <c r="H74" i="33"/>
  <c r="G74" i="33"/>
  <c r="F74" i="33"/>
  <c r="E74" i="33"/>
  <c r="I73" i="33"/>
  <c r="H73" i="33"/>
  <c r="G73" i="33"/>
  <c r="F73" i="33"/>
  <c r="E73" i="33"/>
  <c r="I72" i="33"/>
  <c r="H72" i="33"/>
  <c r="G72" i="33"/>
  <c r="F72" i="33"/>
  <c r="E72" i="33"/>
  <c r="I71" i="33"/>
  <c r="H71" i="33"/>
  <c r="G71" i="33"/>
  <c r="F71" i="33"/>
  <c r="E71" i="33"/>
  <c r="I69" i="33"/>
  <c r="H69" i="33"/>
  <c r="G69" i="33"/>
  <c r="F69" i="33"/>
  <c r="E69" i="33"/>
  <c r="I68" i="33"/>
  <c r="H68" i="33"/>
  <c r="G68" i="33"/>
  <c r="F68" i="33"/>
  <c r="E68" i="33"/>
  <c r="I67" i="33"/>
  <c r="H67" i="33"/>
  <c r="G67" i="33"/>
  <c r="F67" i="33"/>
  <c r="E67" i="33"/>
  <c r="I66" i="33"/>
  <c r="H66" i="33"/>
  <c r="G66" i="33"/>
  <c r="F66" i="33"/>
  <c r="E66" i="33"/>
  <c r="I65" i="33"/>
  <c r="H65" i="33"/>
  <c r="G65" i="33"/>
  <c r="F65" i="33"/>
  <c r="E65" i="33"/>
  <c r="I64" i="33"/>
  <c r="H64" i="33"/>
  <c r="G64" i="33"/>
  <c r="F64" i="33"/>
  <c r="E64" i="33"/>
  <c r="I63" i="33"/>
  <c r="H63" i="33"/>
  <c r="G63" i="33"/>
  <c r="F63" i="33"/>
  <c r="E63" i="33"/>
  <c r="I62" i="33"/>
  <c r="H62" i="33"/>
  <c r="G62" i="33"/>
  <c r="F62" i="33"/>
  <c r="E62" i="33"/>
  <c r="I61" i="33"/>
  <c r="H61" i="33"/>
  <c r="G61" i="33"/>
  <c r="F61" i="33"/>
  <c r="E61" i="33"/>
  <c r="I60" i="33"/>
  <c r="H60" i="33"/>
  <c r="G60" i="33"/>
  <c r="F60" i="33"/>
  <c r="E60" i="33"/>
  <c r="I59" i="33"/>
  <c r="H59" i="33"/>
  <c r="G59" i="33"/>
  <c r="F59" i="33"/>
  <c r="E59" i="33"/>
  <c r="I54" i="33"/>
  <c r="H54" i="33"/>
  <c r="G54" i="33"/>
  <c r="F54" i="33"/>
  <c r="E54" i="33"/>
  <c r="I51" i="33"/>
  <c r="H51" i="33"/>
  <c r="G51" i="33"/>
  <c r="F51" i="33"/>
  <c r="E51" i="33"/>
  <c r="I50" i="33"/>
  <c r="H50" i="33"/>
  <c r="G50" i="33"/>
  <c r="F50" i="33"/>
  <c r="E50" i="33"/>
  <c r="I49" i="33"/>
  <c r="H49" i="33"/>
  <c r="G49" i="33"/>
  <c r="F49" i="33"/>
  <c r="E49" i="33"/>
  <c r="I48" i="33"/>
  <c r="H48" i="33"/>
  <c r="G48" i="33"/>
  <c r="F48" i="33"/>
  <c r="E48" i="33"/>
  <c r="I47" i="33"/>
  <c r="H47" i="33"/>
  <c r="G47" i="33"/>
  <c r="F47" i="33"/>
  <c r="E47" i="33"/>
  <c r="I46" i="33"/>
  <c r="H46" i="33"/>
  <c r="G46" i="33"/>
  <c r="F46" i="33"/>
  <c r="E46" i="33"/>
  <c r="I45" i="33"/>
  <c r="H45" i="33"/>
  <c r="G45" i="33"/>
  <c r="F45" i="33"/>
  <c r="E45" i="33"/>
  <c r="I44" i="33"/>
  <c r="H44" i="33"/>
  <c r="G44" i="33"/>
  <c r="F44" i="33"/>
  <c r="E44" i="33"/>
  <c r="I43" i="33"/>
  <c r="H43" i="33"/>
  <c r="G43" i="33"/>
  <c r="F43" i="33"/>
  <c r="E43" i="33"/>
  <c r="I42" i="33"/>
  <c r="H42" i="33"/>
  <c r="G42" i="33"/>
  <c r="F42" i="33"/>
  <c r="E42" i="33"/>
  <c r="I41" i="33"/>
  <c r="H41" i="33"/>
  <c r="G41" i="33"/>
  <c r="F41" i="33"/>
  <c r="E41" i="33"/>
  <c r="I40" i="33"/>
  <c r="H40" i="33"/>
  <c r="G40" i="33"/>
  <c r="F40" i="33"/>
  <c r="E40" i="33"/>
  <c r="I39" i="33"/>
  <c r="H39" i="33"/>
  <c r="G39" i="33"/>
  <c r="F39" i="33"/>
  <c r="E39" i="33"/>
  <c r="I37" i="33"/>
  <c r="H37" i="33"/>
  <c r="G37" i="33"/>
  <c r="F37" i="33"/>
  <c r="E37" i="33"/>
  <c r="I36" i="33"/>
  <c r="H36" i="33"/>
  <c r="G36" i="33"/>
  <c r="F36" i="33"/>
  <c r="E36" i="33"/>
  <c r="I35" i="33"/>
  <c r="H35" i="33"/>
  <c r="G35" i="33"/>
  <c r="F35" i="33"/>
  <c r="E35" i="33"/>
  <c r="I34" i="33"/>
  <c r="H34" i="33"/>
  <c r="G34" i="33"/>
  <c r="F34" i="33"/>
  <c r="E34" i="33"/>
  <c r="I33" i="33"/>
  <c r="H33" i="33"/>
  <c r="G33" i="33"/>
  <c r="F33" i="33"/>
  <c r="E33" i="33"/>
  <c r="I32" i="33"/>
  <c r="H32" i="33"/>
  <c r="G32" i="33"/>
  <c r="F32" i="33"/>
  <c r="E32" i="33"/>
  <c r="I31" i="33"/>
  <c r="H31" i="33"/>
  <c r="G31" i="33"/>
  <c r="F31" i="33"/>
  <c r="E31" i="33"/>
  <c r="I30" i="33"/>
  <c r="H30" i="33"/>
  <c r="G30" i="33"/>
  <c r="F30" i="33"/>
  <c r="E30" i="33"/>
  <c r="I29" i="33"/>
  <c r="H29" i="33"/>
  <c r="G29" i="33"/>
  <c r="F29" i="33"/>
  <c r="E29" i="33"/>
  <c r="I25" i="33"/>
  <c r="H25" i="33"/>
  <c r="G25" i="33"/>
  <c r="F25" i="33"/>
  <c r="E25" i="33"/>
  <c r="I24" i="33"/>
  <c r="H24" i="33"/>
  <c r="G24" i="33"/>
  <c r="F24" i="33"/>
  <c r="E24" i="33"/>
  <c r="I23" i="33"/>
  <c r="H23" i="33"/>
  <c r="G23" i="33"/>
  <c r="F23" i="33"/>
  <c r="E23" i="33"/>
  <c r="I22" i="33"/>
  <c r="H22" i="33"/>
  <c r="G22" i="33"/>
  <c r="F22" i="33"/>
  <c r="E22" i="33"/>
  <c r="I21" i="33"/>
  <c r="H21" i="33"/>
  <c r="G21" i="33"/>
  <c r="F21" i="33"/>
  <c r="E21" i="33"/>
  <c r="I20" i="33"/>
  <c r="H20" i="33"/>
  <c r="G20" i="33"/>
  <c r="F20" i="33"/>
  <c r="E20" i="33"/>
  <c r="I19" i="33"/>
  <c r="H19" i="33"/>
  <c r="G19" i="33"/>
  <c r="F19" i="33"/>
  <c r="E19" i="33"/>
  <c r="I18" i="33"/>
  <c r="H18" i="33"/>
  <c r="G18" i="33"/>
  <c r="F18" i="33"/>
  <c r="E18" i="33"/>
  <c r="I16" i="33"/>
  <c r="H16" i="33"/>
  <c r="G16" i="33"/>
  <c r="F16" i="33"/>
  <c r="E16" i="33"/>
  <c r="I15" i="33"/>
  <c r="H15" i="33"/>
  <c r="G15" i="33"/>
  <c r="F15" i="33"/>
  <c r="E15" i="33"/>
  <c r="I13" i="33"/>
  <c r="H13" i="33"/>
  <c r="G13" i="33"/>
  <c r="F13" i="33"/>
  <c r="E13" i="33"/>
  <c r="I12" i="33"/>
  <c r="H12" i="33"/>
  <c r="G12" i="33"/>
  <c r="F12" i="33"/>
  <c r="E12" i="33"/>
  <c r="I11" i="33"/>
  <c r="H11" i="33"/>
  <c r="G11" i="33"/>
  <c r="F11" i="33"/>
  <c r="E11" i="33"/>
  <c r="I10" i="33"/>
  <c r="H10" i="33"/>
  <c r="G10" i="33"/>
  <c r="F10" i="33"/>
  <c r="E10" i="33"/>
  <c r="I9" i="33"/>
  <c r="H9" i="33"/>
  <c r="G9" i="33"/>
  <c r="F9" i="33"/>
  <c r="E9" i="33"/>
  <c r="E182" i="43"/>
  <c r="F182" i="43"/>
  <c r="G182" i="43"/>
  <c r="H182" i="43"/>
  <c r="I182" i="43"/>
  <c r="E183" i="43"/>
  <c r="F183" i="43"/>
  <c r="G183" i="43"/>
  <c r="H183" i="43"/>
  <c r="I183" i="43"/>
  <c r="E184" i="43"/>
  <c r="F184" i="43"/>
  <c r="G184" i="43"/>
  <c r="H184" i="43"/>
  <c r="E185" i="43"/>
  <c r="F185" i="43"/>
  <c r="G185" i="43"/>
  <c r="H185" i="43"/>
  <c r="I185" i="43"/>
  <c r="E186" i="43"/>
  <c r="F186" i="43"/>
  <c r="G186" i="43"/>
  <c r="H186" i="43"/>
  <c r="I186" i="43"/>
  <c r="E187" i="43"/>
  <c r="F187" i="43"/>
  <c r="G187" i="43"/>
  <c r="H187" i="43"/>
  <c r="I187" i="43"/>
  <c r="E188" i="43"/>
  <c r="F188" i="43"/>
  <c r="G188" i="43"/>
  <c r="H188" i="43"/>
  <c r="I188" i="43"/>
  <c r="E189" i="43"/>
  <c r="F189" i="43"/>
  <c r="G189" i="43"/>
  <c r="H189" i="43"/>
  <c r="I189" i="43"/>
  <c r="E190" i="43"/>
  <c r="F190" i="43"/>
  <c r="G190" i="43"/>
  <c r="H190" i="43"/>
  <c r="I190" i="43"/>
  <c r="D227" i="11"/>
  <c r="D225" i="11"/>
  <c r="E36" i="5"/>
  <c r="F36" i="5"/>
  <c r="G36" i="5"/>
  <c r="H36" i="5"/>
  <c r="I36" i="5"/>
  <c r="G27" i="1" l="1"/>
  <c r="F27" i="1"/>
  <c r="E27" i="1"/>
  <c r="H27" i="1"/>
  <c r="I27" i="1"/>
  <c r="E17" i="49"/>
  <c r="F16" i="49"/>
  <c r="D50" i="1" s="1"/>
  <c r="G10" i="12"/>
  <c r="I10" i="12"/>
  <c r="K10" i="12"/>
  <c r="M10" i="12"/>
  <c r="O10" i="12"/>
  <c r="G11" i="12"/>
  <c r="I11" i="12"/>
  <c r="K11" i="12"/>
  <c r="M11" i="12"/>
  <c r="O11" i="12"/>
  <c r="G12" i="12"/>
  <c r="I12" i="12"/>
  <c r="K12" i="12"/>
  <c r="M12" i="12"/>
  <c r="O12" i="12"/>
  <c r="G13" i="12"/>
  <c r="I13" i="12"/>
  <c r="K13" i="12"/>
  <c r="M13" i="12"/>
  <c r="O13" i="12"/>
  <c r="G14" i="12"/>
  <c r="I14" i="12"/>
  <c r="K14" i="12"/>
  <c r="M14" i="12"/>
  <c r="O14" i="12"/>
  <c r="O9" i="12"/>
  <c r="M9" i="12"/>
  <c r="K9" i="12"/>
  <c r="I9" i="12"/>
  <c r="G9" i="12"/>
  <c r="F10" i="12"/>
  <c r="J10" i="12" s="1"/>
  <c r="F11" i="12"/>
  <c r="J11" i="12" s="1"/>
  <c r="F12" i="12"/>
  <c r="J12" i="12" s="1"/>
  <c r="F13" i="12"/>
  <c r="H13" i="12" s="1"/>
  <c r="J14" i="12"/>
  <c r="F9" i="12"/>
  <c r="P9" i="12" s="1"/>
  <c r="I146" i="11"/>
  <c r="H146" i="11"/>
  <c r="G146" i="11"/>
  <c r="F146" i="11"/>
  <c r="E146" i="11"/>
  <c r="I145" i="11"/>
  <c r="H145" i="11"/>
  <c r="G145" i="11"/>
  <c r="F145" i="11"/>
  <c r="E145" i="11"/>
  <c r="Q19" i="4"/>
  <c r="P19" i="4"/>
  <c r="O19" i="4"/>
  <c r="N19" i="4"/>
  <c r="M19" i="4"/>
  <c r="I51" i="4"/>
  <c r="H51" i="4"/>
  <c r="G51" i="4"/>
  <c r="F51" i="4"/>
  <c r="E51" i="4"/>
  <c r="I50" i="4"/>
  <c r="H50" i="4"/>
  <c r="G50" i="4"/>
  <c r="F50" i="4"/>
  <c r="E50" i="4"/>
  <c r="I67" i="4"/>
  <c r="H67" i="4"/>
  <c r="G67" i="4"/>
  <c r="F67" i="4"/>
  <c r="E67" i="4"/>
  <c r="Q9" i="4"/>
  <c r="P9" i="4"/>
  <c r="O9" i="4"/>
  <c r="N9" i="4"/>
  <c r="M9" i="4"/>
  <c r="I45" i="4"/>
  <c r="H45" i="4"/>
  <c r="G45" i="4"/>
  <c r="F45" i="4"/>
  <c r="E45" i="4"/>
  <c r="I56" i="4"/>
  <c r="H56" i="4"/>
  <c r="G56" i="4"/>
  <c r="F56" i="4"/>
  <c r="E56" i="4"/>
  <c r="I55" i="4"/>
  <c r="H55" i="4"/>
  <c r="G55" i="4"/>
  <c r="F55" i="4"/>
  <c r="E55" i="4"/>
  <c r="Q50" i="4"/>
  <c r="P50" i="4"/>
  <c r="O50" i="4"/>
  <c r="N50" i="4"/>
  <c r="M50" i="4"/>
  <c r="Q49" i="4"/>
  <c r="P49" i="4"/>
  <c r="O49" i="4"/>
  <c r="N49" i="4"/>
  <c r="M49" i="4"/>
  <c r="Q46" i="4"/>
  <c r="P46" i="4"/>
  <c r="O46" i="4"/>
  <c r="N46" i="4"/>
  <c r="M46" i="4"/>
  <c r="Q43" i="4"/>
  <c r="P43" i="4"/>
  <c r="O43" i="4"/>
  <c r="N43" i="4"/>
  <c r="M43" i="4"/>
  <c r="Q39" i="4"/>
  <c r="P39" i="4"/>
  <c r="O39" i="4"/>
  <c r="N39" i="4"/>
  <c r="M39" i="4"/>
  <c r="Q35" i="4"/>
  <c r="P35" i="4"/>
  <c r="O35" i="4"/>
  <c r="N35" i="4"/>
  <c r="M35" i="4"/>
  <c r="Q34" i="4"/>
  <c r="P34" i="4"/>
  <c r="O34" i="4"/>
  <c r="N34" i="4"/>
  <c r="M34" i="4"/>
  <c r="I10" i="4"/>
  <c r="H10" i="4"/>
  <c r="G10" i="4"/>
  <c r="F10" i="4"/>
  <c r="E10" i="4"/>
  <c r="I52" i="4"/>
  <c r="H52" i="4"/>
  <c r="G52" i="4"/>
  <c r="F52" i="4"/>
  <c r="E52" i="4"/>
  <c r="E18" i="49" l="1"/>
  <c r="F17" i="49"/>
  <c r="D51" i="1" s="1"/>
  <c r="L14" i="12"/>
  <c r="P14" i="12"/>
  <c r="J13" i="12"/>
  <c r="N13" i="12"/>
  <c r="H14" i="12"/>
  <c r="J9" i="12"/>
  <c r="N9" i="12"/>
  <c r="P11" i="12"/>
  <c r="P10" i="12"/>
  <c r="L10" i="12"/>
  <c r="H10" i="12"/>
  <c r="L11" i="12"/>
  <c r="N14" i="12"/>
  <c r="P13" i="12"/>
  <c r="L13" i="12"/>
  <c r="H9" i="12"/>
  <c r="L9" i="12"/>
  <c r="H11" i="12"/>
  <c r="N10" i="12"/>
  <c r="P12" i="12"/>
  <c r="L12" i="12"/>
  <c r="H12" i="12"/>
  <c r="N12" i="12"/>
  <c r="N11" i="12"/>
  <c r="E135" i="43"/>
  <c r="F135" i="43"/>
  <c r="G135" i="43"/>
  <c r="H135" i="43"/>
  <c r="I135" i="43"/>
  <c r="E138" i="43"/>
  <c r="F138" i="43"/>
  <c r="G138" i="43"/>
  <c r="H138" i="43"/>
  <c r="I138" i="43"/>
  <c r="I51" i="1" l="1"/>
  <c r="E51" i="1"/>
  <c r="H51" i="1"/>
  <c r="G51" i="1"/>
  <c r="F51" i="1"/>
  <c r="E19" i="49"/>
  <c r="F18" i="49"/>
  <c r="D52" i="1" s="1"/>
  <c r="E10" i="30"/>
  <c r="F10" i="30"/>
  <c r="G10" i="30"/>
  <c r="H10" i="30"/>
  <c r="I10" i="30"/>
  <c r="E11" i="30"/>
  <c r="F11" i="30"/>
  <c r="G11" i="30"/>
  <c r="H11" i="30"/>
  <c r="I11" i="30"/>
  <c r="E12" i="30"/>
  <c r="F12" i="30"/>
  <c r="G12" i="30"/>
  <c r="H12" i="30"/>
  <c r="I12" i="30"/>
  <c r="E14" i="30"/>
  <c r="F14" i="30"/>
  <c r="G14" i="30"/>
  <c r="H14" i="30"/>
  <c r="I14" i="30"/>
  <c r="E15" i="30"/>
  <c r="F15" i="30"/>
  <c r="G15" i="30"/>
  <c r="H15" i="30"/>
  <c r="I15" i="30"/>
  <c r="E16" i="30"/>
  <c r="F16" i="30"/>
  <c r="G16" i="30"/>
  <c r="H16" i="30"/>
  <c r="I16" i="30"/>
  <c r="E19" i="30"/>
  <c r="F19" i="30"/>
  <c r="G19" i="30"/>
  <c r="H19" i="30"/>
  <c r="I19" i="30"/>
  <c r="E21" i="30"/>
  <c r="F21" i="30"/>
  <c r="G21" i="30"/>
  <c r="H21" i="30"/>
  <c r="I21" i="30"/>
  <c r="E22" i="30"/>
  <c r="F22" i="30"/>
  <c r="G22" i="30"/>
  <c r="H22" i="30"/>
  <c r="I22" i="30"/>
  <c r="E23" i="30"/>
  <c r="F23" i="30"/>
  <c r="G23" i="30"/>
  <c r="H23" i="30"/>
  <c r="I23" i="30"/>
  <c r="E25" i="30"/>
  <c r="F25" i="30"/>
  <c r="G25" i="30"/>
  <c r="H25" i="30"/>
  <c r="I25" i="30"/>
  <c r="E26" i="30"/>
  <c r="F26" i="30"/>
  <c r="G26" i="30"/>
  <c r="H26" i="30"/>
  <c r="I26" i="30"/>
  <c r="E31" i="30"/>
  <c r="F31" i="30"/>
  <c r="G31" i="30"/>
  <c r="H31" i="30"/>
  <c r="I31" i="30"/>
  <c r="E32" i="30"/>
  <c r="F32" i="30"/>
  <c r="G32" i="30"/>
  <c r="H32" i="30"/>
  <c r="I32" i="30"/>
  <c r="E33" i="30"/>
  <c r="F33" i="30"/>
  <c r="G33" i="30"/>
  <c r="H33" i="30"/>
  <c r="I33" i="30"/>
  <c r="I17" i="30"/>
  <c r="H17" i="30"/>
  <c r="G17" i="30"/>
  <c r="F17" i="30"/>
  <c r="E17" i="30"/>
  <c r="H52" i="1" l="1"/>
  <c r="I52" i="1"/>
  <c r="G52" i="1"/>
  <c r="F52" i="1"/>
  <c r="E52" i="1"/>
  <c r="E20" i="49"/>
  <c r="F19" i="49"/>
  <c r="D59" i="1" s="1"/>
  <c r="E134" i="43"/>
  <c r="F134" i="43"/>
  <c r="G134" i="43"/>
  <c r="H134" i="43"/>
  <c r="I134" i="43"/>
  <c r="E21" i="49" l="1"/>
  <c r="F20" i="49"/>
  <c r="D64" i="1" s="1"/>
  <c r="E22" i="49" l="1"/>
  <c r="F21" i="49"/>
  <c r="D73" i="1" s="1"/>
  <c r="E24" i="43"/>
  <c r="F24" i="43"/>
  <c r="G24" i="43"/>
  <c r="H24" i="43"/>
  <c r="I24" i="43"/>
  <c r="E19" i="43"/>
  <c r="F19" i="43"/>
  <c r="G19" i="43"/>
  <c r="H19" i="43"/>
  <c r="I19" i="43"/>
  <c r="E27" i="43"/>
  <c r="F27" i="43"/>
  <c r="G27" i="43"/>
  <c r="H27" i="43"/>
  <c r="I27" i="43"/>
  <c r="E23" i="49" l="1"/>
  <c r="F22" i="49"/>
  <c r="E144" i="43"/>
  <c r="F144" i="43"/>
  <c r="G144" i="43"/>
  <c r="H144" i="43"/>
  <c r="I144" i="43"/>
  <c r="E24" i="49" l="1"/>
  <c r="F23" i="49"/>
  <c r="F30" i="6"/>
  <c r="G30" i="6"/>
  <c r="H30" i="6"/>
  <c r="I30" i="6"/>
  <c r="J30" i="6"/>
  <c r="E30" i="43"/>
  <c r="F30" i="43"/>
  <c r="G30" i="43"/>
  <c r="H30" i="43"/>
  <c r="I30" i="43"/>
  <c r="B3" i="44"/>
  <c r="B2" i="44"/>
  <c r="B1" i="44"/>
  <c r="E25" i="49" l="1"/>
  <c r="F24" i="49"/>
  <c r="D22" i="24" s="1"/>
  <c r="E18" i="29"/>
  <c r="F18" i="29"/>
  <c r="G18" i="29"/>
  <c r="H18" i="29"/>
  <c r="I18" i="29"/>
  <c r="J10" i="6"/>
  <c r="J11" i="6"/>
  <c r="J12" i="6"/>
  <c r="J13" i="6"/>
  <c r="J14" i="6"/>
  <c r="J15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1" i="6"/>
  <c r="J32" i="6"/>
  <c r="J33" i="6"/>
  <c r="J34" i="6"/>
  <c r="J35" i="6"/>
  <c r="J36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I10" i="6"/>
  <c r="I11" i="6"/>
  <c r="I12" i="6"/>
  <c r="I13" i="6"/>
  <c r="I14" i="6"/>
  <c r="I15" i="6"/>
  <c r="I16" i="6"/>
  <c r="I17" i="6"/>
  <c r="I18" i="6"/>
  <c r="I19" i="6"/>
  <c r="I20" i="6"/>
  <c r="I21" i="6"/>
  <c r="I23" i="6"/>
  <c r="I24" i="6"/>
  <c r="I25" i="6"/>
  <c r="I26" i="6"/>
  <c r="I27" i="6"/>
  <c r="I28" i="6"/>
  <c r="I29" i="6"/>
  <c r="I31" i="6"/>
  <c r="I32" i="6"/>
  <c r="I33" i="6"/>
  <c r="I34" i="6"/>
  <c r="I35" i="6"/>
  <c r="I36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H10" i="6"/>
  <c r="H11" i="6"/>
  <c r="H12" i="6"/>
  <c r="H13" i="6"/>
  <c r="H14" i="6"/>
  <c r="H15" i="6"/>
  <c r="H16" i="6"/>
  <c r="H17" i="6"/>
  <c r="H18" i="6"/>
  <c r="H19" i="6"/>
  <c r="H20" i="6"/>
  <c r="H21" i="6"/>
  <c r="H23" i="6"/>
  <c r="H24" i="6"/>
  <c r="H25" i="6"/>
  <c r="H26" i="6"/>
  <c r="H27" i="6"/>
  <c r="H28" i="6"/>
  <c r="H29" i="6"/>
  <c r="H31" i="6"/>
  <c r="H32" i="6"/>
  <c r="H33" i="6"/>
  <c r="H34" i="6"/>
  <c r="H35" i="6"/>
  <c r="H36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G10" i="6"/>
  <c r="G11" i="6"/>
  <c r="G12" i="6"/>
  <c r="G13" i="6"/>
  <c r="G14" i="6"/>
  <c r="G15" i="6"/>
  <c r="G16" i="6"/>
  <c r="G17" i="6"/>
  <c r="G18" i="6"/>
  <c r="G19" i="6"/>
  <c r="G20" i="6"/>
  <c r="G21" i="6"/>
  <c r="G23" i="6"/>
  <c r="G24" i="6"/>
  <c r="G25" i="6"/>
  <c r="G26" i="6"/>
  <c r="G27" i="6"/>
  <c r="G28" i="6"/>
  <c r="G29" i="6"/>
  <c r="G31" i="6"/>
  <c r="G32" i="6"/>
  <c r="G33" i="6"/>
  <c r="G34" i="6"/>
  <c r="G35" i="6"/>
  <c r="G36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F10" i="6"/>
  <c r="F11" i="6"/>
  <c r="F12" i="6"/>
  <c r="F13" i="6"/>
  <c r="F14" i="6"/>
  <c r="F15" i="6"/>
  <c r="F16" i="6"/>
  <c r="F17" i="6"/>
  <c r="F18" i="6"/>
  <c r="F19" i="6"/>
  <c r="F20" i="6"/>
  <c r="F21" i="6"/>
  <c r="F23" i="6"/>
  <c r="F24" i="6"/>
  <c r="F25" i="6"/>
  <c r="F26" i="6"/>
  <c r="F27" i="6"/>
  <c r="F28" i="6"/>
  <c r="F29" i="6"/>
  <c r="F31" i="6"/>
  <c r="F32" i="6"/>
  <c r="F33" i="6"/>
  <c r="F34" i="6"/>
  <c r="F35" i="6"/>
  <c r="F36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J9" i="6"/>
  <c r="I9" i="6"/>
  <c r="H9" i="6"/>
  <c r="G9" i="6"/>
  <c r="F9" i="6"/>
  <c r="E26" i="49" l="1"/>
  <c r="F25" i="49"/>
  <c r="D21" i="24" s="1"/>
  <c r="P27" i="12"/>
  <c r="P26" i="12"/>
  <c r="N27" i="12"/>
  <c r="N26" i="12"/>
  <c r="L27" i="12"/>
  <c r="L26" i="12"/>
  <c r="J27" i="12"/>
  <c r="J26" i="12"/>
  <c r="H27" i="12"/>
  <c r="H26" i="12"/>
  <c r="O27" i="12"/>
  <c r="O26" i="12"/>
  <c r="M27" i="12"/>
  <c r="M26" i="12"/>
  <c r="K27" i="12"/>
  <c r="K26" i="12"/>
  <c r="I27" i="12"/>
  <c r="I26" i="12"/>
  <c r="G27" i="12"/>
  <c r="G26" i="12"/>
  <c r="I9" i="43"/>
  <c r="I10" i="43"/>
  <c r="I11" i="43"/>
  <c r="I12" i="43"/>
  <c r="I13" i="43"/>
  <c r="I14" i="43"/>
  <c r="I15" i="43"/>
  <c r="I16" i="43"/>
  <c r="I17" i="43"/>
  <c r="I18" i="43"/>
  <c r="I20" i="43"/>
  <c r="I21" i="43"/>
  <c r="I22" i="43"/>
  <c r="I23" i="43"/>
  <c r="I25" i="43"/>
  <c r="I26" i="43"/>
  <c r="I28" i="43"/>
  <c r="I29" i="43"/>
  <c r="I31" i="43"/>
  <c r="I32" i="43"/>
  <c r="I33" i="43"/>
  <c r="I34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7" i="43"/>
  <c r="I148" i="43"/>
  <c r="I152" i="43"/>
  <c r="I153" i="43"/>
  <c r="I154" i="43"/>
  <c r="I155" i="43"/>
  <c r="I156" i="43"/>
  <c r="I157" i="43"/>
  <c r="I161" i="43"/>
  <c r="I168" i="43"/>
  <c r="I170" i="43"/>
  <c r="I171" i="43"/>
  <c r="I172" i="43"/>
  <c r="I173" i="43"/>
  <c r="I174" i="43"/>
  <c r="I175" i="43"/>
  <c r="H9" i="43"/>
  <c r="H10" i="43"/>
  <c r="H11" i="43"/>
  <c r="H12" i="43"/>
  <c r="H13" i="43"/>
  <c r="H14" i="43"/>
  <c r="H15" i="43"/>
  <c r="H16" i="43"/>
  <c r="H17" i="43"/>
  <c r="H18" i="43"/>
  <c r="H20" i="43"/>
  <c r="H21" i="43"/>
  <c r="H22" i="43"/>
  <c r="H23" i="43"/>
  <c r="H25" i="43"/>
  <c r="H26" i="43"/>
  <c r="H28" i="43"/>
  <c r="H29" i="43"/>
  <c r="H31" i="43"/>
  <c r="H32" i="43"/>
  <c r="H33" i="43"/>
  <c r="H34" i="43"/>
  <c r="H36" i="43"/>
  <c r="H37" i="43"/>
  <c r="H38" i="43"/>
  <c r="H39" i="43"/>
  <c r="H40" i="43"/>
  <c r="H41" i="43"/>
  <c r="H42" i="43"/>
  <c r="H43" i="43"/>
  <c r="H44" i="43"/>
  <c r="H45" i="43"/>
  <c r="H46" i="43"/>
  <c r="H47" i="43"/>
  <c r="H48" i="43"/>
  <c r="H49" i="43"/>
  <c r="H50" i="43"/>
  <c r="H51" i="43"/>
  <c r="H52" i="43"/>
  <c r="H53" i="43"/>
  <c r="H54" i="43"/>
  <c r="H55" i="43"/>
  <c r="H56" i="43"/>
  <c r="H57" i="43"/>
  <c r="H58" i="43"/>
  <c r="H59" i="43"/>
  <c r="H60" i="43"/>
  <c r="H61" i="43"/>
  <c r="H62" i="43"/>
  <c r="H63" i="43"/>
  <c r="H64" i="43"/>
  <c r="H65" i="43"/>
  <c r="H66" i="43"/>
  <c r="H68" i="43"/>
  <c r="H69" i="43"/>
  <c r="H70" i="43"/>
  <c r="H71" i="43"/>
  <c r="H72" i="43"/>
  <c r="H73" i="43"/>
  <c r="H74" i="43"/>
  <c r="H75" i="43"/>
  <c r="H76" i="43"/>
  <c r="H77" i="43"/>
  <c r="H78" i="43"/>
  <c r="H79" i="43"/>
  <c r="H80" i="43"/>
  <c r="H81" i="43"/>
  <c r="H82" i="43"/>
  <c r="H83" i="43"/>
  <c r="H84" i="43"/>
  <c r="H85" i="43"/>
  <c r="H86" i="43"/>
  <c r="H87" i="43"/>
  <c r="H88" i="43"/>
  <c r="H89" i="43"/>
  <c r="H90" i="43"/>
  <c r="H91" i="43"/>
  <c r="H92" i="43"/>
  <c r="H93" i="43"/>
  <c r="H94" i="43"/>
  <c r="H95" i="43"/>
  <c r="H96" i="43"/>
  <c r="H97" i="43"/>
  <c r="H98" i="43"/>
  <c r="H99" i="43"/>
  <c r="H100" i="43"/>
  <c r="H101" i="43"/>
  <c r="H102" i="43"/>
  <c r="H103" i="43"/>
  <c r="H104" i="43"/>
  <c r="H105" i="43"/>
  <c r="H106" i="43"/>
  <c r="H107" i="43"/>
  <c r="H108" i="43"/>
  <c r="H109" i="43"/>
  <c r="H110" i="43"/>
  <c r="H111" i="43"/>
  <c r="H112" i="43"/>
  <c r="H113" i="43"/>
  <c r="H114" i="43"/>
  <c r="H115" i="43"/>
  <c r="H116" i="43"/>
  <c r="H117" i="43"/>
  <c r="H118" i="43"/>
  <c r="H119" i="43"/>
  <c r="H122" i="43"/>
  <c r="H123" i="43"/>
  <c r="H124" i="43"/>
  <c r="H125" i="43"/>
  <c r="H126" i="43"/>
  <c r="H127" i="43"/>
  <c r="H128" i="43"/>
  <c r="H129" i="43"/>
  <c r="H130" i="43"/>
  <c r="H131" i="43"/>
  <c r="H132" i="43"/>
  <c r="H133" i="43"/>
  <c r="H137" i="43"/>
  <c r="H148" i="43"/>
  <c r="H152" i="43"/>
  <c r="H153" i="43"/>
  <c r="H154" i="43"/>
  <c r="H155" i="43"/>
  <c r="H156" i="43"/>
  <c r="H157" i="43"/>
  <c r="H161" i="43"/>
  <c r="H168" i="43"/>
  <c r="H170" i="43"/>
  <c r="H171" i="43"/>
  <c r="H172" i="43"/>
  <c r="H173" i="43"/>
  <c r="H174" i="43"/>
  <c r="H175" i="43"/>
  <c r="G9" i="43"/>
  <c r="G10" i="43"/>
  <c r="G11" i="43"/>
  <c r="G12" i="43"/>
  <c r="G13" i="43"/>
  <c r="G14" i="43"/>
  <c r="G15" i="43"/>
  <c r="G16" i="43"/>
  <c r="G17" i="43"/>
  <c r="G18" i="43"/>
  <c r="G20" i="43"/>
  <c r="G21" i="43"/>
  <c r="G22" i="43"/>
  <c r="G23" i="43"/>
  <c r="G25" i="43"/>
  <c r="G26" i="43"/>
  <c r="G28" i="43"/>
  <c r="G29" i="43"/>
  <c r="G31" i="43"/>
  <c r="G32" i="43"/>
  <c r="G33" i="43"/>
  <c r="G34" i="43"/>
  <c r="G36" i="43"/>
  <c r="G37" i="43"/>
  <c r="G38" i="43"/>
  <c r="G39" i="43"/>
  <c r="G40" i="43"/>
  <c r="G41" i="43"/>
  <c r="G42" i="43"/>
  <c r="G43" i="43"/>
  <c r="G44" i="43"/>
  <c r="G45" i="43"/>
  <c r="G46" i="43"/>
  <c r="G47" i="43"/>
  <c r="G48" i="43"/>
  <c r="G49" i="43"/>
  <c r="G50" i="43"/>
  <c r="G51" i="43"/>
  <c r="G52" i="43"/>
  <c r="G53" i="43"/>
  <c r="G54" i="43"/>
  <c r="G55" i="43"/>
  <c r="G56" i="43"/>
  <c r="G57" i="43"/>
  <c r="G58" i="43"/>
  <c r="G59" i="43"/>
  <c r="G60" i="43"/>
  <c r="G61" i="43"/>
  <c r="G62" i="43"/>
  <c r="G63" i="43"/>
  <c r="G64" i="43"/>
  <c r="G65" i="43"/>
  <c r="G66" i="43"/>
  <c r="G68" i="43"/>
  <c r="G69" i="43"/>
  <c r="G70" i="43"/>
  <c r="G71" i="43"/>
  <c r="G72" i="43"/>
  <c r="G73" i="43"/>
  <c r="G74" i="43"/>
  <c r="G75" i="43"/>
  <c r="G76" i="43"/>
  <c r="G77" i="43"/>
  <c r="G78" i="43"/>
  <c r="G79" i="43"/>
  <c r="G80" i="43"/>
  <c r="G81" i="43"/>
  <c r="G82" i="43"/>
  <c r="G83" i="43"/>
  <c r="G84" i="43"/>
  <c r="G85" i="43"/>
  <c r="G86" i="43"/>
  <c r="G87" i="43"/>
  <c r="G88" i="43"/>
  <c r="G89" i="43"/>
  <c r="G90" i="43"/>
  <c r="G91" i="43"/>
  <c r="G92" i="43"/>
  <c r="G93" i="43"/>
  <c r="G94" i="43"/>
  <c r="G95" i="43"/>
  <c r="G96" i="43"/>
  <c r="G97" i="43"/>
  <c r="G98" i="43"/>
  <c r="G99" i="43"/>
  <c r="G100" i="43"/>
  <c r="G101" i="43"/>
  <c r="G102" i="43"/>
  <c r="G103" i="43"/>
  <c r="G104" i="43"/>
  <c r="G105" i="43"/>
  <c r="G106" i="43"/>
  <c r="G107" i="43"/>
  <c r="G108" i="43"/>
  <c r="G109" i="43"/>
  <c r="G110" i="43"/>
  <c r="G111" i="43"/>
  <c r="G112" i="43"/>
  <c r="G113" i="43"/>
  <c r="G114" i="43"/>
  <c r="G115" i="43"/>
  <c r="G116" i="43"/>
  <c r="G117" i="43"/>
  <c r="G118" i="43"/>
  <c r="G119" i="43"/>
  <c r="G122" i="43"/>
  <c r="G123" i="43"/>
  <c r="G124" i="43"/>
  <c r="G125" i="43"/>
  <c r="G126" i="43"/>
  <c r="G127" i="43"/>
  <c r="G128" i="43"/>
  <c r="G129" i="43"/>
  <c r="G130" i="43"/>
  <c r="G131" i="43"/>
  <c r="G132" i="43"/>
  <c r="G133" i="43"/>
  <c r="G137" i="43"/>
  <c r="G148" i="43"/>
  <c r="G152" i="43"/>
  <c r="G153" i="43"/>
  <c r="G154" i="43"/>
  <c r="G155" i="43"/>
  <c r="G156" i="43"/>
  <c r="G157" i="43"/>
  <c r="G161" i="43"/>
  <c r="G168" i="43"/>
  <c r="G170" i="43"/>
  <c r="G171" i="43"/>
  <c r="G172" i="43"/>
  <c r="G173" i="43"/>
  <c r="G174" i="43"/>
  <c r="G175" i="43"/>
  <c r="F9" i="43"/>
  <c r="F10" i="43"/>
  <c r="F11" i="43"/>
  <c r="F12" i="43"/>
  <c r="F13" i="43"/>
  <c r="F14" i="43"/>
  <c r="F15" i="43"/>
  <c r="F16" i="43"/>
  <c r="F17" i="43"/>
  <c r="F18" i="43"/>
  <c r="F20" i="43"/>
  <c r="F21" i="43"/>
  <c r="F22" i="43"/>
  <c r="F23" i="43"/>
  <c r="F25" i="43"/>
  <c r="F26" i="43"/>
  <c r="F28" i="43"/>
  <c r="F29" i="43"/>
  <c r="F31" i="43"/>
  <c r="F32" i="43"/>
  <c r="F33" i="43"/>
  <c r="F34" i="43"/>
  <c r="F36" i="43"/>
  <c r="F37" i="43"/>
  <c r="F38" i="43"/>
  <c r="F39" i="43"/>
  <c r="F40" i="43"/>
  <c r="F41" i="43"/>
  <c r="F42" i="43"/>
  <c r="F43" i="43"/>
  <c r="F44" i="43"/>
  <c r="F45" i="43"/>
  <c r="F46" i="43"/>
  <c r="F47" i="43"/>
  <c r="F48" i="43"/>
  <c r="F49" i="43"/>
  <c r="F50" i="43"/>
  <c r="F51" i="43"/>
  <c r="F52" i="43"/>
  <c r="F53" i="43"/>
  <c r="F54" i="43"/>
  <c r="F55" i="43"/>
  <c r="F56" i="43"/>
  <c r="F57" i="43"/>
  <c r="F58" i="43"/>
  <c r="F59" i="43"/>
  <c r="F60" i="43"/>
  <c r="F61" i="43"/>
  <c r="F62" i="43"/>
  <c r="F63" i="43"/>
  <c r="F64" i="43"/>
  <c r="F65" i="43"/>
  <c r="F66" i="43"/>
  <c r="F68" i="43"/>
  <c r="F69" i="43"/>
  <c r="F70" i="43"/>
  <c r="F71" i="43"/>
  <c r="F72" i="43"/>
  <c r="F73" i="43"/>
  <c r="F74" i="43"/>
  <c r="F75" i="43"/>
  <c r="F76" i="43"/>
  <c r="F77" i="43"/>
  <c r="F78" i="43"/>
  <c r="F79" i="43"/>
  <c r="F80" i="43"/>
  <c r="F81" i="43"/>
  <c r="F82" i="43"/>
  <c r="F83" i="43"/>
  <c r="F84" i="43"/>
  <c r="F85" i="43"/>
  <c r="F86" i="43"/>
  <c r="F87" i="43"/>
  <c r="F88" i="43"/>
  <c r="F89" i="43"/>
  <c r="F90" i="43"/>
  <c r="F91" i="43"/>
  <c r="F92" i="43"/>
  <c r="F93" i="43"/>
  <c r="F94" i="43"/>
  <c r="F95" i="43"/>
  <c r="F96" i="43"/>
  <c r="F97" i="43"/>
  <c r="F98" i="43"/>
  <c r="F99" i="43"/>
  <c r="F100" i="43"/>
  <c r="F101" i="43"/>
  <c r="F102" i="43"/>
  <c r="F103" i="43"/>
  <c r="F104" i="43"/>
  <c r="F105" i="43"/>
  <c r="F106" i="43"/>
  <c r="F107" i="43"/>
  <c r="F108" i="43"/>
  <c r="F109" i="43"/>
  <c r="F110" i="43"/>
  <c r="F111" i="43"/>
  <c r="F112" i="43"/>
  <c r="F113" i="43"/>
  <c r="F114" i="43"/>
  <c r="F115" i="43"/>
  <c r="F116" i="43"/>
  <c r="F117" i="43"/>
  <c r="F118" i="43"/>
  <c r="F119" i="43"/>
  <c r="F122" i="43"/>
  <c r="F123" i="43"/>
  <c r="F124" i="43"/>
  <c r="F125" i="43"/>
  <c r="F126" i="43"/>
  <c r="F127" i="43"/>
  <c r="F128" i="43"/>
  <c r="F129" i="43"/>
  <c r="F130" i="43"/>
  <c r="F131" i="43"/>
  <c r="F132" i="43"/>
  <c r="F133" i="43"/>
  <c r="F137" i="43"/>
  <c r="F148" i="43"/>
  <c r="F152" i="43"/>
  <c r="F153" i="43"/>
  <c r="F154" i="43"/>
  <c r="F155" i="43"/>
  <c r="F156" i="43"/>
  <c r="F157" i="43"/>
  <c r="F161" i="43"/>
  <c r="F168" i="43"/>
  <c r="F170" i="43"/>
  <c r="F171" i="43"/>
  <c r="F172" i="43"/>
  <c r="F173" i="43"/>
  <c r="F174" i="43"/>
  <c r="F175" i="43"/>
  <c r="E9" i="43"/>
  <c r="E10" i="43"/>
  <c r="E11" i="43"/>
  <c r="E12" i="43"/>
  <c r="E13" i="43"/>
  <c r="E14" i="43"/>
  <c r="E15" i="43"/>
  <c r="E16" i="43"/>
  <c r="E17" i="43"/>
  <c r="E18" i="43"/>
  <c r="E20" i="43"/>
  <c r="E21" i="43"/>
  <c r="E22" i="43"/>
  <c r="E23" i="43"/>
  <c r="E25" i="43"/>
  <c r="E26" i="43"/>
  <c r="E28" i="43"/>
  <c r="E29" i="43"/>
  <c r="E31" i="43"/>
  <c r="E32" i="43"/>
  <c r="E33" i="43"/>
  <c r="E34" i="43"/>
  <c r="E36" i="43"/>
  <c r="E37" i="43"/>
  <c r="E38" i="43"/>
  <c r="E39" i="43"/>
  <c r="E40" i="43"/>
  <c r="E41" i="43"/>
  <c r="E42" i="43"/>
  <c r="E43" i="43"/>
  <c r="E44" i="43"/>
  <c r="E45" i="43"/>
  <c r="E46" i="43"/>
  <c r="E47" i="43"/>
  <c r="E48" i="43"/>
  <c r="E49" i="43"/>
  <c r="E50" i="43"/>
  <c r="E51" i="43"/>
  <c r="E52" i="43"/>
  <c r="E53" i="43"/>
  <c r="E54" i="43"/>
  <c r="E55" i="43"/>
  <c r="E56" i="43"/>
  <c r="E57" i="43"/>
  <c r="E58" i="43"/>
  <c r="E59" i="43"/>
  <c r="E60" i="43"/>
  <c r="E61" i="43"/>
  <c r="E62" i="43"/>
  <c r="E63" i="43"/>
  <c r="E64" i="43"/>
  <c r="E65" i="43"/>
  <c r="E66" i="43"/>
  <c r="E68" i="43"/>
  <c r="E69" i="43"/>
  <c r="E70" i="43"/>
  <c r="E71" i="43"/>
  <c r="E72" i="43"/>
  <c r="E73" i="43"/>
  <c r="E74" i="43"/>
  <c r="E75" i="43"/>
  <c r="E76" i="43"/>
  <c r="E77" i="43"/>
  <c r="E78" i="43"/>
  <c r="E79" i="43"/>
  <c r="E80" i="43"/>
  <c r="E81" i="43"/>
  <c r="E82" i="43"/>
  <c r="E83" i="43"/>
  <c r="E84" i="43"/>
  <c r="E85" i="43"/>
  <c r="E86" i="43"/>
  <c r="E87" i="43"/>
  <c r="E88" i="43"/>
  <c r="E89" i="43"/>
  <c r="E90" i="43"/>
  <c r="E91" i="43"/>
  <c r="E92" i="43"/>
  <c r="E93" i="43"/>
  <c r="E94" i="43"/>
  <c r="E95" i="43"/>
  <c r="E96" i="43"/>
  <c r="E97" i="43"/>
  <c r="E98" i="43"/>
  <c r="E99" i="43"/>
  <c r="E100" i="43"/>
  <c r="E101" i="43"/>
  <c r="E102" i="43"/>
  <c r="E103" i="43"/>
  <c r="E104" i="43"/>
  <c r="E105" i="43"/>
  <c r="E106" i="43"/>
  <c r="E107" i="43"/>
  <c r="E108" i="43"/>
  <c r="E109" i="43"/>
  <c r="E110" i="43"/>
  <c r="E111" i="43"/>
  <c r="E112" i="43"/>
  <c r="E113" i="43"/>
  <c r="E114" i="43"/>
  <c r="E115" i="43"/>
  <c r="E116" i="43"/>
  <c r="E117" i="43"/>
  <c r="E118" i="43"/>
  <c r="E119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7" i="43"/>
  <c r="E148" i="43"/>
  <c r="E152" i="43"/>
  <c r="E153" i="43"/>
  <c r="E154" i="43"/>
  <c r="E155" i="43"/>
  <c r="E156" i="43"/>
  <c r="E157" i="43"/>
  <c r="E161" i="43"/>
  <c r="E168" i="43"/>
  <c r="E170" i="43"/>
  <c r="E171" i="43"/>
  <c r="E172" i="43"/>
  <c r="E173" i="43"/>
  <c r="E174" i="43"/>
  <c r="E175" i="43"/>
  <c r="I8" i="43"/>
  <c r="H8" i="43"/>
  <c r="G8" i="43"/>
  <c r="F8" i="43"/>
  <c r="E8" i="43"/>
  <c r="I88" i="22"/>
  <c r="I89" i="22"/>
  <c r="I90" i="22"/>
  <c r="I91" i="22"/>
  <c r="I92" i="22"/>
  <c r="I93" i="22"/>
  <c r="I94" i="22"/>
  <c r="I95" i="22"/>
  <c r="I101" i="22"/>
  <c r="I102" i="22"/>
  <c r="I103" i="22"/>
  <c r="I104" i="22"/>
  <c r="I105" i="22"/>
  <c r="I106" i="22"/>
  <c r="I107" i="22"/>
  <c r="I108" i="22"/>
  <c r="I110" i="22"/>
  <c r="I111" i="22"/>
  <c r="I112" i="22"/>
  <c r="I113" i="22"/>
  <c r="I114" i="22"/>
  <c r="I115" i="22"/>
  <c r="I121" i="22"/>
  <c r="I122" i="22"/>
  <c r="I123" i="22"/>
  <c r="I124" i="22"/>
  <c r="I125" i="22"/>
  <c r="I126" i="22"/>
  <c r="I127" i="22"/>
  <c r="I128" i="22"/>
  <c r="I129" i="22"/>
  <c r="I130" i="22"/>
  <c r="I131" i="22"/>
  <c r="I133" i="22"/>
  <c r="I134" i="22"/>
  <c r="I135" i="22"/>
  <c r="I136" i="22"/>
  <c r="I137" i="22"/>
  <c r="I139" i="22"/>
  <c r="I140" i="22"/>
  <c r="I141" i="22"/>
  <c r="I142" i="22"/>
  <c r="I143" i="22"/>
  <c r="H88" i="22"/>
  <c r="H89" i="22"/>
  <c r="H90" i="22"/>
  <c r="H91" i="22"/>
  <c r="H92" i="22"/>
  <c r="H93" i="22"/>
  <c r="H94" i="22"/>
  <c r="H95" i="22"/>
  <c r="H101" i="22"/>
  <c r="H102" i="22"/>
  <c r="H103" i="22"/>
  <c r="H104" i="22"/>
  <c r="H105" i="22"/>
  <c r="H106" i="22"/>
  <c r="H107" i="22"/>
  <c r="H108" i="22"/>
  <c r="H110" i="22"/>
  <c r="H111" i="22"/>
  <c r="H112" i="22"/>
  <c r="H113" i="22"/>
  <c r="H114" i="22"/>
  <c r="H115" i="22"/>
  <c r="H121" i="22"/>
  <c r="H122" i="22"/>
  <c r="H123" i="22"/>
  <c r="H124" i="22"/>
  <c r="H125" i="22"/>
  <c r="H126" i="22"/>
  <c r="H127" i="22"/>
  <c r="H128" i="22"/>
  <c r="H129" i="22"/>
  <c r="H130" i="22"/>
  <c r="H131" i="22"/>
  <c r="H133" i="22"/>
  <c r="H134" i="22"/>
  <c r="H135" i="22"/>
  <c r="H136" i="22"/>
  <c r="H137" i="22"/>
  <c r="H139" i="22"/>
  <c r="H140" i="22"/>
  <c r="H141" i="22"/>
  <c r="H142" i="22"/>
  <c r="H143" i="22"/>
  <c r="G88" i="22"/>
  <c r="G89" i="22"/>
  <c r="G90" i="22"/>
  <c r="G91" i="22"/>
  <c r="G92" i="22"/>
  <c r="G93" i="22"/>
  <c r="G94" i="22"/>
  <c r="G95" i="22"/>
  <c r="G101" i="22"/>
  <c r="G102" i="22"/>
  <c r="G103" i="22"/>
  <c r="G104" i="22"/>
  <c r="G105" i="22"/>
  <c r="G106" i="22"/>
  <c r="G107" i="22"/>
  <c r="G108" i="22"/>
  <c r="G110" i="22"/>
  <c r="G111" i="22"/>
  <c r="G112" i="22"/>
  <c r="G113" i="22"/>
  <c r="G114" i="22"/>
  <c r="G115" i="22"/>
  <c r="G121" i="22"/>
  <c r="G122" i="22"/>
  <c r="G123" i="22"/>
  <c r="G124" i="22"/>
  <c r="G125" i="22"/>
  <c r="G126" i="22"/>
  <c r="G127" i="22"/>
  <c r="G128" i="22"/>
  <c r="G129" i="22"/>
  <c r="G130" i="22"/>
  <c r="G131" i="22"/>
  <c r="G133" i="22"/>
  <c r="G134" i="22"/>
  <c r="G135" i="22"/>
  <c r="G136" i="22"/>
  <c r="G137" i="22"/>
  <c r="G139" i="22"/>
  <c r="G140" i="22"/>
  <c r="G141" i="22"/>
  <c r="G142" i="22"/>
  <c r="G143" i="22"/>
  <c r="F88" i="22"/>
  <c r="F89" i="22"/>
  <c r="F90" i="22"/>
  <c r="F91" i="22"/>
  <c r="F92" i="22"/>
  <c r="F93" i="22"/>
  <c r="F94" i="22"/>
  <c r="F95" i="22"/>
  <c r="F101" i="22"/>
  <c r="F102" i="22"/>
  <c r="F103" i="22"/>
  <c r="F104" i="22"/>
  <c r="F105" i="22"/>
  <c r="F106" i="22"/>
  <c r="F107" i="22"/>
  <c r="F108" i="22"/>
  <c r="F110" i="22"/>
  <c r="F111" i="22"/>
  <c r="F112" i="22"/>
  <c r="F113" i="22"/>
  <c r="F114" i="22"/>
  <c r="F115" i="22"/>
  <c r="F121" i="22"/>
  <c r="F122" i="22"/>
  <c r="F123" i="22"/>
  <c r="F124" i="22"/>
  <c r="F125" i="22"/>
  <c r="F126" i="22"/>
  <c r="F127" i="22"/>
  <c r="F128" i="22"/>
  <c r="F129" i="22"/>
  <c r="F130" i="22"/>
  <c r="F131" i="22"/>
  <c r="F133" i="22"/>
  <c r="F134" i="22"/>
  <c r="F135" i="22"/>
  <c r="F136" i="22"/>
  <c r="F137" i="22"/>
  <c r="F139" i="22"/>
  <c r="F140" i="22"/>
  <c r="F141" i="22"/>
  <c r="F142" i="22"/>
  <c r="F143" i="22"/>
  <c r="E88" i="22"/>
  <c r="E89" i="22"/>
  <c r="E90" i="22"/>
  <c r="E91" i="22"/>
  <c r="E92" i="22"/>
  <c r="E93" i="22"/>
  <c r="E94" i="22"/>
  <c r="E95" i="22"/>
  <c r="E101" i="22"/>
  <c r="E102" i="22"/>
  <c r="E103" i="22"/>
  <c r="E104" i="22"/>
  <c r="E105" i="22"/>
  <c r="E106" i="22"/>
  <c r="E107" i="22"/>
  <c r="E108" i="22"/>
  <c r="E110" i="22"/>
  <c r="E111" i="22"/>
  <c r="E112" i="22"/>
  <c r="E113" i="22"/>
  <c r="E114" i="22"/>
  <c r="E115" i="22"/>
  <c r="E121" i="22"/>
  <c r="E122" i="22"/>
  <c r="E123" i="22"/>
  <c r="E124" i="22"/>
  <c r="E125" i="22"/>
  <c r="E126" i="22"/>
  <c r="E127" i="22"/>
  <c r="E128" i="22"/>
  <c r="E129" i="22"/>
  <c r="E130" i="22"/>
  <c r="E131" i="22"/>
  <c r="E133" i="22"/>
  <c r="E134" i="22"/>
  <c r="E135" i="22"/>
  <c r="E136" i="22"/>
  <c r="E137" i="22"/>
  <c r="E139" i="22"/>
  <c r="E140" i="22"/>
  <c r="E141" i="22"/>
  <c r="E142" i="22"/>
  <c r="E143" i="22"/>
  <c r="I87" i="22"/>
  <c r="H87" i="22"/>
  <c r="G87" i="22"/>
  <c r="F87" i="22"/>
  <c r="E87" i="22"/>
  <c r="I12" i="29"/>
  <c r="I14" i="29"/>
  <c r="I16" i="29"/>
  <c r="I17" i="29"/>
  <c r="I19" i="29"/>
  <c r="I24" i="29"/>
  <c r="I26" i="29"/>
  <c r="I27" i="29"/>
  <c r="I28" i="29"/>
  <c r="I29" i="29"/>
  <c r="I30" i="29"/>
  <c r="I31" i="29"/>
  <c r="I32" i="29"/>
  <c r="I33" i="29"/>
  <c r="I35" i="29"/>
  <c r="I36" i="29"/>
  <c r="I37" i="29"/>
  <c r="I38" i="29"/>
  <c r="I39" i="29"/>
  <c r="I40" i="29"/>
  <c r="I41" i="29"/>
  <c r="I62" i="29"/>
  <c r="I63" i="29"/>
  <c r="I64" i="29"/>
  <c r="I66" i="29"/>
  <c r="I68" i="29"/>
  <c r="I71" i="29"/>
  <c r="H12" i="29"/>
  <c r="H14" i="29"/>
  <c r="H16" i="29"/>
  <c r="H17" i="29"/>
  <c r="H19" i="29"/>
  <c r="H24" i="29"/>
  <c r="H26" i="29"/>
  <c r="H27" i="29"/>
  <c r="H28" i="29"/>
  <c r="H29" i="29"/>
  <c r="H30" i="29"/>
  <c r="H31" i="29"/>
  <c r="H32" i="29"/>
  <c r="H33" i="29"/>
  <c r="H35" i="29"/>
  <c r="H36" i="29"/>
  <c r="H37" i="29"/>
  <c r="H38" i="29"/>
  <c r="H39" i="29"/>
  <c r="H40" i="29"/>
  <c r="H41" i="29"/>
  <c r="H62" i="29"/>
  <c r="H63" i="29"/>
  <c r="H64" i="29"/>
  <c r="H66" i="29"/>
  <c r="H68" i="29"/>
  <c r="H71" i="29"/>
  <c r="G12" i="29"/>
  <c r="G14" i="29"/>
  <c r="G16" i="29"/>
  <c r="G17" i="29"/>
  <c r="G19" i="29"/>
  <c r="G24" i="29"/>
  <c r="G26" i="29"/>
  <c r="G27" i="29"/>
  <c r="G28" i="29"/>
  <c r="G29" i="29"/>
  <c r="G30" i="29"/>
  <c r="G31" i="29"/>
  <c r="G32" i="29"/>
  <c r="G33" i="29"/>
  <c r="G35" i="29"/>
  <c r="G36" i="29"/>
  <c r="G37" i="29"/>
  <c r="G38" i="29"/>
  <c r="G39" i="29"/>
  <c r="G40" i="29"/>
  <c r="G41" i="29"/>
  <c r="G62" i="29"/>
  <c r="G63" i="29"/>
  <c r="G64" i="29"/>
  <c r="G66" i="29"/>
  <c r="G68" i="29"/>
  <c r="G71" i="29"/>
  <c r="F12" i="29"/>
  <c r="F14" i="29"/>
  <c r="F16" i="29"/>
  <c r="F17" i="29"/>
  <c r="F19" i="29"/>
  <c r="F24" i="29"/>
  <c r="F26" i="29"/>
  <c r="F27" i="29"/>
  <c r="F28" i="29"/>
  <c r="F29" i="29"/>
  <c r="F30" i="29"/>
  <c r="F31" i="29"/>
  <c r="F32" i="29"/>
  <c r="F33" i="29"/>
  <c r="F35" i="29"/>
  <c r="F36" i="29"/>
  <c r="F37" i="29"/>
  <c r="F38" i="29"/>
  <c r="F39" i="29"/>
  <c r="F40" i="29"/>
  <c r="F41" i="29"/>
  <c r="F62" i="29"/>
  <c r="F63" i="29"/>
  <c r="F64" i="29"/>
  <c r="F66" i="29"/>
  <c r="F68" i="29"/>
  <c r="F71" i="29"/>
  <c r="E12" i="29"/>
  <c r="E14" i="29"/>
  <c r="E16" i="29"/>
  <c r="E17" i="29"/>
  <c r="E19" i="29"/>
  <c r="E24" i="29"/>
  <c r="E26" i="29"/>
  <c r="E27" i="29"/>
  <c r="E28" i="29"/>
  <c r="E29" i="29"/>
  <c r="E30" i="29"/>
  <c r="E31" i="29"/>
  <c r="E32" i="29"/>
  <c r="E33" i="29"/>
  <c r="E35" i="29"/>
  <c r="E36" i="29"/>
  <c r="E37" i="29"/>
  <c r="E38" i="29"/>
  <c r="E39" i="29"/>
  <c r="E40" i="29"/>
  <c r="E41" i="29"/>
  <c r="E62" i="29"/>
  <c r="E63" i="29"/>
  <c r="E64" i="29"/>
  <c r="E66" i="29"/>
  <c r="E68" i="29"/>
  <c r="E71" i="29"/>
  <c r="I9" i="29"/>
  <c r="H9" i="29"/>
  <c r="G9" i="29"/>
  <c r="F9" i="29"/>
  <c r="E9" i="29"/>
  <c r="H9" i="18"/>
  <c r="H10" i="18"/>
  <c r="H12" i="18"/>
  <c r="H14" i="18"/>
  <c r="H15" i="18"/>
  <c r="H16" i="18"/>
  <c r="H17" i="18"/>
  <c r="H18" i="18"/>
  <c r="H19" i="18"/>
  <c r="H21" i="18"/>
  <c r="H22" i="18"/>
  <c r="H26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3" i="18"/>
  <c r="H44" i="18"/>
  <c r="H45" i="18"/>
  <c r="H46" i="18"/>
  <c r="H47" i="18"/>
  <c r="H48" i="18"/>
  <c r="H49" i="18"/>
  <c r="H50" i="18"/>
  <c r="H51" i="18"/>
  <c r="H52" i="18"/>
  <c r="H53" i="18"/>
  <c r="H54" i="18"/>
  <c r="H55" i="18"/>
  <c r="H56" i="18"/>
  <c r="H57" i="18"/>
  <c r="H58" i="18"/>
  <c r="H59" i="18"/>
  <c r="H60" i="18"/>
  <c r="H62" i="18"/>
  <c r="H63" i="18"/>
  <c r="H65" i="18"/>
  <c r="H66" i="18"/>
  <c r="H67" i="18"/>
  <c r="H68" i="18"/>
  <c r="H69" i="18"/>
  <c r="H70" i="18"/>
  <c r="H73" i="18"/>
  <c r="G9" i="18"/>
  <c r="G10" i="18"/>
  <c r="G12" i="18"/>
  <c r="G14" i="18"/>
  <c r="G15" i="18"/>
  <c r="G16" i="18"/>
  <c r="G17" i="18"/>
  <c r="G18" i="18"/>
  <c r="G19" i="18"/>
  <c r="G21" i="18"/>
  <c r="G22" i="18"/>
  <c r="G26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2" i="18"/>
  <c r="G63" i="18"/>
  <c r="G65" i="18"/>
  <c r="G66" i="18"/>
  <c r="G67" i="18"/>
  <c r="G68" i="18"/>
  <c r="G69" i="18"/>
  <c r="G70" i="18"/>
  <c r="G73" i="18"/>
  <c r="F9" i="18"/>
  <c r="F10" i="18"/>
  <c r="F12" i="18"/>
  <c r="F14" i="18"/>
  <c r="F15" i="18"/>
  <c r="F16" i="18"/>
  <c r="F17" i="18"/>
  <c r="F18" i="18"/>
  <c r="F19" i="18"/>
  <c r="F21" i="18"/>
  <c r="F22" i="18"/>
  <c r="F26" i="18"/>
  <c r="F30" i="18"/>
  <c r="F31" i="18"/>
  <c r="F32" i="18"/>
  <c r="F33" i="18"/>
  <c r="F34" i="18"/>
  <c r="F35" i="18"/>
  <c r="F36" i="18"/>
  <c r="F37" i="18"/>
  <c r="F38" i="18"/>
  <c r="F39" i="18"/>
  <c r="F40" i="18"/>
  <c r="F41" i="18"/>
  <c r="F42" i="18"/>
  <c r="F43" i="18"/>
  <c r="F44" i="18"/>
  <c r="F45" i="18"/>
  <c r="F46" i="18"/>
  <c r="F47" i="18"/>
  <c r="F48" i="18"/>
  <c r="F49" i="18"/>
  <c r="F50" i="18"/>
  <c r="F51" i="18"/>
  <c r="F52" i="18"/>
  <c r="F53" i="18"/>
  <c r="F54" i="18"/>
  <c r="F55" i="18"/>
  <c r="F56" i="18"/>
  <c r="F57" i="18"/>
  <c r="F58" i="18"/>
  <c r="F59" i="18"/>
  <c r="F60" i="18"/>
  <c r="F62" i="18"/>
  <c r="F63" i="18"/>
  <c r="F65" i="18"/>
  <c r="F66" i="18"/>
  <c r="F67" i="18"/>
  <c r="F68" i="18"/>
  <c r="F69" i="18"/>
  <c r="F70" i="18"/>
  <c r="F73" i="18"/>
  <c r="E9" i="18"/>
  <c r="E10" i="18"/>
  <c r="E12" i="18"/>
  <c r="E14" i="18"/>
  <c r="E15" i="18"/>
  <c r="E16" i="18"/>
  <c r="E17" i="18"/>
  <c r="E18" i="18"/>
  <c r="E19" i="18"/>
  <c r="E21" i="18"/>
  <c r="E22" i="18"/>
  <c r="E26" i="18"/>
  <c r="E30" i="18"/>
  <c r="E31" i="18"/>
  <c r="E32" i="18"/>
  <c r="E33" i="18"/>
  <c r="E34" i="18"/>
  <c r="E35" i="18"/>
  <c r="E36" i="18"/>
  <c r="E37" i="18"/>
  <c r="E38" i="18"/>
  <c r="E39" i="18"/>
  <c r="E40" i="18"/>
  <c r="E41" i="18"/>
  <c r="E42" i="18"/>
  <c r="E43" i="18"/>
  <c r="E44" i="18"/>
  <c r="E45" i="18"/>
  <c r="E46" i="18"/>
  <c r="E47" i="18"/>
  <c r="E48" i="18"/>
  <c r="E49" i="18"/>
  <c r="E50" i="18"/>
  <c r="E51" i="18"/>
  <c r="E52" i="18"/>
  <c r="E53" i="18"/>
  <c r="E54" i="18"/>
  <c r="E55" i="18"/>
  <c r="E56" i="18"/>
  <c r="E57" i="18"/>
  <c r="E58" i="18"/>
  <c r="E59" i="18"/>
  <c r="E60" i="18"/>
  <c r="E62" i="18"/>
  <c r="E63" i="18"/>
  <c r="E65" i="18"/>
  <c r="E66" i="18"/>
  <c r="E67" i="18"/>
  <c r="E68" i="18"/>
  <c r="E69" i="18"/>
  <c r="E70" i="18"/>
  <c r="E73" i="18"/>
  <c r="D9" i="18"/>
  <c r="D10" i="18"/>
  <c r="D12" i="18"/>
  <c r="D14" i="18"/>
  <c r="D15" i="18"/>
  <c r="D16" i="18"/>
  <c r="D17" i="18"/>
  <c r="D18" i="18"/>
  <c r="D19" i="18"/>
  <c r="D21" i="18"/>
  <c r="D22" i="18"/>
  <c r="D26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2" i="18"/>
  <c r="D63" i="18"/>
  <c r="D65" i="18"/>
  <c r="D66" i="18"/>
  <c r="D67" i="18"/>
  <c r="D68" i="18"/>
  <c r="D69" i="18"/>
  <c r="D70" i="18"/>
  <c r="D73" i="18"/>
  <c r="H8" i="18"/>
  <c r="G8" i="18"/>
  <c r="F8" i="18"/>
  <c r="E8" i="18"/>
  <c r="D8" i="18"/>
  <c r="J10" i="23"/>
  <c r="J11" i="23"/>
  <c r="J12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2" i="23"/>
  <c r="J33" i="23"/>
  <c r="I10" i="23"/>
  <c r="I11" i="23"/>
  <c r="I12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2" i="23"/>
  <c r="I33" i="23"/>
  <c r="H10" i="23"/>
  <c r="H11" i="23"/>
  <c r="H12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2" i="23"/>
  <c r="H33" i="23"/>
  <c r="G10" i="23"/>
  <c r="G11" i="23"/>
  <c r="G12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2" i="23"/>
  <c r="G33" i="23"/>
  <c r="F10" i="23"/>
  <c r="F11" i="23"/>
  <c r="F12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2" i="23"/>
  <c r="F33" i="23"/>
  <c r="J9" i="23"/>
  <c r="I9" i="23"/>
  <c r="H9" i="23"/>
  <c r="G9" i="23"/>
  <c r="F9" i="23"/>
  <c r="I9" i="1"/>
  <c r="I10" i="1"/>
  <c r="I11" i="1"/>
  <c r="I13" i="1"/>
  <c r="I14" i="1"/>
  <c r="I15" i="1"/>
  <c r="I16" i="1"/>
  <c r="I17" i="1"/>
  <c r="I18" i="1"/>
  <c r="I19" i="1"/>
  <c r="I20" i="1"/>
  <c r="I21" i="1"/>
  <c r="I24" i="1"/>
  <c r="I25" i="1"/>
  <c r="I26" i="1"/>
  <c r="I29" i="1"/>
  <c r="I30" i="1"/>
  <c r="I31" i="1"/>
  <c r="I32" i="1"/>
  <c r="I33" i="1"/>
  <c r="I34" i="1"/>
  <c r="I35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70" i="1"/>
  <c r="I71" i="1"/>
  <c r="I72" i="1"/>
  <c r="I73" i="1"/>
  <c r="I74" i="1"/>
  <c r="I75" i="1"/>
  <c r="H9" i="1"/>
  <c r="H10" i="1"/>
  <c r="H11" i="1"/>
  <c r="H13" i="1"/>
  <c r="H14" i="1"/>
  <c r="H15" i="1"/>
  <c r="H16" i="1"/>
  <c r="H17" i="1"/>
  <c r="H18" i="1"/>
  <c r="H19" i="1"/>
  <c r="H20" i="1"/>
  <c r="H21" i="1"/>
  <c r="H24" i="1"/>
  <c r="H25" i="1"/>
  <c r="H26" i="1"/>
  <c r="H29" i="1"/>
  <c r="H30" i="1"/>
  <c r="H31" i="1"/>
  <c r="H32" i="1"/>
  <c r="H33" i="1"/>
  <c r="H34" i="1"/>
  <c r="H35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70" i="1"/>
  <c r="H71" i="1"/>
  <c r="H72" i="1"/>
  <c r="H73" i="1"/>
  <c r="H74" i="1"/>
  <c r="H75" i="1"/>
  <c r="G9" i="1"/>
  <c r="G10" i="1"/>
  <c r="G11" i="1"/>
  <c r="G13" i="1"/>
  <c r="G14" i="1"/>
  <c r="G15" i="1"/>
  <c r="G16" i="1"/>
  <c r="G17" i="1"/>
  <c r="G18" i="1"/>
  <c r="G19" i="1"/>
  <c r="G20" i="1"/>
  <c r="G21" i="1"/>
  <c r="G24" i="1"/>
  <c r="G25" i="1"/>
  <c r="G26" i="1"/>
  <c r="G29" i="1"/>
  <c r="G30" i="1"/>
  <c r="G31" i="1"/>
  <c r="G32" i="1"/>
  <c r="G33" i="1"/>
  <c r="G34" i="1"/>
  <c r="G35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70" i="1"/>
  <c r="G71" i="1"/>
  <c r="G72" i="1"/>
  <c r="G73" i="1"/>
  <c r="G74" i="1"/>
  <c r="G75" i="1"/>
  <c r="F9" i="1"/>
  <c r="F10" i="1"/>
  <c r="F11" i="1"/>
  <c r="F13" i="1"/>
  <c r="F14" i="1"/>
  <c r="F15" i="1"/>
  <c r="F16" i="1"/>
  <c r="F17" i="1"/>
  <c r="F18" i="1"/>
  <c r="F19" i="1"/>
  <c r="F20" i="1"/>
  <c r="F21" i="1"/>
  <c r="F24" i="1"/>
  <c r="F25" i="1"/>
  <c r="F26" i="1"/>
  <c r="F29" i="1"/>
  <c r="F30" i="1"/>
  <c r="F31" i="1"/>
  <c r="F32" i="1"/>
  <c r="F33" i="1"/>
  <c r="F34" i="1"/>
  <c r="F35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70" i="1"/>
  <c r="F71" i="1"/>
  <c r="F72" i="1"/>
  <c r="F73" i="1"/>
  <c r="F74" i="1"/>
  <c r="F75" i="1"/>
  <c r="E9" i="1"/>
  <c r="E10" i="1"/>
  <c r="E11" i="1"/>
  <c r="E13" i="1"/>
  <c r="E14" i="1"/>
  <c r="E15" i="1"/>
  <c r="E16" i="1"/>
  <c r="E17" i="1"/>
  <c r="E18" i="1"/>
  <c r="E19" i="1"/>
  <c r="E20" i="1"/>
  <c r="E21" i="1"/>
  <c r="E24" i="1"/>
  <c r="E25" i="1"/>
  <c r="E26" i="1"/>
  <c r="E29" i="1"/>
  <c r="E30" i="1"/>
  <c r="E31" i="1"/>
  <c r="E32" i="1"/>
  <c r="E33" i="1"/>
  <c r="E34" i="1"/>
  <c r="E35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70" i="1"/>
  <c r="E71" i="1"/>
  <c r="E72" i="1"/>
  <c r="E73" i="1"/>
  <c r="E74" i="1"/>
  <c r="E75" i="1"/>
  <c r="I8" i="1"/>
  <c r="H8" i="1"/>
  <c r="G8" i="1"/>
  <c r="F8" i="1"/>
  <c r="E8" i="1"/>
  <c r="E27" i="49" l="1"/>
  <c r="F26" i="49"/>
  <c r="I10" i="5"/>
  <c r="I15" i="5"/>
  <c r="I16" i="5"/>
  <c r="I17" i="5"/>
  <c r="I18" i="5"/>
  <c r="I19" i="5"/>
  <c r="I21" i="5"/>
  <c r="I23" i="5"/>
  <c r="I24" i="5"/>
  <c r="I25" i="5"/>
  <c r="I26" i="5"/>
  <c r="I27" i="5"/>
  <c r="I29" i="5"/>
  <c r="I30" i="5"/>
  <c r="I31" i="5"/>
  <c r="I32" i="5"/>
  <c r="I33" i="5"/>
  <c r="I34" i="5"/>
  <c r="I35" i="5"/>
  <c r="I37" i="5"/>
  <c r="I38" i="5"/>
  <c r="I39" i="5"/>
  <c r="I40" i="5"/>
  <c r="I41" i="5"/>
  <c r="I42" i="5"/>
  <c r="I43" i="5"/>
  <c r="I44" i="5"/>
  <c r="I46" i="5"/>
  <c r="I47" i="5"/>
  <c r="I48" i="5"/>
  <c r="H48" i="5"/>
  <c r="H47" i="5"/>
  <c r="H46" i="5"/>
  <c r="H44" i="5"/>
  <c r="H43" i="5"/>
  <c r="H42" i="5"/>
  <c r="H41" i="5"/>
  <c r="H40" i="5"/>
  <c r="H39" i="5"/>
  <c r="H38" i="5"/>
  <c r="H37" i="5"/>
  <c r="H35" i="5"/>
  <c r="H34" i="5"/>
  <c r="H33" i="5"/>
  <c r="H32" i="5"/>
  <c r="H31" i="5"/>
  <c r="H30" i="5"/>
  <c r="H29" i="5"/>
  <c r="H27" i="5"/>
  <c r="H26" i="5"/>
  <c r="H25" i="5"/>
  <c r="H24" i="5"/>
  <c r="H23" i="5"/>
  <c r="H21" i="5"/>
  <c r="H19" i="5"/>
  <c r="H18" i="5"/>
  <c r="H17" i="5"/>
  <c r="H16" i="5"/>
  <c r="H15" i="5"/>
  <c r="H10" i="5"/>
  <c r="G10" i="5"/>
  <c r="G15" i="5"/>
  <c r="G16" i="5"/>
  <c r="G17" i="5"/>
  <c r="G18" i="5"/>
  <c r="G19" i="5"/>
  <c r="G21" i="5"/>
  <c r="G23" i="5"/>
  <c r="G24" i="5"/>
  <c r="G25" i="5"/>
  <c r="G26" i="5"/>
  <c r="G27" i="5"/>
  <c r="G29" i="5"/>
  <c r="G30" i="5"/>
  <c r="G31" i="5"/>
  <c r="G32" i="5"/>
  <c r="G33" i="5"/>
  <c r="G34" i="5"/>
  <c r="G35" i="5"/>
  <c r="G37" i="5"/>
  <c r="G38" i="5"/>
  <c r="G39" i="5"/>
  <c r="G40" i="5"/>
  <c r="G41" i="5"/>
  <c r="G42" i="5"/>
  <c r="G43" i="5"/>
  <c r="G44" i="5"/>
  <c r="G46" i="5"/>
  <c r="G47" i="5"/>
  <c r="G48" i="5"/>
  <c r="F10" i="5"/>
  <c r="F15" i="5"/>
  <c r="F16" i="5"/>
  <c r="F17" i="5"/>
  <c r="F18" i="5"/>
  <c r="F19" i="5"/>
  <c r="F21" i="5"/>
  <c r="F23" i="5"/>
  <c r="F24" i="5"/>
  <c r="F25" i="5"/>
  <c r="F26" i="5"/>
  <c r="F27" i="5"/>
  <c r="F29" i="5"/>
  <c r="F30" i="5"/>
  <c r="F31" i="5"/>
  <c r="F32" i="5"/>
  <c r="F33" i="5"/>
  <c r="F34" i="5"/>
  <c r="F35" i="5"/>
  <c r="F37" i="5"/>
  <c r="F38" i="5"/>
  <c r="F39" i="5"/>
  <c r="F40" i="5"/>
  <c r="F41" i="5"/>
  <c r="F42" i="5"/>
  <c r="F43" i="5"/>
  <c r="F44" i="5"/>
  <c r="F46" i="5"/>
  <c r="F47" i="5"/>
  <c r="F48" i="5"/>
  <c r="E10" i="5"/>
  <c r="E15" i="5"/>
  <c r="E16" i="5"/>
  <c r="E17" i="5"/>
  <c r="E18" i="5"/>
  <c r="E19" i="5"/>
  <c r="E21" i="5"/>
  <c r="E23" i="5"/>
  <c r="E24" i="5"/>
  <c r="E25" i="5"/>
  <c r="E26" i="5"/>
  <c r="E27" i="5"/>
  <c r="E29" i="5"/>
  <c r="E30" i="5"/>
  <c r="E31" i="5"/>
  <c r="E32" i="5"/>
  <c r="E33" i="5"/>
  <c r="E34" i="5"/>
  <c r="E35" i="5"/>
  <c r="E37" i="5"/>
  <c r="E38" i="5"/>
  <c r="E39" i="5"/>
  <c r="E40" i="5"/>
  <c r="E41" i="5"/>
  <c r="E42" i="5"/>
  <c r="E43" i="5"/>
  <c r="E44" i="5"/>
  <c r="E46" i="5"/>
  <c r="E47" i="5"/>
  <c r="E48" i="5"/>
  <c r="I9" i="5"/>
  <c r="H9" i="5"/>
  <c r="G9" i="5"/>
  <c r="F9" i="5"/>
  <c r="E9" i="5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5" i="24"/>
  <c r="I26" i="24"/>
  <c r="I27" i="24"/>
  <c r="I28" i="24"/>
  <c r="I29" i="24"/>
  <c r="I30" i="24"/>
  <c r="I31" i="24"/>
  <c r="I32" i="24"/>
  <c r="I34" i="24"/>
  <c r="I37" i="24"/>
  <c r="I38" i="24"/>
  <c r="I39" i="24"/>
  <c r="I40" i="24"/>
  <c r="I42" i="24"/>
  <c r="I45" i="24"/>
  <c r="I47" i="24"/>
  <c r="I48" i="24"/>
  <c r="I49" i="24"/>
  <c r="I50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5" i="24"/>
  <c r="H26" i="24"/>
  <c r="H27" i="24"/>
  <c r="H28" i="24"/>
  <c r="H29" i="24"/>
  <c r="H30" i="24"/>
  <c r="H31" i="24"/>
  <c r="H32" i="24"/>
  <c r="H34" i="24"/>
  <c r="H37" i="24"/>
  <c r="H38" i="24"/>
  <c r="H39" i="24"/>
  <c r="H40" i="24"/>
  <c r="H42" i="24"/>
  <c r="H45" i="24"/>
  <c r="H47" i="24"/>
  <c r="H48" i="24"/>
  <c r="H49" i="24"/>
  <c r="H50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5" i="24"/>
  <c r="G26" i="24"/>
  <c r="G27" i="24"/>
  <c r="G28" i="24"/>
  <c r="G29" i="24"/>
  <c r="G30" i="24"/>
  <c r="G31" i="24"/>
  <c r="G32" i="24"/>
  <c r="G34" i="24"/>
  <c r="G37" i="24"/>
  <c r="G38" i="24"/>
  <c r="G39" i="24"/>
  <c r="G40" i="24"/>
  <c r="G42" i="24"/>
  <c r="G45" i="24"/>
  <c r="G47" i="24"/>
  <c r="G48" i="24"/>
  <c r="G49" i="24"/>
  <c r="G50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5" i="24"/>
  <c r="F26" i="24"/>
  <c r="F27" i="24"/>
  <c r="F28" i="24"/>
  <c r="F29" i="24"/>
  <c r="F30" i="24"/>
  <c r="F31" i="24"/>
  <c r="F32" i="24"/>
  <c r="F34" i="24"/>
  <c r="F37" i="24"/>
  <c r="F38" i="24"/>
  <c r="F39" i="24"/>
  <c r="F40" i="24"/>
  <c r="F42" i="24"/>
  <c r="F45" i="24"/>
  <c r="F47" i="24"/>
  <c r="F48" i="24"/>
  <c r="F49" i="24"/>
  <c r="F50" i="24"/>
  <c r="E10" i="24"/>
  <c r="E11" i="24"/>
  <c r="E12" i="24"/>
  <c r="E13" i="24"/>
  <c r="E14" i="24"/>
  <c r="E15" i="24"/>
  <c r="E16" i="24"/>
  <c r="E17" i="24"/>
  <c r="E18" i="24"/>
  <c r="E19" i="24"/>
  <c r="E20" i="24"/>
  <c r="E21" i="24"/>
  <c r="E22" i="24"/>
  <c r="E25" i="24"/>
  <c r="E26" i="24"/>
  <c r="E27" i="24"/>
  <c r="E28" i="24"/>
  <c r="E29" i="24"/>
  <c r="E30" i="24"/>
  <c r="E31" i="24"/>
  <c r="E32" i="24"/>
  <c r="E34" i="24"/>
  <c r="E37" i="24"/>
  <c r="E38" i="24"/>
  <c r="E39" i="24"/>
  <c r="E40" i="24"/>
  <c r="E42" i="24"/>
  <c r="E45" i="24"/>
  <c r="E47" i="24"/>
  <c r="E48" i="24"/>
  <c r="E49" i="24"/>
  <c r="E50" i="24"/>
  <c r="I9" i="24"/>
  <c r="H9" i="24"/>
  <c r="G9" i="24"/>
  <c r="F9" i="24"/>
  <c r="E9" i="24"/>
  <c r="I10" i="11"/>
  <c r="I12" i="11"/>
  <c r="I13" i="11"/>
  <c r="I15" i="11"/>
  <c r="I17" i="11"/>
  <c r="I18" i="11"/>
  <c r="I27" i="11"/>
  <c r="I28" i="11"/>
  <c r="I29" i="11"/>
  <c r="I31" i="11"/>
  <c r="I32" i="11"/>
  <c r="I35" i="11"/>
  <c r="I36" i="11"/>
  <c r="I38" i="11"/>
  <c r="I39" i="11"/>
  <c r="I40" i="11"/>
  <c r="I44" i="11"/>
  <c r="I48" i="11"/>
  <c r="I49" i="11"/>
  <c r="I50" i="11"/>
  <c r="I52" i="11"/>
  <c r="I54" i="11"/>
  <c r="I56" i="11"/>
  <c r="I62" i="11"/>
  <c r="I63" i="11"/>
  <c r="I64" i="11"/>
  <c r="I66" i="11"/>
  <c r="I69" i="11"/>
  <c r="I72" i="11"/>
  <c r="I74" i="11"/>
  <c r="I78" i="11"/>
  <c r="I81" i="11"/>
  <c r="I84" i="11"/>
  <c r="I85" i="11"/>
  <c r="I97" i="11"/>
  <c r="I98" i="11"/>
  <c r="I99" i="11"/>
  <c r="I100" i="11"/>
  <c r="I106" i="11"/>
  <c r="I107" i="11"/>
  <c r="I109" i="11"/>
  <c r="I110" i="11"/>
  <c r="I113" i="11"/>
  <c r="I114" i="11"/>
  <c r="I115" i="11"/>
  <c r="I116" i="11"/>
  <c r="I117" i="11"/>
  <c r="I120" i="11"/>
  <c r="I122" i="11"/>
  <c r="I123" i="11"/>
  <c r="I125" i="11"/>
  <c r="I126" i="11"/>
  <c r="I127" i="11"/>
  <c r="I128" i="11"/>
  <c r="I130" i="11"/>
  <c r="I131" i="11"/>
  <c r="I132" i="11"/>
  <c r="I133" i="11"/>
  <c r="I136" i="11"/>
  <c r="I140" i="11"/>
  <c r="I152" i="11"/>
  <c r="I153" i="11"/>
  <c r="I155" i="11"/>
  <c r="I159" i="11"/>
  <c r="I163" i="11"/>
  <c r="I165" i="11"/>
  <c r="I170" i="11"/>
  <c r="I171" i="11"/>
  <c r="I173" i="11"/>
  <c r="I174" i="11"/>
  <c r="I176" i="11"/>
  <c r="I177" i="11"/>
  <c r="I178" i="11"/>
  <c r="I179" i="11"/>
  <c r="I180" i="11"/>
  <c r="I181" i="11"/>
  <c r="I183" i="11"/>
  <c r="I185" i="11"/>
  <c r="I186" i="11"/>
  <c r="I188" i="11"/>
  <c r="I192" i="11"/>
  <c r="I196" i="11"/>
  <c r="I202" i="11"/>
  <c r="I206" i="11"/>
  <c r="I208" i="11"/>
  <c r="I209" i="11"/>
  <c r="I211" i="11"/>
  <c r="I212" i="11"/>
  <c r="I213" i="11"/>
  <c r="I214" i="11"/>
  <c r="I215" i="11"/>
  <c r="I216" i="11"/>
  <c r="I217" i="11"/>
  <c r="I219" i="11"/>
  <c r="I220" i="11"/>
  <c r="I221" i="11"/>
  <c r="I222" i="11"/>
  <c r="I224" i="11"/>
  <c r="I225" i="11"/>
  <c r="I227" i="11"/>
  <c r="I229" i="11"/>
  <c r="I239" i="11"/>
  <c r="I240" i="11"/>
  <c r="I241" i="11"/>
  <c r="I242" i="11"/>
  <c r="I244" i="11"/>
  <c r="I246" i="11"/>
  <c r="I248" i="11"/>
  <c r="I250" i="11"/>
  <c r="I251" i="11"/>
  <c r="I254" i="11"/>
  <c r="I255" i="11"/>
  <c r="I256" i="11"/>
  <c r="I257" i="11"/>
  <c r="I275" i="11"/>
  <c r="H10" i="11"/>
  <c r="H12" i="11"/>
  <c r="H13" i="11"/>
  <c r="H15" i="11"/>
  <c r="H17" i="11"/>
  <c r="H18" i="11"/>
  <c r="H27" i="11"/>
  <c r="H28" i="11"/>
  <c r="H29" i="11"/>
  <c r="H31" i="11"/>
  <c r="H32" i="11"/>
  <c r="H35" i="11"/>
  <c r="H36" i="11"/>
  <c r="H38" i="11"/>
  <c r="H39" i="11"/>
  <c r="H40" i="11"/>
  <c r="H44" i="11"/>
  <c r="H48" i="11"/>
  <c r="H49" i="11"/>
  <c r="H50" i="11"/>
  <c r="H52" i="11"/>
  <c r="H54" i="11"/>
  <c r="H56" i="11"/>
  <c r="H62" i="11"/>
  <c r="H63" i="11"/>
  <c r="H64" i="11"/>
  <c r="H66" i="11"/>
  <c r="H69" i="11"/>
  <c r="H72" i="11"/>
  <c r="H74" i="11"/>
  <c r="H78" i="11"/>
  <c r="H81" i="11"/>
  <c r="H84" i="11"/>
  <c r="H85" i="11"/>
  <c r="H97" i="11"/>
  <c r="H98" i="11"/>
  <c r="H99" i="11"/>
  <c r="H100" i="11"/>
  <c r="H106" i="11"/>
  <c r="H107" i="11"/>
  <c r="H109" i="11"/>
  <c r="H110" i="11"/>
  <c r="H113" i="11"/>
  <c r="H114" i="11"/>
  <c r="H115" i="11"/>
  <c r="H116" i="11"/>
  <c r="H117" i="11"/>
  <c r="H120" i="11"/>
  <c r="H122" i="11"/>
  <c r="H123" i="11"/>
  <c r="H125" i="11"/>
  <c r="H126" i="11"/>
  <c r="H127" i="11"/>
  <c r="H128" i="11"/>
  <c r="H130" i="11"/>
  <c r="H131" i="11"/>
  <c r="H132" i="11"/>
  <c r="H133" i="11"/>
  <c r="H136" i="11"/>
  <c r="H140" i="11"/>
  <c r="H152" i="11"/>
  <c r="H153" i="11"/>
  <c r="H155" i="11"/>
  <c r="H159" i="11"/>
  <c r="H163" i="11"/>
  <c r="H165" i="11"/>
  <c r="H170" i="11"/>
  <c r="H171" i="11"/>
  <c r="H173" i="11"/>
  <c r="H174" i="11"/>
  <c r="H176" i="11"/>
  <c r="H177" i="11"/>
  <c r="H178" i="11"/>
  <c r="H179" i="11"/>
  <c r="H180" i="11"/>
  <c r="H181" i="11"/>
  <c r="H183" i="11"/>
  <c r="H185" i="11"/>
  <c r="H186" i="11"/>
  <c r="H188" i="11"/>
  <c r="H192" i="11"/>
  <c r="H196" i="11"/>
  <c r="H202" i="11"/>
  <c r="H206" i="11"/>
  <c r="H208" i="11"/>
  <c r="H209" i="11"/>
  <c r="H211" i="11"/>
  <c r="H212" i="11"/>
  <c r="H213" i="11"/>
  <c r="H214" i="11"/>
  <c r="H215" i="11"/>
  <c r="H216" i="11"/>
  <c r="H217" i="11"/>
  <c r="H219" i="11"/>
  <c r="H220" i="11"/>
  <c r="H221" i="11"/>
  <c r="H222" i="11"/>
  <c r="H224" i="11"/>
  <c r="H225" i="11"/>
  <c r="H227" i="11"/>
  <c r="H229" i="11"/>
  <c r="H239" i="11"/>
  <c r="H240" i="11"/>
  <c r="H241" i="11"/>
  <c r="H242" i="11"/>
  <c r="H244" i="11"/>
  <c r="H246" i="11"/>
  <c r="H248" i="11"/>
  <c r="H250" i="11"/>
  <c r="H251" i="11"/>
  <c r="H254" i="11"/>
  <c r="H255" i="11"/>
  <c r="H256" i="11"/>
  <c r="H257" i="11"/>
  <c r="H275" i="11"/>
  <c r="G10" i="11"/>
  <c r="G12" i="11"/>
  <c r="G13" i="11"/>
  <c r="G15" i="11"/>
  <c r="G17" i="11"/>
  <c r="G18" i="11"/>
  <c r="G27" i="11"/>
  <c r="G28" i="11"/>
  <c r="G29" i="11"/>
  <c r="G31" i="11"/>
  <c r="G32" i="11"/>
  <c r="G35" i="11"/>
  <c r="G36" i="11"/>
  <c r="G38" i="11"/>
  <c r="G39" i="11"/>
  <c r="G40" i="11"/>
  <c r="G44" i="11"/>
  <c r="G48" i="11"/>
  <c r="G49" i="11"/>
  <c r="G50" i="11"/>
  <c r="G52" i="11"/>
  <c r="G54" i="11"/>
  <c r="G56" i="11"/>
  <c r="G62" i="11"/>
  <c r="G63" i="11"/>
  <c r="G64" i="11"/>
  <c r="G66" i="11"/>
  <c r="G69" i="11"/>
  <c r="G72" i="11"/>
  <c r="G74" i="11"/>
  <c r="G78" i="11"/>
  <c r="G81" i="11"/>
  <c r="G84" i="11"/>
  <c r="G85" i="11"/>
  <c r="G97" i="11"/>
  <c r="G98" i="11"/>
  <c r="G99" i="11"/>
  <c r="G100" i="11"/>
  <c r="G106" i="11"/>
  <c r="G107" i="11"/>
  <c r="G109" i="11"/>
  <c r="G110" i="11"/>
  <c r="G113" i="11"/>
  <c r="G114" i="11"/>
  <c r="G115" i="11"/>
  <c r="G116" i="11"/>
  <c r="G117" i="11"/>
  <c r="G120" i="11"/>
  <c r="G122" i="11"/>
  <c r="G123" i="11"/>
  <c r="G125" i="11"/>
  <c r="G126" i="11"/>
  <c r="G127" i="11"/>
  <c r="G128" i="11"/>
  <c r="G130" i="11"/>
  <c r="G131" i="11"/>
  <c r="G132" i="11"/>
  <c r="G133" i="11"/>
  <c r="G136" i="11"/>
  <c r="G140" i="11"/>
  <c r="G152" i="11"/>
  <c r="G153" i="11"/>
  <c r="G155" i="11"/>
  <c r="G159" i="11"/>
  <c r="G163" i="11"/>
  <c r="G165" i="11"/>
  <c r="G170" i="11"/>
  <c r="G171" i="11"/>
  <c r="G173" i="11"/>
  <c r="G174" i="11"/>
  <c r="G176" i="11"/>
  <c r="G177" i="11"/>
  <c r="G178" i="11"/>
  <c r="G179" i="11"/>
  <c r="G180" i="11"/>
  <c r="G181" i="11"/>
  <c r="G183" i="11"/>
  <c r="G185" i="11"/>
  <c r="G186" i="11"/>
  <c r="G188" i="11"/>
  <c r="G192" i="11"/>
  <c r="G196" i="11"/>
  <c r="G202" i="11"/>
  <c r="G206" i="11"/>
  <c r="G208" i="11"/>
  <c r="G209" i="11"/>
  <c r="G211" i="11"/>
  <c r="G212" i="11"/>
  <c r="G213" i="11"/>
  <c r="G214" i="11"/>
  <c r="G215" i="11"/>
  <c r="G216" i="11"/>
  <c r="G217" i="11"/>
  <c r="G219" i="11"/>
  <c r="G220" i="11"/>
  <c r="G221" i="11"/>
  <c r="G222" i="11"/>
  <c r="G224" i="11"/>
  <c r="G225" i="11"/>
  <c r="G227" i="11"/>
  <c r="G229" i="11"/>
  <c r="G239" i="11"/>
  <c r="G240" i="11"/>
  <c r="G241" i="11"/>
  <c r="G242" i="11"/>
  <c r="G244" i="11"/>
  <c r="G246" i="11"/>
  <c r="G248" i="11"/>
  <c r="G250" i="11"/>
  <c r="G251" i="11"/>
  <c r="G254" i="11"/>
  <c r="G255" i="11"/>
  <c r="G256" i="11"/>
  <c r="G257" i="11"/>
  <c r="G275" i="11"/>
  <c r="F10" i="11"/>
  <c r="F12" i="11"/>
  <c r="F13" i="11"/>
  <c r="F15" i="11"/>
  <c r="F17" i="11"/>
  <c r="F18" i="11"/>
  <c r="F27" i="11"/>
  <c r="F28" i="11"/>
  <c r="F29" i="11"/>
  <c r="F31" i="11"/>
  <c r="F32" i="11"/>
  <c r="F35" i="11"/>
  <c r="F36" i="11"/>
  <c r="F38" i="11"/>
  <c r="F39" i="11"/>
  <c r="F40" i="11"/>
  <c r="F44" i="11"/>
  <c r="F48" i="11"/>
  <c r="F49" i="11"/>
  <c r="F50" i="11"/>
  <c r="F52" i="11"/>
  <c r="F54" i="11"/>
  <c r="F56" i="11"/>
  <c r="F62" i="11"/>
  <c r="F63" i="11"/>
  <c r="F64" i="11"/>
  <c r="F66" i="11"/>
  <c r="F69" i="11"/>
  <c r="F72" i="11"/>
  <c r="F74" i="11"/>
  <c r="F78" i="11"/>
  <c r="F81" i="11"/>
  <c r="F84" i="11"/>
  <c r="F85" i="11"/>
  <c r="F97" i="11"/>
  <c r="F98" i="11"/>
  <c r="F99" i="11"/>
  <c r="F100" i="11"/>
  <c r="F106" i="11"/>
  <c r="F107" i="11"/>
  <c r="F109" i="11"/>
  <c r="F110" i="11"/>
  <c r="F113" i="11"/>
  <c r="F114" i="11"/>
  <c r="F115" i="11"/>
  <c r="F116" i="11"/>
  <c r="F117" i="11"/>
  <c r="F120" i="11"/>
  <c r="F122" i="11"/>
  <c r="F123" i="11"/>
  <c r="F125" i="11"/>
  <c r="F126" i="11"/>
  <c r="F127" i="11"/>
  <c r="F128" i="11"/>
  <c r="F130" i="11"/>
  <c r="F131" i="11"/>
  <c r="F132" i="11"/>
  <c r="F133" i="11"/>
  <c r="F136" i="11"/>
  <c r="F140" i="11"/>
  <c r="F152" i="11"/>
  <c r="F153" i="11"/>
  <c r="F155" i="11"/>
  <c r="F159" i="11"/>
  <c r="F163" i="11"/>
  <c r="F165" i="11"/>
  <c r="F170" i="11"/>
  <c r="F171" i="11"/>
  <c r="F173" i="11"/>
  <c r="F174" i="11"/>
  <c r="F176" i="11"/>
  <c r="F177" i="11"/>
  <c r="F178" i="11"/>
  <c r="F179" i="11"/>
  <c r="F180" i="11"/>
  <c r="F181" i="11"/>
  <c r="F183" i="11"/>
  <c r="F185" i="11"/>
  <c r="F186" i="11"/>
  <c r="F188" i="11"/>
  <c r="F192" i="11"/>
  <c r="F196" i="11"/>
  <c r="F202" i="11"/>
  <c r="F206" i="11"/>
  <c r="F208" i="11"/>
  <c r="F209" i="11"/>
  <c r="F211" i="11"/>
  <c r="F212" i="11"/>
  <c r="F213" i="11"/>
  <c r="F214" i="11"/>
  <c r="F215" i="11"/>
  <c r="F216" i="11"/>
  <c r="F217" i="11"/>
  <c r="F219" i="11"/>
  <c r="F220" i="11"/>
  <c r="F221" i="11"/>
  <c r="F222" i="11"/>
  <c r="F224" i="11"/>
  <c r="F225" i="11"/>
  <c r="F227" i="11"/>
  <c r="F229" i="11"/>
  <c r="F239" i="11"/>
  <c r="F240" i="11"/>
  <c r="F241" i="11"/>
  <c r="F242" i="11"/>
  <c r="F244" i="11"/>
  <c r="F246" i="11"/>
  <c r="F248" i="11"/>
  <c r="F250" i="11"/>
  <c r="F251" i="11"/>
  <c r="F254" i="11"/>
  <c r="F255" i="11"/>
  <c r="F256" i="11"/>
  <c r="F257" i="11"/>
  <c r="F275" i="11"/>
  <c r="E10" i="11"/>
  <c r="E12" i="11"/>
  <c r="E13" i="11"/>
  <c r="E15" i="11"/>
  <c r="E17" i="11"/>
  <c r="E18" i="11"/>
  <c r="E27" i="11"/>
  <c r="E28" i="11"/>
  <c r="E29" i="11"/>
  <c r="E31" i="11"/>
  <c r="E32" i="11"/>
  <c r="E35" i="11"/>
  <c r="E36" i="11"/>
  <c r="E38" i="11"/>
  <c r="E39" i="11"/>
  <c r="E40" i="11"/>
  <c r="E44" i="11"/>
  <c r="E48" i="11"/>
  <c r="E49" i="11"/>
  <c r="E50" i="11"/>
  <c r="E52" i="11"/>
  <c r="E54" i="11"/>
  <c r="E56" i="11"/>
  <c r="E62" i="11"/>
  <c r="E63" i="11"/>
  <c r="E64" i="11"/>
  <c r="E66" i="11"/>
  <c r="E69" i="11"/>
  <c r="E72" i="11"/>
  <c r="E74" i="11"/>
  <c r="E78" i="11"/>
  <c r="E81" i="11"/>
  <c r="E84" i="11"/>
  <c r="E85" i="11"/>
  <c r="E97" i="11"/>
  <c r="E98" i="11"/>
  <c r="E99" i="11"/>
  <c r="E100" i="11"/>
  <c r="E106" i="11"/>
  <c r="E107" i="11"/>
  <c r="E109" i="11"/>
  <c r="E110" i="11"/>
  <c r="E113" i="11"/>
  <c r="E114" i="11"/>
  <c r="E115" i="11"/>
  <c r="E116" i="11"/>
  <c r="E117" i="11"/>
  <c r="E120" i="11"/>
  <c r="E122" i="11"/>
  <c r="E123" i="11"/>
  <c r="E125" i="11"/>
  <c r="E126" i="11"/>
  <c r="E127" i="11"/>
  <c r="E128" i="11"/>
  <c r="E130" i="11"/>
  <c r="E131" i="11"/>
  <c r="E132" i="11"/>
  <c r="E133" i="11"/>
  <c r="E136" i="11"/>
  <c r="E140" i="11"/>
  <c r="E152" i="11"/>
  <c r="E153" i="11"/>
  <c r="E155" i="11"/>
  <c r="E159" i="11"/>
  <c r="E163" i="11"/>
  <c r="E165" i="11"/>
  <c r="E170" i="11"/>
  <c r="E171" i="11"/>
  <c r="E173" i="11"/>
  <c r="E174" i="11"/>
  <c r="E176" i="11"/>
  <c r="E177" i="11"/>
  <c r="E178" i="11"/>
  <c r="E179" i="11"/>
  <c r="E180" i="11"/>
  <c r="E181" i="11"/>
  <c r="E183" i="11"/>
  <c r="E185" i="11"/>
  <c r="E186" i="11"/>
  <c r="E188" i="11"/>
  <c r="E192" i="11"/>
  <c r="E196" i="11"/>
  <c r="E202" i="11"/>
  <c r="E206" i="11"/>
  <c r="E208" i="11"/>
  <c r="E209" i="11"/>
  <c r="E211" i="11"/>
  <c r="E212" i="11"/>
  <c r="E213" i="11"/>
  <c r="E214" i="11"/>
  <c r="E215" i="11"/>
  <c r="E216" i="11"/>
  <c r="E217" i="11"/>
  <c r="E219" i="11"/>
  <c r="E220" i="11"/>
  <c r="E221" i="11"/>
  <c r="E222" i="11"/>
  <c r="E224" i="11"/>
  <c r="E225" i="11"/>
  <c r="E227" i="11"/>
  <c r="E229" i="11"/>
  <c r="E239" i="11"/>
  <c r="E240" i="11"/>
  <c r="E241" i="11"/>
  <c r="E242" i="11"/>
  <c r="E244" i="11"/>
  <c r="E246" i="11"/>
  <c r="E248" i="11"/>
  <c r="E250" i="11"/>
  <c r="E251" i="11"/>
  <c r="E254" i="11"/>
  <c r="E255" i="11"/>
  <c r="E256" i="11"/>
  <c r="E257" i="11"/>
  <c r="E275" i="11"/>
  <c r="I9" i="11"/>
  <c r="H9" i="11"/>
  <c r="G9" i="11"/>
  <c r="F9" i="11"/>
  <c r="E9" i="11"/>
  <c r="E28" i="49" l="1"/>
  <c r="F27" i="49"/>
  <c r="E29" i="49" l="1"/>
  <c r="F28" i="49"/>
  <c r="E30" i="49" l="1"/>
  <c r="F29" i="49"/>
  <c r="E31" i="49" l="1"/>
  <c r="F30" i="49"/>
  <c r="E32" i="49" l="1"/>
  <c r="F31" i="49"/>
  <c r="E33" i="49" l="1"/>
  <c r="F32" i="49"/>
  <c r="E34" i="49" l="1"/>
  <c r="F33" i="49"/>
  <c r="E35" i="49" l="1"/>
  <c r="F34" i="49"/>
  <c r="E36" i="49" l="1"/>
  <c r="F35" i="49"/>
  <c r="E37" i="49" l="1"/>
  <c r="F36" i="49"/>
  <c r="E38" i="49" l="1"/>
  <c r="F37" i="49"/>
  <c r="E39" i="49" l="1"/>
  <c r="F38" i="49"/>
  <c r="E40" i="49" l="1"/>
  <c r="F39" i="49"/>
  <c r="E41" i="49" l="1"/>
  <c r="F40" i="49"/>
  <c r="E42" i="49" l="1"/>
  <c r="F41" i="49"/>
  <c r="E43" i="49" l="1"/>
  <c r="F42" i="49"/>
  <c r="E44" i="49" l="1"/>
  <c r="F43" i="49"/>
  <c r="E45" i="49" l="1"/>
  <c r="F44" i="49"/>
  <c r="E46" i="49" l="1"/>
  <c r="F45" i="49"/>
  <c r="E47" i="49" l="1"/>
  <c r="F46" i="49"/>
  <c r="E48" i="49" l="1"/>
  <c r="F47" i="49"/>
  <c r="E49" i="49" l="1"/>
  <c r="F48" i="49"/>
  <c r="E50" i="49" l="1"/>
  <c r="F49" i="49"/>
  <c r="E51" i="49" l="1"/>
  <c r="F50" i="49"/>
  <c r="D24" i="24" s="1"/>
  <c r="H24" i="24" l="1"/>
  <c r="F24" i="24"/>
  <c r="I24" i="24"/>
  <c r="G24" i="24"/>
  <c r="E24" i="24"/>
  <c r="E52" i="49"/>
  <c r="F51" i="49"/>
  <c r="D23" i="24" s="1"/>
  <c r="I23" i="24" l="1"/>
  <c r="G23" i="24"/>
  <c r="E23" i="24"/>
  <c r="H23" i="24"/>
  <c r="F23" i="24"/>
  <c r="E53" i="49"/>
  <c r="F52" i="49"/>
  <c r="E54" i="49" l="1"/>
  <c r="F53" i="49"/>
  <c r="E55" i="49" l="1"/>
  <c r="F54" i="49"/>
  <c r="E56" i="49" l="1"/>
  <c r="F55" i="49"/>
  <c r="E57" i="49" l="1"/>
  <c r="F56" i="49"/>
  <c r="E58" i="49" l="1"/>
  <c r="F57" i="49"/>
  <c r="E59" i="49" l="1"/>
  <c r="F58" i="49"/>
  <c r="E60" i="49" l="1"/>
  <c r="F59" i="49"/>
  <c r="E61" i="49" l="1"/>
  <c r="F60" i="49"/>
  <c r="E62" i="49" l="1"/>
  <c r="F61" i="49"/>
  <c r="E63" i="49" l="1"/>
  <c r="F62" i="49"/>
  <c r="E64" i="49" l="1"/>
  <c r="F63" i="49"/>
  <c r="E65" i="49" l="1"/>
  <c r="F64" i="49"/>
  <c r="E66" i="49" l="1"/>
  <c r="F65" i="49"/>
  <c r="E67" i="49" l="1"/>
  <c r="F66" i="49"/>
  <c r="E68" i="49" l="1"/>
  <c r="F67" i="49"/>
  <c r="E69" i="49" l="1"/>
  <c r="F68" i="49"/>
  <c r="E70" i="49" l="1"/>
  <c r="F69" i="49"/>
  <c r="E71" i="49" l="1"/>
  <c r="F70" i="49"/>
  <c r="E72" i="49" l="1"/>
  <c r="F71" i="49"/>
  <c r="E73" i="49" l="1"/>
  <c r="F72" i="49"/>
  <c r="E74" i="49" l="1"/>
  <c r="F73" i="49"/>
  <c r="E75" i="49" l="1"/>
  <c r="F74" i="49"/>
  <c r="E76" i="49" l="1"/>
  <c r="F75" i="49"/>
  <c r="E77" i="49" l="1"/>
  <c r="F76" i="49"/>
  <c r="D43" i="24" s="1"/>
  <c r="E31" i="23" l="1"/>
  <c r="I43" i="24"/>
  <c r="G43" i="24"/>
  <c r="E43" i="24"/>
  <c r="H43" i="24"/>
  <c r="F43" i="24"/>
  <c r="E78" i="49"/>
  <c r="F77" i="49"/>
  <c r="F31" i="23" l="1"/>
  <c r="J31" i="23"/>
  <c r="I31" i="23"/>
  <c r="G31" i="23"/>
  <c r="H31" i="23"/>
  <c r="E79" i="49"/>
  <c r="F78" i="49"/>
  <c r="E13" i="23" s="1"/>
  <c r="G13" i="23" l="1"/>
  <c r="H13" i="23"/>
  <c r="I13" i="23"/>
  <c r="J13" i="23"/>
  <c r="F13" i="23"/>
  <c r="E80" i="49"/>
  <c r="F79" i="49"/>
  <c r="E14" i="23" s="1"/>
  <c r="J14" i="23" l="1"/>
  <c r="F14" i="23"/>
  <c r="G14" i="23"/>
  <c r="H14" i="23"/>
  <c r="I14" i="23"/>
  <c r="E81" i="49"/>
  <c r="F80" i="49"/>
  <c r="E82" i="49" l="1"/>
  <c r="F81" i="49"/>
  <c r="C11" i="18" l="1"/>
  <c r="D20" i="11"/>
  <c r="G11" i="18"/>
  <c r="F11" i="18"/>
  <c r="D11" i="18"/>
  <c r="H11" i="18"/>
  <c r="E11" i="18"/>
  <c r="E83" i="49"/>
  <c r="F82" i="49"/>
  <c r="C23" i="18" s="1"/>
  <c r="F20" i="11" l="1"/>
  <c r="I20" i="11"/>
  <c r="E20" i="11"/>
  <c r="H20" i="11"/>
  <c r="G20" i="11"/>
  <c r="H23" i="18"/>
  <c r="F23" i="18"/>
  <c r="G23" i="18"/>
  <c r="E23" i="18"/>
  <c r="D23" i="18"/>
  <c r="E84" i="49"/>
  <c r="F83" i="49"/>
  <c r="C24" i="18" s="1"/>
  <c r="H24" i="18" l="1"/>
  <c r="G24" i="18"/>
  <c r="F24" i="18"/>
  <c r="E24" i="18"/>
  <c r="D24" i="18"/>
  <c r="E85" i="49"/>
  <c r="F84" i="49"/>
  <c r="C25" i="18" s="1"/>
  <c r="H25" i="18" l="1"/>
  <c r="G25" i="18"/>
  <c r="F25" i="18"/>
  <c r="E25" i="18"/>
  <c r="D25" i="18"/>
  <c r="E86" i="49"/>
  <c r="F85" i="49"/>
  <c r="C27" i="18" s="1"/>
  <c r="G27" i="18" l="1"/>
  <c r="E27" i="18"/>
  <c r="D27" i="18"/>
  <c r="H27" i="18"/>
  <c r="F27" i="18"/>
  <c r="E87" i="49"/>
  <c r="F86" i="49"/>
  <c r="C28" i="18" s="1"/>
  <c r="H28" i="18" l="1"/>
  <c r="G28" i="18"/>
  <c r="F28" i="18"/>
  <c r="E28" i="18"/>
  <c r="D28" i="18"/>
  <c r="E88" i="49"/>
  <c r="F87" i="49"/>
  <c r="C29" i="18" s="1"/>
  <c r="H29" i="18" l="1"/>
  <c r="G29" i="18"/>
  <c r="F29" i="18"/>
  <c r="E29" i="18"/>
  <c r="D29" i="18"/>
  <c r="E89" i="49"/>
  <c r="F88" i="49"/>
  <c r="C64" i="18" s="1"/>
  <c r="H64" i="18" l="1"/>
  <c r="F64" i="18"/>
  <c r="G64" i="18"/>
  <c r="E64" i="18"/>
  <c r="D64" i="18"/>
  <c r="E90" i="49"/>
  <c r="F89" i="49"/>
  <c r="E91" i="49" l="1"/>
  <c r="F90" i="49"/>
  <c r="D11" i="5" s="1"/>
  <c r="F11" i="5" l="1"/>
  <c r="G11" i="5"/>
  <c r="H11" i="5"/>
  <c r="I11" i="5"/>
  <c r="E11" i="5"/>
  <c r="E92" i="49"/>
  <c r="F91" i="49"/>
  <c r="D12" i="5" s="1"/>
  <c r="I12" i="5" l="1"/>
  <c r="E12" i="5"/>
  <c r="H12" i="5"/>
  <c r="F12" i="5"/>
  <c r="G12" i="5"/>
  <c r="E93" i="49"/>
  <c r="F92" i="49"/>
  <c r="E94" i="49" l="1"/>
  <c r="F93" i="49"/>
  <c r="E95" i="49" l="1"/>
  <c r="F94" i="49"/>
  <c r="E96" i="49" l="1"/>
  <c r="F95" i="49"/>
  <c r="E97" i="49" l="1"/>
  <c r="F96" i="49"/>
  <c r="E98" i="49" l="1"/>
  <c r="F97" i="49"/>
  <c r="E99" i="49" l="1"/>
  <c r="F98" i="49"/>
  <c r="E100" i="49" l="1"/>
  <c r="F99" i="49"/>
  <c r="E101" i="49" l="1"/>
  <c r="F100" i="49"/>
  <c r="E102" i="49" l="1"/>
  <c r="F101" i="49"/>
  <c r="E103" i="49" l="1"/>
  <c r="F102" i="49"/>
  <c r="E104" i="49" l="1"/>
  <c r="F103" i="49"/>
  <c r="D13" i="5" s="1"/>
  <c r="H13" i="5" l="1"/>
  <c r="I13" i="5"/>
  <c r="E13" i="5"/>
  <c r="F13" i="5"/>
  <c r="G13" i="5"/>
  <c r="E105" i="49"/>
  <c r="F104" i="49"/>
  <c r="D14" i="5" s="1"/>
  <c r="G14" i="5" l="1"/>
  <c r="I14" i="5"/>
  <c r="E14" i="5"/>
  <c r="H14" i="5"/>
  <c r="F14" i="5"/>
  <c r="E106" i="49"/>
  <c r="F105" i="49"/>
  <c r="E107" i="49" l="1"/>
  <c r="F106" i="49"/>
  <c r="E108" i="49" l="1"/>
  <c r="F107" i="49"/>
  <c r="E109" i="49" l="1"/>
  <c r="F108" i="49"/>
  <c r="E110" i="49" l="1"/>
  <c r="F109" i="49"/>
  <c r="E111" i="49" l="1"/>
  <c r="F110" i="49"/>
  <c r="E112" i="49" l="1"/>
  <c r="F111" i="49"/>
  <c r="E113" i="49" l="1"/>
  <c r="F112" i="49"/>
  <c r="E114" i="49" l="1"/>
  <c r="F113" i="49"/>
  <c r="E115" i="49" l="1"/>
  <c r="F114" i="49"/>
  <c r="E116" i="49" l="1"/>
  <c r="F115" i="49"/>
  <c r="E117" i="49" l="1"/>
  <c r="F116" i="49"/>
  <c r="E118" i="49" l="1"/>
  <c r="F117" i="49"/>
  <c r="E119" i="49" l="1"/>
  <c r="F118" i="49"/>
  <c r="E120" i="49" l="1"/>
  <c r="F119" i="49"/>
  <c r="E121" i="49" l="1"/>
  <c r="F120" i="49"/>
  <c r="D55" i="33" s="1"/>
  <c r="F55" i="33" l="1"/>
  <c r="I55" i="33"/>
  <c r="E55" i="33"/>
  <c r="H55" i="33"/>
  <c r="G55" i="33"/>
  <c r="E122" i="49"/>
  <c r="F121" i="49"/>
  <c r="D57" i="33" s="1"/>
  <c r="H57" i="33" l="1"/>
  <c r="G57" i="33"/>
  <c r="F57" i="33"/>
  <c r="I57" i="33"/>
  <c r="E57" i="33"/>
  <c r="E123" i="49"/>
  <c r="F122" i="49"/>
  <c r="E124" i="49" l="1"/>
  <c r="F123" i="49"/>
  <c r="D38" i="33" s="1"/>
  <c r="I38" i="33" l="1"/>
  <c r="E38" i="33"/>
  <c r="H38" i="33"/>
  <c r="G38" i="33"/>
  <c r="F38" i="33"/>
  <c r="E125" i="49"/>
  <c r="F124" i="49"/>
  <c r="E126" i="49" l="1"/>
  <c r="F125" i="49"/>
  <c r="E127" i="49" l="1"/>
  <c r="F126" i="49"/>
  <c r="D178" i="43" s="1"/>
  <c r="I178" i="43" l="1"/>
  <c r="H178" i="43"/>
  <c r="G178" i="43"/>
  <c r="F178" i="43"/>
  <c r="E178" i="43"/>
  <c r="E128" i="49"/>
  <c r="F127" i="49"/>
  <c r="E129" i="49" l="1"/>
  <c r="F128" i="49"/>
  <c r="E130" i="49" l="1"/>
  <c r="F129" i="49"/>
  <c r="E131" i="49" l="1"/>
  <c r="F130" i="49"/>
  <c r="D143" i="33" s="1"/>
  <c r="H143" i="33" l="1"/>
  <c r="G143" i="33"/>
  <c r="F143" i="33"/>
  <c r="I143" i="33"/>
  <c r="E143" i="33"/>
  <c r="E132" i="49"/>
  <c r="F131" i="49"/>
  <c r="E133" i="49" l="1"/>
  <c r="F132" i="49"/>
  <c r="D11" i="29" s="1"/>
  <c r="H11" i="29" l="1"/>
  <c r="F11" i="29"/>
  <c r="I11" i="29"/>
  <c r="G11" i="29"/>
  <c r="E11" i="29"/>
  <c r="E134" i="49"/>
  <c r="F133" i="49"/>
  <c r="D20" i="29" s="1"/>
  <c r="I20" i="29" l="1"/>
  <c r="E20" i="29"/>
  <c r="G20" i="29"/>
  <c r="H20" i="29"/>
  <c r="F20" i="29"/>
  <c r="E135" i="49"/>
  <c r="E136" i="49" s="1"/>
  <c r="F136" i="49" s="1"/>
  <c r="D22" i="29" s="1"/>
  <c r="F134" i="49"/>
  <c r="D21" i="29" s="1"/>
  <c r="G22" i="29" l="1"/>
  <c r="I22" i="29"/>
  <c r="H22" i="29"/>
  <c r="F22" i="29"/>
  <c r="E22" i="29"/>
  <c r="G21" i="29"/>
  <c r="F21" i="29"/>
  <c r="I21" i="29"/>
  <c r="E21" i="29"/>
  <c r="H21" i="29"/>
  <c r="E137" i="49"/>
  <c r="F135" i="49"/>
  <c r="D23" i="29" s="1"/>
  <c r="H23" i="29" l="1"/>
  <c r="G23" i="29"/>
  <c r="F23" i="29"/>
  <c r="I23" i="29"/>
  <c r="E23" i="29"/>
  <c r="E138" i="49"/>
  <c r="F137" i="49"/>
  <c r="E139" i="49" l="1"/>
  <c r="F138" i="49"/>
  <c r="E140" i="49" l="1"/>
  <c r="F139" i="49"/>
  <c r="E141" i="49" l="1"/>
  <c r="F140" i="49"/>
  <c r="E142" i="49" l="1"/>
  <c r="F141" i="49"/>
  <c r="E143" i="49" l="1"/>
  <c r="F142" i="49"/>
  <c r="E144" i="49" l="1"/>
  <c r="F143" i="49"/>
  <c r="E145" i="49" l="1"/>
  <c r="F144" i="49"/>
  <c r="E146" i="49" l="1"/>
  <c r="F145" i="49"/>
  <c r="E147" i="49" l="1"/>
  <c r="F146" i="49"/>
  <c r="E148" i="49" l="1"/>
  <c r="F147" i="49"/>
  <c r="E149" i="49" l="1"/>
  <c r="F148" i="49"/>
  <c r="E150" i="49" l="1"/>
  <c r="F149" i="49"/>
  <c r="E151" i="49" l="1"/>
  <c r="F150" i="49"/>
  <c r="E152" i="49" l="1"/>
  <c r="F151" i="49"/>
  <c r="E153" i="49" l="1"/>
  <c r="F152" i="49"/>
  <c r="F153" i="49" l="1"/>
  <c r="E154" i="49"/>
  <c r="E155" i="49" l="1"/>
  <c r="F154" i="49"/>
  <c r="F155" i="49" l="1"/>
  <c r="E156" i="49"/>
  <c r="E157" i="49" l="1"/>
  <c r="F156" i="49"/>
  <c r="F157" i="49" l="1"/>
  <c r="E158" i="49"/>
  <c r="E159" i="49" l="1"/>
  <c r="F158" i="49"/>
  <c r="F159" i="49" l="1"/>
  <c r="E160" i="49"/>
  <c r="E161" i="49" l="1"/>
  <c r="F160" i="49"/>
  <c r="F161" i="49" l="1"/>
  <c r="E162" i="49"/>
  <c r="E163" i="49" l="1"/>
  <c r="F162" i="49"/>
  <c r="F163" i="49" l="1"/>
  <c r="E164" i="49"/>
  <c r="E165" i="49" l="1"/>
  <c r="F164" i="49"/>
  <c r="F165" i="49" l="1"/>
  <c r="E166" i="49"/>
  <c r="E167" i="49" l="1"/>
  <c r="F166" i="49"/>
  <c r="F167" i="49" l="1"/>
  <c r="E168" i="49"/>
  <c r="E169" i="49" l="1"/>
  <c r="F168" i="49"/>
  <c r="F169" i="49" l="1"/>
  <c r="E170" i="49"/>
  <c r="E171" i="49" l="1"/>
  <c r="F170" i="49"/>
  <c r="F171" i="49" l="1"/>
  <c r="E172" i="49"/>
  <c r="E173" i="49" l="1"/>
  <c r="F172" i="49"/>
  <c r="F173" i="49" l="1"/>
  <c r="E174" i="49"/>
  <c r="E175" i="49" l="1"/>
  <c r="F174" i="49"/>
  <c r="F175" i="49" l="1"/>
  <c r="E176" i="49"/>
  <c r="E177" i="49" l="1"/>
  <c r="F176" i="49"/>
  <c r="F177" i="49" l="1"/>
  <c r="E178" i="49"/>
  <c r="E179" i="49" l="1"/>
  <c r="F178" i="49"/>
  <c r="F179" i="49" l="1"/>
  <c r="E180" i="49"/>
  <c r="E181" i="49" l="1"/>
  <c r="F180" i="49"/>
  <c r="F181" i="49" l="1"/>
  <c r="E182" i="49"/>
  <c r="E183" i="49" l="1"/>
  <c r="F182" i="49"/>
  <c r="F183" i="49" l="1"/>
  <c r="E184" i="49"/>
  <c r="E185" i="49" l="1"/>
  <c r="F184" i="49"/>
  <c r="F185" i="49" l="1"/>
  <c r="E186" i="49"/>
  <c r="E187" i="49" l="1"/>
  <c r="F186" i="49"/>
  <c r="F187" i="49" l="1"/>
  <c r="E188" i="49"/>
  <c r="E189" i="49" l="1"/>
  <c r="F188" i="49"/>
  <c r="F189" i="49" l="1"/>
  <c r="E190" i="49"/>
  <c r="E191" i="49" l="1"/>
  <c r="F190" i="49"/>
  <c r="F191" i="49" l="1"/>
  <c r="E192" i="49"/>
  <c r="E193" i="49" l="1"/>
  <c r="F192" i="49"/>
  <c r="F193" i="49" l="1"/>
  <c r="E194" i="49"/>
  <c r="E195" i="49" l="1"/>
  <c r="F194" i="49"/>
  <c r="F195" i="49" l="1"/>
  <c r="E196" i="49"/>
  <c r="E197" i="49" l="1"/>
  <c r="F196" i="49"/>
  <c r="F197" i="49" l="1"/>
  <c r="E198" i="49"/>
  <c r="E199" i="49" l="1"/>
  <c r="F198" i="49"/>
  <c r="F199" i="49" l="1"/>
  <c r="E200" i="49"/>
  <c r="E201" i="49" l="1"/>
  <c r="F200" i="49"/>
  <c r="F201" i="49" l="1"/>
  <c r="E202" i="49"/>
  <c r="E203" i="49" l="1"/>
  <c r="F202" i="49"/>
  <c r="F203" i="49" l="1"/>
  <c r="E204" i="49"/>
  <c r="E205" i="49" l="1"/>
  <c r="F204" i="49"/>
  <c r="F205" i="49" l="1"/>
  <c r="E206" i="49"/>
  <c r="E207" i="49" l="1"/>
  <c r="F206" i="49"/>
  <c r="F207" i="49" l="1"/>
  <c r="E208" i="49"/>
  <c r="E209" i="49" l="1"/>
  <c r="F208" i="49"/>
  <c r="F209" i="49" l="1"/>
  <c r="E210" i="49"/>
  <c r="E211" i="49" l="1"/>
  <c r="F210" i="49"/>
  <c r="F211" i="49" l="1"/>
  <c r="E212" i="49"/>
  <c r="E213" i="49" l="1"/>
  <c r="F212" i="49"/>
  <c r="F213" i="49" l="1"/>
  <c r="E214" i="49"/>
  <c r="E215" i="49" l="1"/>
  <c r="F214" i="49"/>
  <c r="F215" i="49" l="1"/>
  <c r="E216" i="49"/>
  <c r="E217" i="49" l="1"/>
  <c r="F216" i="49"/>
  <c r="F217" i="49" l="1"/>
  <c r="E218" i="49"/>
  <c r="E219" i="49" l="1"/>
  <c r="F218" i="49"/>
  <c r="F219" i="49" l="1"/>
  <c r="E220" i="49"/>
  <c r="E221" i="49" l="1"/>
  <c r="F220" i="49"/>
  <c r="F221" i="49" l="1"/>
  <c r="E222" i="49"/>
  <c r="E223" i="49" l="1"/>
  <c r="F222" i="49"/>
  <c r="F223" i="49" l="1"/>
  <c r="E224" i="49"/>
  <c r="E225" i="49" l="1"/>
  <c r="F224" i="49"/>
  <c r="F225" i="49" l="1"/>
  <c r="E226" i="49"/>
  <c r="E227" i="49" l="1"/>
  <c r="F226" i="49"/>
  <c r="F227" i="49" l="1"/>
  <c r="E228" i="49"/>
  <c r="E229" i="49" l="1"/>
  <c r="F228" i="49"/>
  <c r="F229" i="49" l="1"/>
  <c r="E230" i="49"/>
  <c r="E231" i="49" l="1"/>
  <c r="F230" i="49"/>
  <c r="F231" i="49" l="1"/>
  <c r="E232" i="49"/>
  <c r="E233" i="49" l="1"/>
  <c r="F232" i="49"/>
  <c r="F233" i="49" l="1"/>
  <c r="E234" i="49"/>
  <c r="E235" i="49" l="1"/>
  <c r="F234" i="49"/>
  <c r="F235" i="49" l="1"/>
  <c r="E236" i="49"/>
  <c r="E237" i="49" l="1"/>
  <c r="F236" i="49"/>
  <c r="F237" i="49" l="1"/>
  <c r="E238" i="49"/>
  <c r="E239" i="49" l="1"/>
  <c r="F238" i="49"/>
  <c r="F239" i="49" l="1"/>
  <c r="E240" i="49"/>
  <c r="E241" i="49" l="1"/>
  <c r="F240" i="49"/>
  <c r="F241" i="49" l="1"/>
  <c r="E242" i="49"/>
  <c r="E243" i="49" l="1"/>
  <c r="F242" i="49"/>
  <c r="F243" i="49" l="1"/>
  <c r="E244" i="49"/>
  <c r="E245" i="49" l="1"/>
  <c r="F244" i="49"/>
  <c r="F245" i="49" l="1"/>
  <c r="E246" i="49"/>
  <c r="E247" i="49" l="1"/>
  <c r="F246" i="49"/>
  <c r="F247" i="49" l="1"/>
  <c r="E248" i="49"/>
  <c r="E249" i="49" l="1"/>
  <c r="F248" i="49"/>
  <c r="F249" i="49" l="1"/>
  <c r="E250" i="49"/>
  <c r="E251" i="49" l="1"/>
  <c r="F250" i="49"/>
  <c r="F251" i="49" l="1"/>
  <c r="E252" i="49"/>
  <c r="E253" i="49" l="1"/>
  <c r="F252" i="49"/>
  <c r="F253" i="49" l="1"/>
  <c r="E254" i="49"/>
  <c r="E255" i="49" l="1"/>
  <c r="F254" i="49"/>
  <c r="F255" i="49" l="1"/>
  <c r="E256" i="49"/>
  <c r="E257" i="49" l="1"/>
  <c r="F256" i="49"/>
  <c r="F257" i="49" l="1"/>
  <c r="E258" i="49"/>
  <c r="E259" i="49" l="1"/>
  <c r="F258" i="49"/>
  <c r="F259" i="49" l="1"/>
  <c r="E260" i="49"/>
  <c r="E261" i="49" l="1"/>
  <c r="F260" i="49"/>
  <c r="F261" i="49" l="1"/>
  <c r="E262" i="49"/>
  <c r="E263" i="49" l="1"/>
  <c r="F262" i="49"/>
  <c r="F263" i="49" l="1"/>
  <c r="E264" i="49"/>
  <c r="E265" i="49" l="1"/>
  <c r="F264" i="49"/>
  <c r="F265" i="49" l="1"/>
  <c r="E266" i="49"/>
  <c r="E267" i="49" l="1"/>
  <c r="F266" i="49"/>
  <c r="F267" i="49" l="1"/>
  <c r="E268" i="49"/>
  <c r="E269" i="49" l="1"/>
  <c r="F268" i="49"/>
  <c r="F269" i="49" l="1"/>
  <c r="E270" i="49"/>
  <c r="E271" i="49" l="1"/>
  <c r="F270" i="49"/>
  <c r="F271" i="49" l="1"/>
  <c r="E272" i="49"/>
  <c r="E273" i="49" l="1"/>
  <c r="F272" i="49"/>
  <c r="F273" i="49" l="1"/>
  <c r="E274" i="49"/>
  <c r="E275" i="49" l="1"/>
  <c r="F274" i="49"/>
  <c r="F275" i="49" l="1"/>
  <c r="E276" i="49"/>
  <c r="E277" i="49" l="1"/>
  <c r="F276" i="49"/>
  <c r="F277" i="49" l="1"/>
  <c r="E278" i="49"/>
  <c r="E279" i="49" l="1"/>
  <c r="F278" i="49"/>
  <c r="F279" i="49" l="1"/>
  <c r="E280" i="49"/>
  <c r="E281" i="49" l="1"/>
  <c r="F280" i="49"/>
  <c r="F281" i="49" l="1"/>
  <c r="E282" i="49"/>
  <c r="E283" i="49" l="1"/>
  <c r="F282" i="49"/>
  <c r="F283" i="49" l="1"/>
  <c r="E284" i="49"/>
  <c r="E285" i="49" l="1"/>
  <c r="F284" i="49"/>
  <c r="F285" i="49" l="1"/>
  <c r="E286" i="49"/>
  <c r="E287" i="49" l="1"/>
  <c r="F286" i="49"/>
  <c r="F287" i="49" l="1"/>
  <c r="E288" i="49"/>
  <c r="E289" i="49" l="1"/>
  <c r="F288" i="49"/>
  <c r="F289" i="49" l="1"/>
  <c r="E290" i="49"/>
  <c r="E291" i="49" l="1"/>
  <c r="F290" i="49"/>
  <c r="F291" i="49" l="1"/>
  <c r="E292" i="49"/>
  <c r="E293" i="49" l="1"/>
  <c r="F292" i="49"/>
  <c r="F293" i="49" l="1"/>
  <c r="E294" i="49"/>
  <c r="E295" i="49" l="1"/>
  <c r="F294" i="49"/>
  <c r="F295" i="49" l="1"/>
  <c r="E296" i="49"/>
  <c r="E297" i="49" l="1"/>
  <c r="F296" i="49"/>
  <c r="F297" i="49" l="1"/>
  <c r="E298" i="49"/>
  <c r="E299" i="49" l="1"/>
  <c r="F298" i="49"/>
  <c r="F299" i="49" l="1"/>
  <c r="E300" i="49"/>
  <c r="E301" i="49" l="1"/>
  <c r="F300" i="49"/>
  <c r="F301" i="49" l="1"/>
  <c r="E302" i="49"/>
  <c r="E303" i="49" l="1"/>
  <c r="F302" i="49"/>
  <c r="F303" i="49" l="1"/>
  <c r="E304" i="49"/>
  <c r="E305" i="49" l="1"/>
  <c r="F304" i="49"/>
  <c r="F305" i="49" l="1"/>
  <c r="E306" i="49"/>
  <c r="E307" i="49" l="1"/>
  <c r="F306" i="49"/>
  <c r="F307" i="49" l="1"/>
  <c r="E308" i="49"/>
  <c r="E309" i="49" l="1"/>
  <c r="F308" i="49"/>
  <c r="F309" i="49" l="1"/>
  <c r="E310" i="49"/>
  <c r="E311" i="49" l="1"/>
  <c r="F310" i="49"/>
  <c r="F311" i="49" l="1"/>
  <c r="E312" i="49"/>
  <c r="E313" i="49" l="1"/>
  <c r="F312" i="49"/>
  <c r="F313" i="49" l="1"/>
  <c r="E314" i="49"/>
  <c r="E315" i="49" l="1"/>
  <c r="F314" i="49"/>
  <c r="F315" i="49" l="1"/>
  <c r="E316" i="49"/>
  <c r="E317" i="49" l="1"/>
  <c r="F316" i="49"/>
  <c r="F317" i="49" l="1"/>
  <c r="E318" i="49"/>
  <c r="E319" i="49" l="1"/>
  <c r="F318" i="49"/>
  <c r="F319" i="49" l="1"/>
  <c r="E320" i="49"/>
  <c r="E321" i="49" l="1"/>
  <c r="F320" i="49"/>
  <c r="F321" i="49" l="1"/>
  <c r="E322" i="49"/>
  <c r="E323" i="49" l="1"/>
  <c r="F322" i="49"/>
  <c r="F323" i="49" l="1"/>
  <c r="E324" i="49"/>
  <c r="E325" i="49" l="1"/>
  <c r="F324" i="49"/>
  <c r="F325" i="49" l="1"/>
  <c r="E326" i="49"/>
  <c r="E327" i="49" l="1"/>
  <c r="F326" i="49"/>
  <c r="F327" i="49" l="1"/>
  <c r="E328" i="49"/>
  <c r="E329" i="49" l="1"/>
  <c r="F328" i="49"/>
  <c r="F329" i="49" l="1"/>
  <c r="E330" i="49"/>
  <c r="E331" i="49" l="1"/>
  <c r="F330" i="49"/>
  <c r="F331" i="49" l="1"/>
  <c r="E332" i="49"/>
  <c r="E333" i="49" l="1"/>
  <c r="F332" i="49"/>
  <c r="F333" i="49" l="1"/>
  <c r="E334" i="49"/>
  <c r="E335" i="49" l="1"/>
  <c r="F334" i="49"/>
  <c r="F335" i="49" l="1"/>
  <c r="E336" i="49"/>
  <c r="E337" i="49" l="1"/>
  <c r="F336" i="49"/>
  <c r="F337" i="49" l="1"/>
  <c r="E338" i="49"/>
  <c r="E339" i="49" l="1"/>
  <c r="F338" i="49"/>
  <c r="F339" i="49" l="1"/>
  <c r="E340" i="49"/>
  <c r="E341" i="49" l="1"/>
  <c r="F340" i="49"/>
  <c r="F341" i="49" l="1"/>
  <c r="E342" i="49"/>
  <c r="E343" i="49" l="1"/>
  <c r="F342" i="49"/>
  <c r="F343" i="49" l="1"/>
  <c r="E344" i="49"/>
  <c r="E345" i="49" l="1"/>
  <c r="F344" i="49"/>
  <c r="F345" i="49" l="1"/>
  <c r="E346" i="49"/>
  <c r="E347" i="49" l="1"/>
  <c r="F346" i="49"/>
  <c r="F347" i="49" l="1"/>
  <c r="E348" i="49"/>
  <c r="E349" i="49" l="1"/>
  <c r="F348" i="49"/>
  <c r="F349" i="49" l="1"/>
  <c r="E350" i="49"/>
  <c r="E351" i="49" l="1"/>
  <c r="F350" i="49"/>
  <c r="F351" i="49" l="1"/>
  <c r="E352" i="49"/>
  <c r="E353" i="49" l="1"/>
  <c r="F352" i="49"/>
  <c r="F353" i="49" l="1"/>
  <c r="E354" i="49"/>
  <c r="E355" i="49" l="1"/>
  <c r="F354" i="49"/>
  <c r="F355" i="49" l="1"/>
  <c r="E356" i="49"/>
  <c r="E357" i="49" l="1"/>
  <c r="F356" i="49"/>
  <c r="F357" i="49" l="1"/>
  <c r="E358" i="49"/>
  <c r="E359" i="49" l="1"/>
  <c r="F358" i="49"/>
  <c r="F359" i="49" l="1"/>
  <c r="E360" i="49"/>
  <c r="E361" i="49" l="1"/>
  <c r="F360" i="49"/>
  <c r="F361" i="49" l="1"/>
  <c r="E362" i="49"/>
  <c r="E363" i="49" l="1"/>
  <c r="F362" i="49"/>
  <c r="F363" i="49" l="1"/>
  <c r="E364" i="49"/>
  <c r="E365" i="49" l="1"/>
  <c r="F364" i="49"/>
  <c r="F365" i="49" l="1"/>
  <c r="E366" i="49"/>
  <c r="E367" i="49" l="1"/>
  <c r="F366" i="49"/>
  <c r="F367" i="49" l="1"/>
  <c r="E368" i="49"/>
  <c r="E369" i="49" l="1"/>
  <c r="F368" i="49"/>
  <c r="F369" i="49" l="1"/>
  <c r="E370" i="49"/>
  <c r="E371" i="49" l="1"/>
  <c r="F370" i="49"/>
  <c r="F371" i="49" l="1"/>
  <c r="E372" i="49"/>
  <c r="E373" i="49" l="1"/>
  <c r="F372" i="49"/>
  <c r="F373" i="49" l="1"/>
  <c r="E374" i="49"/>
  <c r="E375" i="49" l="1"/>
  <c r="F374" i="49"/>
  <c r="F375" i="49" l="1"/>
  <c r="E376" i="49"/>
  <c r="E377" i="49" l="1"/>
  <c r="F376" i="49"/>
  <c r="F377" i="49" l="1"/>
  <c r="E378" i="49"/>
  <c r="E379" i="49" l="1"/>
  <c r="F378" i="49"/>
  <c r="F379" i="49" l="1"/>
  <c r="E380" i="49"/>
  <c r="E381" i="49" l="1"/>
  <c r="F380" i="49"/>
  <c r="F381" i="49" l="1"/>
  <c r="E382" i="49"/>
  <c r="E383" i="49" l="1"/>
  <c r="F382" i="49"/>
  <c r="F383" i="49" l="1"/>
  <c r="E384" i="49"/>
  <c r="E385" i="49" l="1"/>
  <c r="F384" i="49"/>
  <c r="F385" i="49" l="1"/>
  <c r="E386" i="49"/>
  <c r="E387" i="49" l="1"/>
  <c r="F386" i="49"/>
  <c r="F387" i="49" l="1"/>
  <c r="E388" i="49"/>
  <c r="E389" i="49" l="1"/>
  <c r="F388" i="49"/>
  <c r="F389" i="49" l="1"/>
  <c r="E390" i="49"/>
  <c r="E391" i="49" l="1"/>
  <c r="F390" i="49"/>
  <c r="F391" i="49" l="1"/>
  <c r="E392" i="49"/>
  <c r="E393" i="49" l="1"/>
  <c r="F392" i="49"/>
  <c r="F393" i="49" l="1"/>
  <c r="E394" i="49"/>
  <c r="E395" i="49" l="1"/>
  <c r="F394" i="49"/>
  <c r="F395" i="49" l="1"/>
  <c r="E396" i="49"/>
  <c r="E397" i="49" l="1"/>
  <c r="F396" i="49"/>
  <c r="F397" i="49" l="1"/>
  <c r="E398" i="49"/>
  <c r="E399" i="49" l="1"/>
  <c r="F398" i="49"/>
  <c r="F399" i="49" l="1"/>
  <c r="E400" i="49"/>
  <c r="E401" i="49" l="1"/>
  <c r="F400" i="49"/>
  <c r="E402" i="49" l="1"/>
  <c r="F401" i="49"/>
  <c r="E403" i="49" l="1"/>
  <c r="F402" i="49"/>
  <c r="E404" i="49" l="1"/>
  <c r="F403" i="49"/>
  <c r="E405" i="49" l="1"/>
  <c r="F404" i="49"/>
  <c r="E406" i="49" l="1"/>
  <c r="F405" i="49"/>
  <c r="E407" i="49" l="1"/>
  <c r="F406" i="49"/>
  <c r="F407" i="49" l="1"/>
  <c r="E408" i="49"/>
  <c r="E409" i="49" l="1"/>
  <c r="F408" i="49"/>
  <c r="E410" i="49" l="1"/>
  <c r="F409" i="49"/>
  <c r="E411" i="49" l="1"/>
  <c r="F410" i="49"/>
  <c r="E412" i="49" l="1"/>
  <c r="F411" i="49"/>
  <c r="E413" i="49" l="1"/>
  <c r="F412" i="49"/>
  <c r="F413" i="49" l="1"/>
  <c r="E414" i="49"/>
  <c r="E415" i="49" l="1"/>
  <c r="F414" i="49"/>
  <c r="F415" i="49" l="1"/>
  <c r="E416" i="49"/>
  <c r="E417" i="49" l="1"/>
  <c r="F416" i="49"/>
  <c r="E418" i="49" l="1"/>
  <c r="F417" i="49"/>
  <c r="E419" i="49" l="1"/>
  <c r="F418" i="49"/>
  <c r="E420" i="49" l="1"/>
  <c r="F419" i="49"/>
  <c r="E421" i="49" l="1"/>
  <c r="F420" i="49"/>
  <c r="E422" i="49" l="1"/>
  <c r="F421" i="49"/>
  <c r="E423" i="49" l="1"/>
  <c r="F422" i="49"/>
  <c r="F423" i="49" l="1"/>
  <c r="E424" i="49"/>
  <c r="E425" i="49" l="1"/>
  <c r="F424" i="49"/>
  <c r="E426" i="49" l="1"/>
  <c r="F425" i="49"/>
  <c r="E427" i="49" l="1"/>
  <c r="F426" i="49"/>
  <c r="E428" i="49" l="1"/>
  <c r="F427" i="49"/>
  <c r="E429" i="49" l="1"/>
  <c r="F428" i="49"/>
  <c r="F429" i="49" l="1"/>
  <c r="E430" i="49"/>
  <c r="E431" i="49" l="1"/>
  <c r="F430" i="49"/>
  <c r="F431" i="49" l="1"/>
  <c r="E432" i="49"/>
  <c r="E433" i="49" l="1"/>
  <c r="F432" i="49"/>
  <c r="F433" i="49" l="1"/>
  <c r="E434" i="49"/>
  <c r="E435" i="49" l="1"/>
  <c r="F434" i="49"/>
  <c r="F435" i="49" l="1"/>
  <c r="E436" i="49"/>
  <c r="E437" i="49" l="1"/>
  <c r="F436" i="49"/>
  <c r="F437" i="49" l="1"/>
  <c r="E438" i="49"/>
  <c r="E439" i="49" l="1"/>
  <c r="F438" i="49"/>
  <c r="F439" i="49" l="1"/>
  <c r="E440" i="49"/>
  <c r="E441" i="49" l="1"/>
  <c r="F440" i="49"/>
  <c r="F441" i="49" l="1"/>
  <c r="E442" i="49"/>
  <c r="E443" i="49" l="1"/>
  <c r="F442" i="49"/>
  <c r="F443" i="49" l="1"/>
  <c r="E444" i="49"/>
  <c r="E445" i="49" l="1"/>
  <c r="F444" i="49"/>
  <c r="F445" i="49" l="1"/>
  <c r="E446" i="49"/>
  <c r="E447" i="49" l="1"/>
  <c r="F446" i="49"/>
  <c r="F447" i="49" l="1"/>
  <c r="E448" i="49"/>
  <c r="E449" i="49" l="1"/>
  <c r="F448" i="49"/>
  <c r="F449" i="49" l="1"/>
  <c r="E450" i="49"/>
  <c r="E451" i="49" l="1"/>
  <c r="F450" i="49"/>
  <c r="F451" i="49" l="1"/>
  <c r="E452" i="49"/>
  <c r="E453" i="49" l="1"/>
  <c r="F452" i="49"/>
  <c r="F453" i="49" l="1"/>
  <c r="E454" i="49"/>
  <c r="E455" i="49" l="1"/>
  <c r="F454" i="49"/>
  <c r="F455" i="49" l="1"/>
  <c r="E456" i="49"/>
  <c r="E457" i="49" l="1"/>
  <c r="F456" i="49"/>
  <c r="F457" i="49" l="1"/>
  <c r="E458" i="49"/>
  <c r="E459" i="49" l="1"/>
  <c r="F458" i="49"/>
  <c r="F459" i="49" l="1"/>
  <c r="E460" i="49"/>
  <c r="E461" i="49" l="1"/>
  <c r="F460" i="49"/>
  <c r="F461" i="49" l="1"/>
  <c r="E462" i="49"/>
  <c r="E463" i="49" l="1"/>
  <c r="F462" i="49"/>
  <c r="F463" i="49" l="1"/>
  <c r="E464" i="49"/>
  <c r="E465" i="49" l="1"/>
  <c r="F464" i="49"/>
  <c r="D66" i="30" s="1"/>
  <c r="H66" i="30" l="1"/>
  <c r="G66" i="30"/>
  <c r="F66" i="30"/>
  <c r="E66" i="30"/>
  <c r="I66" i="30"/>
  <c r="F465" i="49"/>
  <c r="E466" i="49"/>
  <c r="E467" i="49" l="1"/>
  <c r="F466" i="49"/>
  <c r="F467" i="49" l="1"/>
  <c r="D67" i="30" s="1"/>
  <c r="E468" i="49"/>
  <c r="G67" i="30" l="1"/>
  <c r="F67" i="30"/>
  <c r="E67" i="30"/>
  <c r="I67" i="30"/>
  <c r="H67" i="30"/>
  <c r="E469" i="49"/>
  <c r="F468" i="49"/>
  <c r="F469" i="49" l="1"/>
  <c r="E470" i="49"/>
  <c r="E471" i="49" l="1"/>
  <c r="F470" i="49"/>
  <c r="D68" i="30" s="1"/>
  <c r="I68" i="30" l="1"/>
  <c r="E68" i="30"/>
  <c r="F68" i="30"/>
  <c r="G68" i="30"/>
  <c r="H68" i="30"/>
  <c r="F471" i="49"/>
  <c r="E472" i="49"/>
  <c r="E473" i="49" l="1"/>
  <c r="F472" i="49"/>
  <c r="F473" i="49" l="1"/>
  <c r="D20" i="30" s="1"/>
  <c r="E474" i="49"/>
  <c r="F20" i="30" l="1"/>
  <c r="G20" i="30"/>
  <c r="E20" i="30"/>
  <c r="H20" i="30"/>
  <c r="I20" i="30"/>
  <c r="E475" i="49"/>
  <c r="F474" i="49"/>
  <c r="D28" i="30" s="1"/>
  <c r="G28" i="30" l="1"/>
  <c r="H28" i="30"/>
  <c r="E28" i="30"/>
  <c r="I28" i="30"/>
  <c r="F28" i="30"/>
  <c r="F475" i="49"/>
  <c r="D30" i="30" s="1"/>
  <c r="E476" i="49"/>
  <c r="F30" i="30" l="1"/>
  <c r="G30" i="30"/>
  <c r="H30" i="30"/>
  <c r="E30" i="30"/>
  <c r="I30" i="30"/>
  <c r="E477" i="49"/>
  <c r="F476" i="49"/>
  <c r="F477" i="49" l="1"/>
  <c r="E478" i="49"/>
  <c r="E479" i="49" l="1"/>
  <c r="F478" i="49"/>
  <c r="F479" i="49" l="1"/>
  <c r="E480" i="49"/>
  <c r="E481" i="49" l="1"/>
  <c r="F480" i="49"/>
  <c r="D252" i="11" s="1"/>
  <c r="G252" i="11" l="1"/>
  <c r="H252" i="11"/>
  <c r="E252" i="11"/>
  <c r="F252" i="11"/>
  <c r="I252" i="11"/>
  <c r="F481" i="49"/>
  <c r="D253" i="11" s="1"/>
  <c r="E482" i="49"/>
  <c r="H253" i="11" l="1"/>
  <c r="G253" i="11"/>
  <c r="E253" i="11"/>
  <c r="F253" i="11"/>
  <c r="I253" i="11"/>
  <c r="E483" i="49"/>
  <c r="F482" i="49"/>
  <c r="D262" i="11" s="1"/>
  <c r="E262" i="11" l="1"/>
  <c r="I262" i="11"/>
  <c r="G262" i="11"/>
  <c r="F262" i="11"/>
  <c r="H262" i="11"/>
  <c r="F483" i="49"/>
  <c r="D263" i="11" s="1"/>
  <c r="E484" i="49"/>
  <c r="F263" i="11" l="1"/>
  <c r="G263" i="11"/>
  <c r="H263" i="11"/>
  <c r="I263" i="11"/>
  <c r="E263" i="11"/>
  <c r="E485" i="49"/>
  <c r="F484" i="49"/>
  <c r="D264" i="11" s="1"/>
  <c r="I264" i="11" l="1"/>
  <c r="E264" i="11"/>
  <c r="F264" i="11"/>
  <c r="G264" i="11"/>
  <c r="H264" i="11"/>
  <c r="E486" i="49"/>
  <c r="F485" i="49"/>
  <c r="F486" i="49" l="1"/>
  <c r="D245" i="11" s="1"/>
  <c r="E487" i="49"/>
  <c r="G245" i="11" l="1"/>
  <c r="H245" i="11"/>
  <c r="I245" i="11"/>
  <c r="E245" i="11"/>
  <c r="F245" i="11"/>
  <c r="E488" i="49"/>
  <c r="F487" i="49"/>
  <c r="F488" i="49" l="1"/>
  <c r="D258" i="11" s="1"/>
  <c r="E489" i="49"/>
  <c r="I258" i="11" l="1"/>
  <c r="E258" i="11"/>
  <c r="F258" i="11"/>
  <c r="G258" i="11"/>
  <c r="H258" i="11"/>
  <c r="E490" i="49"/>
  <c r="F489" i="49"/>
  <c r="D260" i="11" s="1"/>
  <c r="F260" i="11" l="1"/>
  <c r="E260" i="11"/>
  <c r="I260" i="11"/>
  <c r="G260" i="11"/>
  <c r="H260" i="11"/>
  <c r="F490" i="49"/>
  <c r="E491" i="49"/>
  <c r="E492" i="49" l="1"/>
  <c r="F491" i="49"/>
  <c r="D259" i="11" s="1"/>
  <c r="H259" i="11" l="1"/>
  <c r="I259" i="11"/>
  <c r="E259" i="11"/>
  <c r="F259" i="11"/>
  <c r="G259" i="11"/>
  <c r="F492" i="49"/>
  <c r="D261" i="11" s="1"/>
  <c r="E493" i="49"/>
  <c r="G261" i="11" l="1"/>
  <c r="H261" i="11"/>
  <c r="I261" i="11"/>
  <c r="E261" i="11"/>
  <c r="F261" i="11"/>
  <c r="E494" i="49"/>
  <c r="F493" i="49"/>
  <c r="D265" i="11" s="1"/>
  <c r="H265" i="11" l="1"/>
  <c r="I265" i="11"/>
  <c r="E265" i="11"/>
  <c r="F265" i="11"/>
  <c r="G265" i="11"/>
  <c r="F494" i="49"/>
  <c r="D266" i="11" s="1"/>
  <c r="E495" i="49"/>
  <c r="G266" i="11" l="1"/>
  <c r="H266" i="11"/>
  <c r="I266" i="11"/>
  <c r="E266" i="11"/>
  <c r="F266" i="11"/>
  <c r="E496" i="49"/>
  <c r="F495" i="49"/>
  <c r="D267" i="11" s="1"/>
  <c r="F267" i="11" l="1"/>
  <c r="G267" i="11"/>
  <c r="H267" i="11"/>
  <c r="I267" i="11"/>
  <c r="E267" i="11"/>
  <c r="F496" i="49"/>
  <c r="D268" i="11" s="1"/>
  <c r="E497" i="49"/>
  <c r="I268" i="11" l="1"/>
  <c r="E268" i="11"/>
  <c r="F268" i="11"/>
  <c r="G268" i="11"/>
  <c r="H268" i="11"/>
  <c r="E498" i="49"/>
  <c r="F497" i="49"/>
  <c r="D269" i="11" s="1"/>
  <c r="H269" i="11" l="1"/>
  <c r="I269" i="11"/>
  <c r="E269" i="11"/>
  <c r="F269" i="11"/>
  <c r="G269" i="11"/>
  <c r="F498" i="49"/>
  <c r="D270" i="11" s="1"/>
  <c r="E499" i="49"/>
  <c r="G270" i="11" l="1"/>
  <c r="H270" i="11"/>
  <c r="E270" i="11"/>
  <c r="I270" i="11"/>
  <c r="F270" i="11"/>
  <c r="E500" i="49"/>
  <c r="F499" i="49"/>
  <c r="D271" i="11" s="1"/>
  <c r="F271" i="11" l="1"/>
  <c r="G271" i="11"/>
  <c r="H271" i="11"/>
  <c r="I271" i="11"/>
  <c r="E271" i="11"/>
  <c r="F500" i="49"/>
  <c r="D272" i="11" s="1"/>
  <c r="E501" i="49"/>
  <c r="I272" i="11" l="1"/>
  <c r="E272" i="11"/>
  <c r="F272" i="11"/>
  <c r="G272" i="11"/>
  <c r="H272" i="11"/>
  <c r="E502" i="49"/>
  <c r="F501" i="49"/>
  <c r="D273" i="11" s="1"/>
  <c r="H273" i="11" l="1"/>
  <c r="I273" i="11"/>
  <c r="E273" i="11"/>
  <c r="F273" i="11"/>
  <c r="G273" i="11"/>
  <c r="F502" i="49"/>
  <c r="D274" i="11" s="1"/>
  <c r="E503" i="49"/>
  <c r="G274" i="11" l="1"/>
  <c r="H274" i="11"/>
  <c r="I274" i="11"/>
  <c r="E274" i="11"/>
  <c r="F274" i="11"/>
  <c r="E504" i="49"/>
  <c r="F503" i="49"/>
  <c r="D276" i="11" s="1"/>
  <c r="I276" i="11" l="1"/>
  <c r="E276" i="11"/>
  <c r="F276" i="11"/>
  <c r="G276" i="11"/>
  <c r="H276" i="11"/>
  <c r="F504" i="49"/>
  <c r="E505" i="49"/>
  <c r="E506" i="49" l="1"/>
  <c r="F505" i="49"/>
  <c r="D278" i="11" s="1"/>
  <c r="G278" i="11" l="1"/>
  <c r="F278" i="11"/>
  <c r="I278" i="11"/>
  <c r="E278" i="11"/>
  <c r="H278" i="11"/>
  <c r="F506" i="49"/>
  <c r="D279" i="11" s="1"/>
  <c r="E507" i="49"/>
  <c r="F279" i="11" l="1"/>
  <c r="H279" i="11"/>
  <c r="E279" i="11"/>
  <c r="G279" i="11"/>
  <c r="I279" i="11"/>
  <c r="E508" i="49"/>
  <c r="F507" i="49"/>
  <c r="D280" i="11" s="1"/>
  <c r="I280" i="11" l="1"/>
  <c r="E280" i="11"/>
  <c r="H280" i="11"/>
  <c r="G280" i="11"/>
  <c r="F280" i="11"/>
  <c r="F508" i="49"/>
  <c r="D281" i="11" s="1"/>
  <c r="E509" i="49"/>
  <c r="H281" i="11" l="1"/>
  <c r="F281" i="11"/>
  <c r="G281" i="11"/>
  <c r="I281" i="11"/>
  <c r="E281" i="11"/>
  <c r="E510" i="49"/>
  <c r="F509" i="49"/>
  <c r="D282" i="11" s="1"/>
  <c r="G282" i="11" l="1"/>
  <c r="F282" i="11"/>
  <c r="I282" i="11"/>
  <c r="E282" i="11"/>
  <c r="H282" i="11"/>
  <c r="F510" i="49"/>
  <c r="D283" i="11" s="1"/>
  <c r="E511" i="49"/>
  <c r="F283" i="11" l="1"/>
  <c r="E283" i="11"/>
  <c r="H283" i="11"/>
  <c r="G283" i="11"/>
  <c r="I283" i="11"/>
  <c r="E512" i="49"/>
  <c r="F511" i="49"/>
  <c r="D284" i="11" s="1"/>
  <c r="E514" i="49" l="1"/>
  <c r="E515" i="49" s="1"/>
  <c r="E516" i="49" s="1"/>
  <c r="E517" i="49" s="1"/>
  <c r="E513" i="49"/>
  <c r="F513" i="49" s="1"/>
  <c r="I284" i="11"/>
  <c r="E284" i="11"/>
  <c r="H284" i="11"/>
  <c r="G284" i="11"/>
  <c r="F284" i="11"/>
  <c r="F512" i="49"/>
  <c r="D285" i="11" s="1"/>
  <c r="H285" i="11" l="1"/>
  <c r="G285" i="11"/>
  <c r="F285" i="11"/>
  <c r="I285" i="11"/>
  <c r="E285" i="11"/>
  <c r="F514" i="49"/>
  <c r="D286" i="11" s="1"/>
  <c r="G286" i="11" l="1"/>
  <c r="F286" i="11"/>
  <c r="I286" i="11"/>
  <c r="E286" i="11"/>
  <c r="H286" i="11"/>
  <c r="F515" i="49"/>
  <c r="D287" i="11" s="1"/>
  <c r="F287" i="11" l="1"/>
  <c r="I287" i="11"/>
  <c r="E287" i="11"/>
  <c r="H287" i="11"/>
  <c r="G287" i="11"/>
  <c r="F516" i="49"/>
  <c r="D288" i="11" s="1"/>
  <c r="E288" i="11" l="1"/>
  <c r="I288" i="11"/>
  <c r="F288" i="11"/>
  <c r="G288" i="11"/>
  <c r="H288" i="11"/>
  <c r="E518" i="49"/>
  <c r="F517" i="49"/>
  <c r="D289" i="11" s="1"/>
  <c r="H289" i="11" l="1"/>
  <c r="E289" i="11"/>
  <c r="I289" i="11"/>
  <c r="F289" i="11"/>
  <c r="G289" i="11"/>
  <c r="F518" i="49"/>
  <c r="E519" i="49"/>
  <c r="E520" i="49" l="1"/>
  <c r="F519" i="49"/>
  <c r="D11" i="11" s="1"/>
  <c r="H11" i="11" l="1"/>
  <c r="F11" i="11"/>
  <c r="I11" i="11"/>
  <c r="G11" i="11"/>
  <c r="E11" i="11"/>
  <c r="F520" i="49"/>
  <c r="D16" i="11" s="1"/>
  <c r="E521" i="49"/>
  <c r="E16" i="11" l="1"/>
  <c r="I16" i="11"/>
  <c r="F16" i="11"/>
  <c r="G16" i="11"/>
  <c r="H16" i="11"/>
  <c r="E522" i="49"/>
  <c r="F521" i="49"/>
  <c r="D93" i="11" s="1"/>
  <c r="I93" i="11" l="1"/>
  <c r="G93" i="11"/>
  <c r="E93" i="11"/>
  <c r="H93" i="11"/>
  <c r="F93" i="11"/>
  <c r="F522" i="49"/>
  <c r="D94" i="11" s="1"/>
  <c r="E523" i="49"/>
  <c r="H94" i="11" l="1"/>
  <c r="F94" i="11"/>
  <c r="I94" i="11"/>
  <c r="G94" i="11"/>
  <c r="E94" i="11"/>
  <c r="E524" i="49"/>
  <c r="F523" i="49"/>
  <c r="D148" i="11" s="1"/>
  <c r="I148" i="11" l="1"/>
  <c r="G148" i="11"/>
  <c r="E148" i="11"/>
  <c r="H148" i="11"/>
  <c r="F148" i="11"/>
  <c r="F524" i="49"/>
  <c r="D149" i="11" s="1"/>
  <c r="E525" i="49"/>
  <c r="F149" i="11" l="1"/>
  <c r="E149" i="11"/>
  <c r="G149" i="11"/>
  <c r="I149" i="11"/>
  <c r="H149" i="11"/>
  <c r="E526" i="49"/>
  <c r="F525" i="49"/>
  <c r="D150" i="11" s="1"/>
  <c r="I150" i="11" l="1"/>
  <c r="G150" i="11"/>
  <c r="E150" i="11"/>
  <c r="F150" i="11"/>
  <c r="H150" i="11"/>
  <c r="F526" i="49"/>
  <c r="D151" i="11" s="1"/>
  <c r="E527" i="49"/>
  <c r="D226" i="11" l="1"/>
  <c r="H151" i="11"/>
  <c r="F151" i="11"/>
  <c r="I151" i="11"/>
  <c r="G151" i="11"/>
  <c r="E151" i="11"/>
  <c r="E528" i="49"/>
  <c r="F527" i="49"/>
  <c r="D156" i="11" s="1"/>
  <c r="I156" i="11" l="1"/>
  <c r="H156" i="11"/>
  <c r="F156" i="11"/>
  <c r="G156" i="11"/>
  <c r="E156" i="11"/>
  <c r="I226" i="11"/>
  <c r="G226" i="11"/>
  <c r="E226" i="11"/>
  <c r="H226" i="11"/>
  <c r="F226" i="11"/>
  <c r="F528" i="49"/>
  <c r="D26" i="11" s="1"/>
  <c r="E529" i="49"/>
  <c r="I26" i="11" l="1"/>
  <c r="G26" i="11"/>
  <c r="E26" i="11"/>
  <c r="H26" i="11"/>
  <c r="F26" i="11"/>
  <c r="E530" i="49"/>
  <c r="F529" i="49"/>
  <c r="D157" i="11" s="1"/>
  <c r="I157" i="11" l="1"/>
  <c r="G157" i="11"/>
  <c r="E157" i="11"/>
  <c r="H157" i="11"/>
  <c r="F157" i="11"/>
  <c r="F530" i="49"/>
  <c r="D158" i="11" s="1"/>
  <c r="E531" i="49"/>
  <c r="I158" i="11" l="1"/>
  <c r="G158" i="11"/>
  <c r="E158" i="11"/>
  <c r="H158" i="11"/>
  <c r="F158" i="11"/>
  <c r="E532" i="49"/>
  <c r="F531" i="49"/>
  <c r="D161" i="11" s="1"/>
  <c r="G161" i="11" l="1"/>
  <c r="H161" i="11"/>
  <c r="E161" i="11"/>
  <c r="I161" i="11"/>
  <c r="F161" i="11"/>
  <c r="F532" i="49"/>
  <c r="D160" i="11" s="1"/>
  <c r="E533" i="49"/>
  <c r="E160" i="11" l="1"/>
  <c r="I160" i="11"/>
  <c r="F160" i="11"/>
  <c r="G160" i="11"/>
  <c r="H160" i="11"/>
  <c r="E534" i="49"/>
  <c r="F533" i="49"/>
  <c r="D162" i="11" s="1"/>
  <c r="H162" i="11" l="1"/>
  <c r="F162" i="11"/>
  <c r="I162" i="11"/>
  <c r="G162" i="11"/>
  <c r="E162" i="11"/>
  <c r="F534" i="49"/>
  <c r="D96" i="11" s="1"/>
  <c r="E535" i="49"/>
  <c r="H96" i="11" l="1"/>
  <c r="F96" i="11"/>
  <c r="I96" i="11"/>
  <c r="G96" i="11"/>
  <c r="E96" i="11"/>
  <c r="E536" i="49"/>
  <c r="F535" i="49"/>
  <c r="D169" i="11" s="1"/>
  <c r="I169" i="11" l="1"/>
  <c r="G169" i="11"/>
  <c r="E169" i="11"/>
  <c r="H169" i="11"/>
  <c r="F169" i="11"/>
  <c r="F536" i="49"/>
  <c r="D172" i="11" s="1"/>
  <c r="E537" i="49"/>
  <c r="F172" i="11" l="1"/>
  <c r="G172" i="11"/>
  <c r="H172" i="11"/>
  <c r="E172" i="11"/>
  <c r="I172" i="11"/>
  <c r="E538" i="49"/>
  <c r="F537" i="49"/>
  <c r="D166" i="11" s="1"/>
  <c r="H166" i="11" l="1"/>
  <c r="F166" i="11"/>
  <c r="I166" i="11"/>
  <c r="G166" i="11"/>
  <c r="E166" i="11"/>
  <c r="F538" i="49"/>
  <c r="D175" i="11" s="1"/>
  <c r="E539" i="49"/>
  <c r="F175" i="11" l="1"/>
  <c r="G175" i="11"/>
  <c r="I175" i="11"/>
  <c r="H175" i="11"/>
  <c r="E175" i="11"/>
  <c r="E540" i="49"/>
  <c r="F539" i="49"/>
  <c r="D101" i="11" s="1"/>
  <c r="I101" i="11" l="1"/>
  <c r="G101" i="11"/>
  <c r="E101" i="11"/>
  <c r="H101" i="11"/>
  <c r="F101" i="11"/>
  <c r="F540" i="49"/>
  <c r="D102" i="11" s="1"/>
  <c r="E541" i="49"/>
  <c r="I102" i="11" l="1"/>
  <c r="G102" i="11"/>
  <c r="E102" i="11"/>
  <c r="H102" i="11"/>
  <c r="F102" i="11"/>
  <c r="E542" i="49"/>
  <c r="F541" i="49"/>
  <c r="D103" i="11" s="1"/>
  <c r="H103" i="11" l="1"/>
  <c r="F103" i="11"/>
  <c r="I103" i="11"/>
  <c r="G103" i="11"/>
  <c r="E103" i="11"/>
  <c r="F542" i="49"/>
  <c r="D104" i="11" s="1"/>
  <c r="E543" i="49"/>
  <c r="H104" i="11" l="1"/>
  <c r="F104" i="11"/>
  <c r="I104" i="11"/>
  <c r="G104" i="11"/>
  <c r="E104" i="11"/>
  <c r="E544" i="49"/>
  <c r="F543" i="49"/>
  <c r="D189" i="11" s="1"/>
  <c r="H189" i="11" l="1"/>
  <c r="F189" i="11"/>
  <c r="I189" i="11"/>
  <c r="E189" i="11"/>
  <c r="G189" i="11"/>
  <c r="F544" i="49"/>
  <c r="D190" i="11" s="1"/>
  <c r="E545" i="49"/>
  <c r="H190" i="11" l="1"/>
  <c r="F190" i="11"/>
  <c r="E190" i="11"/>
  <c r="I190" i="11"/>
  <c r="G190" i="11"/>
  <c r="E546" i="49"/>
  <c r="F545" i="49"/>
  <c r="F546" i="49" l="1"/>
  <c r="D191" i="11" s="1"/>
  <c r="E547" i="49"/>
  <c r="H191" i="11" l="1"/>
  <c r="E191" i="11"/>
  <c r="I191" i="11"/>
  <c r="F191" i="11"/>
  <c r="G191" i="11"/>
  <c r="E548" i="49"/>
  <c r="F547" i="49"/>
  <c r="D194" i="11" s="1"/>
  <c r="H194" i="11" l="1"/>
  <c r="E194" i="11"/>
  <c r="I194" i="11"/>
  <c r="F194" i="11"/>
  <c r="G194" i="11"/>
  <c r="F548" i="49"/>
  <c r="D193" i="11" s="1"/>
  <c r="E549" i="49"/>
  <c r="F193" i="11" l="1"/>
  <c r="G193" i="11"/>
  <c r="H193" i="11"/>
  <c r="E193" i="11"/>
  <c r="I193" i="11"/>
  <c r="E550" i="49"/>
  <c r="F549" i="49"/>
  <c r="D195" i="11" s="1"/>
  <c r="I195" i="11" l="1"/>
  <c r="G195" i="11"/>
  <c r="E195" i="11"/>
  <c r="H195" i="11"/>
  <c r="F195" i="11"/>
  <c r="F550" i="49"/>
  <c r="D198" i="11" s="1"/>
  <c r="E551" i="49"/>
  <c r="I198" i="11" l="1"/>
  <c r="G198" i="11"/>
  <c r="E198" i="11"/>
  <c r="H198" i="11"/>
  <c r="F198" i="11"/>
  <c r="E552" i="49"/>
  <c r="F551" i="49"/>
  <c r="D200" i="11" s="1"/>
  <c r="E200" i="11" l="1"/>
  <c r="I200" i="11"/>
  <c r="F200" i="11"/>
  <c r="G200" i="11"/>
  <c r="H200" i="11"/>
  <c r="F552" i="49"/>
  <c r="D199" i="11" s="1"/>
  <c r="E553" i="49"/>
  <c r="G199" i="11" l="1"/>
  <c r="E199" i="11"/>
  <c r="I199" i="11"/>
  <c r="F199" i="11"/>
  <c r="H199" i="11"/>
  <c r="E554" i="49"/>
  <c r="F553" i="49"/>
  <c r="D201" i="11" s="1"/>
  <c r="E201" i="11" l="1"/>
  <c r="I201" i="11"/>
  <c r="F201" i="11"/>
  <c r="G201" i="11"/>
  <c r="H201" i="11"/>
  <c r="F554" i="49"/>
  <c r="D204" i="11" s="1"/>
  <c r="E555" i="49"/>
  <c r="E204" i="11" l="1"/>
  <c r="I204" i="11"/>
  <c r="F204" i="11"/>
  <c r="G204" i="11"/>
  <c r="H204" i="11"/>
  <c r="E556" i="49"/>
  <c r="F555" i="49"/>
  <c r="D203" i="11" s="1"/>
  <c r="G203" i="11" l="1"/>
  <c r="H203" i="11"/>
  <c r="E203" i="11"/>
  <c r="F203" i="11"/>
  <c r="I203" i="11"/>
  <c r="F556" i="49"/>
  <c r="D205" i="11" s="1"/>
  <c r="E557" i="49"/>
  <c r="H205" i="11" l="1"/>
  <c r="F205" i="11"/>
  <c r="I205" i="11"/>
  <c r="G205" i="11"/>
  <c r="E205" i="11"/>
  <c r="E558" i="49"/>
  <c r="F557" i="49"/>
  <c r="D34" i="11" s="1"/>
  <c r="H34" i="11" l="1"/>
  <c r="F34" i="11"/>
  <c r="I34" i="11"/>
  <c r="G34" i="11"/>
  <c r="E34" i="11"/>
  <c r="F558" i="49"/>
  <c r="D37" i="11" s="1"/>
  <c r="E559" i="49"/>
  <c r="F37" i="11" l="1"/>
  <c r="I37" i="11"/>
  <c r="E37" i="11"/>
  <c r="H37" i="11"/>
  <c r="G37" i="11"/>
  <c r="E560" i="49"/>
  <c r="F559" i="49"/>
  <c r="D42" i="11" s="1"/>
  <c r="I42" i="11" l="1"/>
  <c r="G42" i="11"/>
  <c r="E42" i="11"/>
  <c r="H42" i="11"/>
  <c r="F42" i="11"/>
  <c r="F560" i="49"/>
  <c r="D45" i="11" s="1"/>
  <c r="E561" i="49"/>
  <c r="I45" i="11" l="1"/>
  <c r="G45" i="11"/>
  <c r="E45" i="11"/>
  <c r="H45" i="11"/>
  <c r="F45" i="11"/>
  <c r="E562" i="49"/>
  <c r="F561" i="49"/>
  <c r="D43" i="11" s="1"/>
  <c r="H43" i="11" l="1"/>
  <c r="F43" i="11"/>
  <c r="I43" i="11"/>
  <c r="G43" i="11"/>
  <c r="E43" i="11"/>
  <c r="F562" i="49"/>
  <c r="D112" i="11" s="1"/>
  <c r="E563" i="49"/>
  <c r="I112" i="11" l="1"/>
  <c r="G112" i="11"/>
  <c r="E112" i="11"/>
  <c r="H112" i="11"/>
  <c r="F112" i="11"/>
  <c r="E564" i="49"/>
  <c r="F563" i="49"/>
  <c r="D53" i="11" s="1"/>
  <c r="I53" i="11" l="1"/>
  <c r="G53" i="11"/>
  <c r="E53" i="11"/>
  <c r="H53" i="11"/>
  <c r="F53" i="11"/>
  <c r="F564" i="49"/>
  <c r="D57" i="11" s="1"/>
  <c r="E565" i="49"/>
  <c r="I57" i="11" l="1"/>
  <c r="E57" i="11"/>
  <c r="F57" i="11"/>
  <c r="H57" i="11"/>
  <c r="G57" i="11"/>
  <c r="E566" i="49"/>
  <c r="F565" i="49"/>
  <c r="D59" i="11" s="1"/>
  <c r="I59" i="11" l="1"/>
  <c r="G59" i="11"/>
  <c r="E59" i="11"/>
  <c r="H59" i="11"/>
  <c r="F59" i="11"/>
  <c r="F566" i="49"/>
  <c r="D61" i="11" s="1"/>
  <c r="E567" i="49"/>
  <c r="I61" i="11" l="1"/>
  <c r="G61" i="11"/>
  <c r="E61" i="11"/>
  <c r="H61" i="11"/>
  <c r="F61" i="11"/>
  <c r="E568" i="49"/>
  <c r="F567" i="49"/>
  <c r="D83" i="11" s="1"/>
  <c r="I83" i="11" l="1"/>
  <c r="G83" i="11"/>
  <c r="E83" i="11"/>
  <c r="H83" i="11"/>
  <c r="F83" i="11"/>
  <c r="F568" i="49"/>
  <c r="D87" i="11" s="1"/>
  <c r="E569" i="49"/>
  <c r="G87" i="11" l="1"/>
  <c r="H87" i="11"/>
  <c r="F87" i="11"/>
  <c r="E87" i="11"/>
  <c r="I87" i="11"/>
  <c r="E570" i="49"/>
  <c r="F569" i="49"/>
  <c r="D90" i="11" s="1"/>
  <c r="H90" i="11" l="1"/>
  <c r="F90" i="11"/>
  <c r="I90" i="11"/>
  <c r="G90" i="11"/>
  <c r="E90" i="11"/>
  <c r="F570" i="49"/>
  <c r="E571" i="49"/>
  <c r="E572" i="49" l="1"/>
  <c r="F571" i="49"/>
  <c r="D118" i="11" s="1"/>
  <c r="H118" i="11" l="1"/>
  <c r="F118" i="11"/>
  <c r="I118" i="11"/>
  <c r="G118" i="11"/>
  <c r="E118" i="11"/>
  <c r="F572" i="49"/>
  <c r="D91" i="11" s="1"/>
  <c r="E573" i="49"/>
  <c r="I91" i="11" l="1"/>
  <c r="G91" i="11"/>
  <c r="E91" i="11"/>
  <c r="H91" i="11"/>
  <c r="F91" i="11"/>
  <c r="E574" i="49"/>
  <c r="F573" i="49"/>
  <c r="F574" i="49" l="1"/>
  <c r="D238" i="11" s="1"/>
  <c r="E575" i="49"/>
  <c r="I238" i="11" l="1"/>
  <c r="G238" i="11"/>
  <c r="E238" i="11"/>
  <c r="H238" i="11"/>
  <c r="F238" i="11"/>
  <c r="E576" i="49"/>
  <c r="F575" i="49"/>
  <c r="F576" i="49" l="1"/>
  <c r="D121" i="11" s="1"/>
  <c r="E577" i="49"/>
  <c r="I121" i="11" l="1"/>
  <c r="G121" i="11"/>
  <c r="E121" i="11"/>
  <c r="H121" i="11"/>
  <c r="F121" i="11"/>
  <c r="E578" i="49"/>
  <c r="F577" i="49"/>
  <c r="D124" i="11" s="1"/>
  <c r="I124" i="11" l="1"/>
  <c r="H124" i="11"/>
  <c r="F124" i="11"/>
  <c r="G124" i="11"/>
  <c r="E124" i="11"/>
  <c r="F578" i="49"/>
  <c r="D129" i="11" s="1"/>
  <c r="E579" i="49"/>
  <c r="H129" i="11" l="1"/>
  <c r="E129" i="11"/>
  <c r="I129" i="11"/>
  <c r="F129" i="11"/>
  <c r="G129" i="11"/>
  <c r="E580" i="49"/>
  <c r="F579" i="49"/>
  <c r="D137" i="11" s="1"/>
  <c r="I137" i="11" l="1"/>
  <c r="G137" i="11"/>
  <c r="E137" i="11"/>
  <c r="H137" i="11"/>
  <c r="F137" i="11"/>
  <c r="F580" i="49"/>
  <c r="D228" i="11" s="1"/>
  <c r="E581" i="49"/>
  <c r="H228" i="11" l="1"/>
  <c r="F228" i="11"/>
  <c r="I228" i="11"/>
  <c r="G228" i="11"/>
  <c r="E228" i="11"/>
  <c r="E582" i="49"/>
  <c r="F581" i="49"/>
  <c r="D231" i="11" s="1"/>
  <c r="I231" i="11" l="1"/>
  <c r="G231" i="11"/>
  <c r="E231" i="11"/>
  <c r="H231" i="11"/>
  <c r="F231" i="11"/>
  <c r="F582" i="49"/>
  <c r="D230" i="11" s="1"/>
  <c r="E583" i="49"/>
  <c r="G230" i="11" l="1"/>
  <c r="H230" i="11"/>
  <c r="F230" i="11"/>
  <c r="I230" i="11"/>
  <c r="E230" i="11"/>
  <c r="E584" i="49"/>
  <c r="F583" i="49"/>
  <c r="D139" i="11" s="1"/>
  <c r="H139" i="11" l="1"/>
  <c r="F139" i="11"/>
  <c r="I139" i="11"/>
  <c r="G139" i="11"/>
  <c r="E139" i="11"/>
  <c r="F584" i="49"/>
  <c r="D141" i="11" s="1"/>
  <c r="E585" i="49"/>
  <c r="I141" i="11" l="1"/>
  <c r="G141" i="11"/>
  <c r="E141" i="11"/>
  <c r="H141" i="11"/>
  <c r="F141" i="11"/>
  <c r="E586" i="49"/>
  <c r="F585" i="49"/>
  <c r="D142" i="11" s="1"/>
  <c r="I142" i="11" l="1"/>
  <c r="G142" i="11"/>
  <c r="E142" i="11"/>
  <c r="H142" i="11"/>
  <c r="F142" i="11"/>
  <c r="F586" i="49"/>
  <c r="D233" i="11" s="1"/>
  <c r="E587" i="49"/>
  <c r="I233" i="11" l="1"/>
  <c r="G233" i="11"/>
  <c r="E233" i="11"/>
  <c r="H233" i="11"/>
  <c r="F233" i="11"/>
  <c r="E588" i="49"/>
  <c r="F587" i="49"/>
  <c r="D235" i="11" s="1"/>
  <c r="H235" i="11" l="1"/>
  <c r="F235" i="11"/>
  <c r="I235" i="11"/>
  <c r="G235" i="11"/>
  <c r="E235" i="11"/>
  <c r="F588" i="49"/>
  <c r="D236" i="11" s="1"/>
  <c r="E589" i="49"/>
  <c r="H236" i="11" l="1"/>
  <c r="F236" i="11"/>
  <c r="I236" i="11"/>
  <c r="G236" i="11"/>
  <c r="E236" i="11"/>
  <c r="E590" i="49"/>
  <c r="F589" i="49"/>
  <c r="D143" i="11" s="1"/>
  <c r="H143" i="11" l="1"/>
  <c r="F143" i="11"/>
  <c r="I143" i="11"/>
  <c r="G143" i="11"/>
  <c r="E143" i="11"/>
  <c r="F590" i="49"/>
  <c r="D144" i="11" s="1"/>
  <c r="E591" i="49"/>
  <c r="H144" i="11" l="1"/>
  <c r="F144" i="11"/>
  <c r="I144" i="11"/>
  <c r="G144" i="11"/>
  <c r="E144" i="11"/>
  <c r="E592" i="49"/>
  <c r="F591" i="49"/>
  <c r="D65" i="11" s="1"/>
  <c r="I65" i="11" l="1"/>
  <c r="G65" i="11"/>
  <c r="E65" i="11"/>
  <c r="H65" i="11"/>
  <c r="F65" i="11"/>
  <c r="F592" i="49"/>
  <c r="D68" i="11" s="1"/>
  <c r="E593" i="49"/>
  <c r="H68" i="11" l="1"/>
  <c r="F68" i="11"/>
  <c r="I68" i="11"/>
  <c r="G68" i="11"/>
  <c r="E68" i="11"/>
  <c r="E594" i="49"/>
  <c r="F593" i="49"/>
  <c r="D70" i="11" s="1"/>
  <c r="I70" i="11" l="1"/>
  <c r="G70" i="11"/>
  <c r="E70" i="11"/>
  <c r="H70" i="11"/>
  <c r="F70" i="11"/>
  <c r="F594" i="49"/>
  <c r="D73" i="11" s="1"/>
  <c r="E595" i="49"/>
  <c r="I73" i="11" l="1"/>
  <c r="H73" i="11"/>
  <c r="F73" i="11"/>
  <c r="G73" i="11"/>
  <c r="E73" i="11"/>
  <c r="E596" i="49"/>
  <c r="F595" i="49"/>
  <c r="D75" i="11" s="1"/>
  <c r="I75" i="11" l="1"/>
  <c r="G75" i="11"/>
  <c r="E75" i="11"/>
  <c r="H75" i="11"/>
  <c r="F75" i="11"/>
  <c r="F596" i="49"/>
  <c r="D76" i="11" s="1"/>
  <c r="E597" i="49"/>
  <c r="H76" i="11" l="1"/>
  <c r="F76" i="11"/>
  <c r="I76" i="11"/>
  <c r="G76" i="11"/>
  <c r="E76" i="11"/>
  <c r="E598" i="49"/>
  <c r="F597" i="49"/>
  <c r="D77" i="11" s="1"/>
  <c r="H77" i="11" l="1"/>
  <c r="F77" i="11"/>
  <c r="I77" i="11"/>
  <c r="G77" i="11"/>
  <c r="E77" i="11"/>
  <c r="F598" i="49"/>
  <c r="D79" i="11" s="1"/>
  <c r="E599" i="49"/>
  <c r="I79" i="11" l="1"/>
  <c r="G79" i="11"/>
  <c r="E79" i="11"/>
  <c r="H79" i="11"/>
  <c r="F79" i="11"/>
  <c r="E600" i="49"/>
  <c r="F599" i="49"/>
  <c r="D82" i="11" s="1"/>
  <c r="I82" i="11" l="1"/>
  <c r="H82" i="11"/>
  <c r="F82" i="11"/>
  <c r="G82" i="11"/>
  <c r="E82" i="11"/>
  <c r="E601" i="49"/>
  <c r="E602" i="49" l="1"/>
  <c r="F602" i="49" l="1"/>
  <c r="D132" i="22" s="1"/>
  <c r="E603" i="49"/>
  <c r="I132" i="22" l="1"/>
  <c r="H132" i="22"/>
  <c r="G132" i="22"/>
  <c r="F132" i="22"/>
  <c r="E132" i="22"/>
  <c r="E604" i="49"/>
  <c r="F603" i="49"/>
  <c r="D96" i="22" s="1"/>
  <c r="I96" i="22" l="1"/>
  <c r="H96" i="22"/>
  <c r="G96" i="22"/>
  <c r="E96" i="22"/>
  <c r="F96" i="22"/>
  <c r="F604" i="49"/>
  <c r="D97" i="22" s="1"/>
  <c r="E605" i="49"/>
  <c r="I97" i="22" l="1"/>
  <c r="H97" i="22"/>
  <c r="G97" i="22"/>
  <c r="F97" i="22"/>
  <c r="E97" i="22"/>
  <c r="E606" i="49"/>
  <c r="F605" i="49"/>
  <c r="D116" i="22" s="1"/>
  <c r="I116" i="22" l="1"/>
  <c r="H116" i="22"/>
  <c r="G116" i="22"/>
  <c r="F116" i="22"/>
  <c r="E116" i="22"/>
  <c r="F606" i="49"/>
  <c r="D117" i="22" s="1"/>
  <c r="E607" i="49"/>
  <c r="I117" i="22" l="1"/>
  <c r="H117" i="22"/>
  <c r="G117" i="22"/>
  <c r="F117" i="22"/>
  <c r="E117" i="22"/>
  <c r="E608" i="49"/>
  <c r="F607" i="49"/>
  <c r="D80" i="22" s="1"/>
  <c r="I80" i="22" l="1"/>
  <c r="H80" i="22"/>
  <c r="G80" i="22"/>
  <c r="F80" i="22"/>
  <c r="E80" i="22"/>
  <c r="F608" i="49"/>
  <c r="D98" i="22" s="1"/>
  <c r="E609" i="49"/>
  <c r="I98" i="22" l="1"/>
  <c r="H98" i="22"/>
  <c r="G98" i="22"/>
  <c r="F98" i="22"/>
  <c r="E98" i="22"/>
  <c r="E610" i="49"/>
  <c r="E611" i="49" s="1"/>
  <c r="F609" i="49"/>
  <c r="D118" i="22" s="1"/>
  <c r="G118" i="22" l="1"/>
  <c r="E118" i="22"/>
  <c r="I118" i="22"/>
  <c r="H118" i="22"/>
  <c r="F118" i="22"/>
  <c r="F610" i="49"/>
  <c r="D81" i="22" s="1"/>
  <c r="I81" i="22" l="1"/>
  <c r="H81" i="22"/>
  <c r="G81" i="22"/>
  <c r="F81" i="22"/>
  <c r="E81" i="22"/>
  <c r="E612" i="49"/>
  <c r="F611" i="49"/>
  <c r="D82" i="22" s="1"/>
  <c r="G82" i="22" l="1"/>
  <c r="F82" i="22"/>
  <c r="H82" i="22"/>
  <c r="I82" i="22"/>
  <c r="E82" i="22"/>
  <c r="F612" i="49"/>
  <c r="D84" i="22" s="1"/>
  <c r="E613" i="49"/>
  <c r="F84" i="22" l="1"/>
  <c r="G84" i="22"/>
  <c r="E84" i="22"/>
  <c r="I84" i="22"/>
  <c r="H84" i="22"/>
  <c r="E614" i="49"/>
  <c r="F613" i="49"/>
  <c r="D138" i="22" l="1"/>
  <c r="F614" i="49"/>
  <c r="D18" i="22" s="1"/>
  <c r="E615" i="49"/>
  <c r="H138" i="22" l="1"/>
  <c r="F138" i="22"/>
  <c r="E138" i="22"/>
  <c r="I138" i="22"/>
  <c r="G138" i="22"/>
  <c r="G18" i="22"/>
  <c r="F18" i="22"/>
  <c r="I18" i="22"/>
  <c r="H18" i="22"/>
  <c r="E18" i="22"/>
  <c r="E616" i="49"/>
  <c r="F615" i="49"/>
  <c r="D56" i="33" l="1"/>
  <c r="I56" i="33" s="1"/>
  <c r="D32" i="22"/>
  <c r="F616" i="49"/>
  <c r="E617" i="49"/>
  <c r="H56" i="33" l="1"/>
  <c r="E56" i="33"/>
  <c r="G56" i="33"/>
  <c r="F56" i="33"/>
  <c r="I32" i="22"/>
  <c r="H32" i="22"/>
  <c r="G32" i="22"/>
  <c r="F32" i="22"/>
  <c r="E32" i="22"/>
  <c r="E618" i="49"/>
  <c r="F617" i="49"/>
  <c r="D35" i="43" s="1"/>
  <c r="I35" i="43" l="1"/>
  <c r="E35" i="43"/>
  <c r="F35" i="43"/>
  <c r="G35" i="43"/>
  <c r="H35" i="43"/>
  <c r="F618" i="49"/>
  <c r="D120" i="43" s="1"/>
  <c r="E619" i="49"/>
  <c r="H120" i="43" l="1"/>
  <c r="F120" i="43"/>
  <c r="I120" i="43"/>
  <c r="E120" i="43"/>
  <c r="G120" i="43"/>
  <c r="E620" i="49"/>
  <c r="F619" i="49"/>
  <c r="D121" i="43" s="1"/>
  <c r="G121" i="43" l="1"/>
  <c r="F121" i="43"/>
  <c r="H121" i="43"/>
  <c r="I121" i="43"/>
  <c r="E121" i="43"/>
  <c r="F620" i="49"/>
  <c r="D139" i="43" s="1"/>
  <c r="E621" i="49"/>
  <c r="I139" i="43" l="1"/>
  <c r="E139" i="43"/>
  <c r="G139" i="43"/>
  <c r="H139" i="43"/>
  <c r="F139" i="43"/>
  <c r="E622" i="49"/>
  <c r="F621" i="49"/>
  <c r="D140" i="43" s="1"/>
  <c r="H140" i="43" l="1"/>
  <c r="I140" i="43"/>
  <c r="E140" i="43"/>
  <c r="F140" i="43"/>
  <c r="G140" i="43"/>
  <c r="F622" i="49"/>
  <c r="D141" i="43" s="1"/>
  <c r="E623" i="49"/>
  <c r="G141" i="43" l="1"/>
  <c r="H141" i="43"/>
  <c r="I141" i="43"/>
  <c r="F141" i="43"/>
  <c r="E141" i="43"/>
  <c r="E624" i="49"/>
  <c r="F623" i="49"/>
  <c r="D142" i="43" s="1"/>
  <c r="G142" i="43" l="1"/>
  <c r="H142" i="43"/>
  <c r="E142" i="43"/>
  <c r="I142" i="43"/>
  <c r="F142" i="43"/>
  <c r="F624" i="49"/>
  <c r="D143" i="43" s="1"/>
  <c r="E625" i="49"/>
  <c r="G143" i="43" l="1"/>
  <c r="H143" i="43"/>
  <c r="E143" i="43"/>
  <c r="F143" i="43"/>
  <c r="I143" i="43"/>
  <c r="E626" i="49"/>
  <c r="F625" i="49"/>
  <c r="F626" i="49" l="1"/>
  <c r="E627" i="49"/>
  <c r="E628" i="49" l="1"/>
  <c r="F627" i="49"/>
  <c r="D145" i="43" s="1"/>
  <c r="G145" i="43" l="1"/>
  <c r="I145" i="43"/>
  <c r="H145" i="43"/>
  <c r="E145" i="43"/>
  <c r="F145" i="43"/>
  <c r="F628" i="49"/>
  <c r="D146" i="43" s="1"/>
  <c r="E629" i="49"/>
  <c r="F146" i="43" l="1"/>
  <c r="I146" i="43"/>
  <c r="E146" i="43"/>
  <c r="G146" i="43"/>
  <c r="H146" i="43"/>
  <c r="E630" i="49"/>
  <c r="F629" i="49"/>
  <c r="D147" i="43" s="1"/>
  <c r="I147" i="43" l="1"/>
  <c r="E147" i="43"/>
  <c r="F147" i="43"/>
  <c r="H147" i="43"/>
  <c r="G147" i="43"/>
  <c r="F630" i="49"/>
  <c r="E631" i="49"/>
  <c r="E632" i="49" l="1"/>
  <c r="F631" i="49"/>
  <c r="F632" i="49" l="1"/>
  <c r="D149" i="43" s="1"/>
  <c r="E633" i="49"/>
  <c r="G149" i="43" l="1"/>
  <c r="E149" i="43"/>
  <c r="H149" i="43"/>
  <c r="I149" i="43"/>
  <c r="F149" i="43"/>
  <c r="E634" i="49"/>
  <c r="F633" i="49"/>
  <c r="D150" i="43" s="1"/>
  <c r="F150" i="43" l="1"/>
  <c r="H150" i="43"/>
  <c r="G150" i="43"/>
  <c r="I150" i="43"/>
  <c r="E150" i="43"/>
  <c r="F634" i="49"/>
  <c r="D151" i="43" s="1"/>
  <c r="E635" i="49"/>
  <c r="I151" i="43" l="1"/>
  <c r="E151" i="43"/>
  <c r="F151" i="43"/>
  <c r="G151" i="43"/>
  <c r="H151" i="43"/>
  <c r="E636" i="49"/>
  <c r="F635" i="49"/>
  <c r="D158" i="43" s="1"/>
  <c r="F158" i="43" l="1"/>
  <c r="E158" i="43"/>
  <c r="G158" i="43"/>
  <c r="H158" i="43"/>
  <c r="I158" i="43"/>
  <c r="F636" i="49"/>
  <c r="D159" i="43" s="1"/>
  <c r="E637" i="49"/>
  <c r="I159" i="43" l="1"/>
  <c r="E159" i="43"/>
  <c r="G159" i="43"/>
  <c r="F159" i="43"/>
  <c r="H159" i="43"/>
  <c r="E638" i="49"/>
  <c r="F637" i="49"/>
  <c r="D160" i="43" s="1"/>
  <c r="H160" i="43" l="1"/>
  <c r="I160" i="43"/>
  <c r="E160" i="43"/>
  <c r="G160" i="43"/>
  <c r="F160" i="43"/>
  <c r="F638" i="49"/>
  <c r="D162" i="43" s="1"/>
  <c r="H162" i="43" s="1"/>
  <c r="E639" i="49"/>
  <c r="F162" i="43" l="1"/>
  <c r="I162" i="43"/>
  <c r="G162" i="43"/>
  <c r="E162" i="43"/>
  <c r="E640" i="49"/>
  <c r="F639" i="49"/>
  <c r="D163" i="43" s="1"/>
  <c r="I163" i="43" l="1"/>
  <c r="E163" i="43"/>
  <c r="G163" i="43"/>
  <c r="F163" i="43"/>
  <c r="H163" i="43"/>
  <c r="F640" i="49"/>
  <c r="D166" i="43" s="1"/>
  <c r="E641" i="49"/>
  <c r="F166" i="43" l="1"/>
  <c r="G166" i="43"/>
  <c r="I166" i="43"/>
  <c r="E166" i="43"/>
  <c r="H166" i="43"/>
  <c r="E642" i="49"/>
  <c r="F641" i="49"/>
  <c r="D164" i="43" s="1"/>
  <c r="H164" i="43" l="1"/>
  <c r="G164" i="43"/>
  <c r="I164" i="43"/>
  <c r="E164" i="43"/>
  <c r="F164" i="43"/>
  <c r="F642" i="49"/>
  <c r="D165" i="43" s="1"/>
  <c r="E643" i="49"/>
  <c r="G165" i="43" l="1"/>
  <c r="E165" i="43"/>
  <c r="H165" i="43"/>
  <c r="I165" i="43"/>
  <c r="F165" i="43"/>
  <c r="E644" i="49"/>
  <c r="F643" i="49"/>
  <c r="D169" i="43" s="1"/>
  <c r="H169" i="43" l="1"/>
  <c r="I169" i="43"/>
  <c r="F169" i="43"/>
  <c r="E169" i="43"/>
  <c r="G169" i="43"/>
  <c r="F644" i="49"/>
  <c r="D167" i="43" s="1"/>
  <c r="E645" i="49"/>
  <c r="I167" i="43" l="1"/>
  <c r="E167" i="43"/>
  <c r="H167" i="43"/>
  <c r="F167" i="43"/>
  <c r="G167" i="43"/>
  <c r="E646" i="49"/>
  <c r="F645" i="49"/>
  <c r="D176" i="43" s="1"/>
  <c r="I176" i="43" l="1"/>
  <c r="E176" i="43"/>
  <c r="F176" i="43"/>
  <c r="H176" i="43"/>
  <c r="G176" i="43"/>
  <c r="F646" i="49"/>
  <c r="E647" i="49"/>
  <c r="E648" i="49" l="1"/>
  <c r="F647" i="49"/>
  <c r="D177" i="43" s="1"/>
  <c r="H177" i="43" l="1"/>
  <c r="G177" i="43"/>
  <c r="I177" i="43"/>
  <c r="E177" i="43"/>
  <c r="F177" i="43"/>
  <c r="F648" i="49"/>
  <c r="D179" i="43" s="1"/>
  <c r="E649" i="49"/>
  <c r="G179" i="43" l="1"/>
  <c r="H179" i="43"/>
  <c r="E179" i="43"/>
  <c r="F179" i="43"/>
  <c r="I179" i="43"/>
  <c r="E650" i="49"/>
  <c r="F649" i="49"/>
  <c r="D180" i="43" s="1"/>
  <c r="F180" i="43" l="1"/>
  <c r="I180" i="43"/>
  <c r="G180" i="43"/>
  <c r="H180" i="43"/>
  <c r="E180" i="43"/>
  <c r="F650" i="49"/>
  <c r="D181" i="43" s="1"/>
  <c r="E651" i="49"/>
  <c r="I181" i="43" l="1"/>
  <c r="E181" i="43"/>
  <c r="G181" i="43"/>
  <c r="F181" i="43"/>
  <c r="H181" i="43"/>
  <c r="E652" i="49"/>
  <c r="F651" i="49"/>
  <c r="D191" i="43" s="1"/>
  <c r="H191" i="43" l="1"/>
  <c r="I191" i="43"/>
  <c r="G191" i="43"/>
  <c r="E191" i="43"/>
  <c r="F191" i="43"/>
  <c r="E653" i="49"/>
  <c r="E654" i="49" l="1"/>
  <c r="F653" i="49"/>
  <c r="F654" i="49" l="1"/>
  <c r="E655" i="49"/>
  <c r="F655" i="49" l="1"/>
  <c r="E656" i="49"/>
  <c r="D65" i="30" l="1"/>
  <c r="E657" i="49"/>
  <c r="F656" i="49"/>
  <c r="E9" i="27" s="1"/>
  <c r="H65" i="30" l="1"/>
  <c r="E65" i="30"/>
  <c r="I65" i="30"/>
  <c r="G65" i="30"/>
  <c r="F65" i="30"/>
  <c r="G9" i="27"/>
  <c r="J9" i="27"/>
  <c r="F9" i="27"/>
  <c r="H9" i="27"/>
  <c r="I9" i="27"/>
  <c r="E658" i="49"/>
  <c r="F657" i="49"/>
  <c r="E10" i="27" s="1"/>
  <c r="G10" i="27" l="1"/>
  <c r="F10" i="27"/>
  <c r="I10" i="27"/>
  <c r="J10" i="27"/>
  <c r="H10" i="27"/>
  <c r="E659" i="49"/>
  <c r="F658" i="49"/>
  <c r="E11" i="27" s="1"/>
  <c r="E660" i="49" l="1"/>
  <c r="F659" i="49"/>
  <c r="E12" i="27" s="1"/>
  <c r="G11" i="27"/>
  <c r="J11" i="27"/>
  <c r="F11" i="27"/>
  <c r="I11" i="27"/>
  <c r="H11" i="27"/>
  <c r="G12" i="27" l="1"/>
  <c r="J12" i="27"/>
  <c r="F12" i="27"/>
  <c r="I12" i="27"/>
  <c r="H12" i="27"/>
  <c r="E661" i="49"/>
  <c r="F660" i="49"/>
  <c r="E13" i="27" s="1"/>
  <c r="G13" i="27" l="1"/>
  <c r="J13" i="27"/>
  <c r="I13" i="27"/>
  <c r="F13" i="27"/>
  <c r="H13" i="27"/>
  <c r="E662" i="49"/>
  <c r="F661" i="49"/>
  <c r="E14" i="27" s="1"/>
  <c r="J14" i="27" l="1"/>
  <c r="F14" i="27"/>
  <c r="I14" i="27"/>
  <c r="H14" i="27"/>
  <c r="G14" i="27"/>
  <c r="E663" i="49"/>
  <c r="E664" i="49" s="1"/>
  <c r="F664" i="49" s="1"/>
  <c r="E17" i="27" s="1"/>
  <c r="F662" i="49"/>
  <c r="E15" i="27" s="1"/>
  <c r="H17" i="27" l="1"/>
  <c r="F17" i="27"/>
  <c r="I17" i="27"/>
  <c r="J17" i="27"/>
  <c r="G17" i="27"/>
  <c r="I15" i="27"/>
  <c r="H15" i="27"/>
  <c r="G15" i="27"/>
  <c r="F15" i="27"/>
  <c r="J15" i="27"/>
  <c r="E665" i="49"/>
  <c r="F663" i="49"/>
  <c r="E16" i="27" s="1"/>
  <c r="H16" i="27" l="1"/>
  <c r="G16" i="27"/>
  <c r="J16" i="27"/>
  <c r="I16" i="27"/>
  <c r="F16" i="27"/>
  <c r="E666" i="49"/>
  <c r="F665" i="49"/>
  <c r="E18" i="27" s="1"/>
  <c r="G18" i="27" l="1"/>
  <c r="J18" i="27"/>
  <c r="F18" i="27"/>
  <c r="I18" i="27"/>
  <c r="H18" i="27"/>
  <c r="E667" i="49"/>
  <c r="F666" i="49"/>
  <c r="E19" i="27" s="1"/>
  <c r="F19" i="27" l="1"/>
  <c r="J19" i="27"/>
  <c r="G19" i="27"/>
  <c r="H19" i="27"/>
  <c r="I19" i="27"/>
  <c r="E668" i="49"/>
  <c r="F667" i="49"/>
  <c r="E20" i="27" s="1"/>
  <c r="I20" i="27" l="1"/>
  <c r="H20" i="27"/>
  <c r="G20" i="27"/>
  <c r="J20" i="27"/>
  <c r="F20" i="27"/>
  <c r="E669" i="49"/>
  <c r="F668" i="49"/>
  <c r="E21" i="27" s="1"/>
  <c r="H21" i="27" l="1"/>
  <c r="I21" i="27"/>
  <c r="F21" i="27"/>
  <c r="J21" i="27"/>
  <c r="G21" i="27"/>
  <c r="E670" i="49"/>
  <c r="F669" i="49"/>
  <c r="E22" i="27" s="1"/>
  <c r="J22" i="27" l="1"/>
  <c r="F22" i="27"/>
  <c r="I22" i="27"/>
  <c r="H22" i="27"/>
  <c r="G22" i="27"/>
  <c r="E671" i="49"/>
  <c r="F670" i="49"/>
  <c r="E23" i="27" s="1"/>
  <c r="H23" i="27" l="1"/>
  <c r="J23" i="27"/>
  <c r="G23" i="27"/>
  <c r="I23" i="27"/>
  <c r="F23" i="27"/>
  <c r="E672" i="49"/>
  <c r="F671" i="49"/>
  <c r="E24" i="27" s="1"/>
  <c r="H24" i="27" l="1"/>
  <c r="G24" i="27"/>
  <c r="J24" i="27"/>
  <c r="F24" i="27"/>
  <c r="I24" i="27"/>
  <c r="E673" i="49"/>
  <c r="F672" i="49"/>
  <c r="E25" i="27" s="1"/>
  <c r="I25" i="27" l="1"/>
  <c r="H25" i="27"/>
  <c r="G25" i="27"/>
  <c r="F25" i="27"/>
  <c r="J25" i="27"/>
  <c r="E674" i="49"/>
  <c r="F673" i="49"/>
  <c r="E26" i="27" s="1"/>
  <c r="J26" i="27" l="1"/>
  <c r="F26" i="27"/>
  <c r="I26" i="27"/>
  <c r="H26" i="27"/>
  <c r="G26" i="27"/>
  <c r="E675" i="49"/>
  <c r="F674" i="49"/>
  <c r="E27" i="27" s="1"/>
  <c r="J27" i="27" l="1"/>
  <c r="F27" i="27"/>
  <c r="I27" i="27"/>
  <c r="H27" i="27"/>
  <c r="G27" i="27"/>
  <c r="E676" i="49"/>
  <c r="F675" i="49"/>
  <c r="E28" i="27" s="1"/>
  <c r="H28" i="27" l="1"/>
  <c r="G28" i="27"/>
  <c r="J28" i="27"/>
  <c r="I28" i="27"/>
  <c r="F28" i="27"/>
  <c r="E677" i="49"/>
  <c r="F676" i="49"/>
  <c r="E29" i="27" s="1"/>
  <c r="I29" i="27" l="1"/>
  <c r="H29" i="27"/>
  <c r="G29" i="27"/>
  <c r="J29" i="27"/>
  <c r="F29" i="27"/>
  <c r="E678" i="49"/>
  <c r="F677" i="49"/>
  <c r="E30" i="27" s="1"/>
  <c r="G30" i="27" l="1"/>
  <c r="H30" i="27"/>
  <c r="I30" i="27"/>
  <c r="J30" i="27"/>
  <c r="F30" i="27"/>
  <c r="E679" i="49"/>
  <c r="F678" i="49"/>
  <c r="E31" i="27" s="1"/>
  <c r="J31" i="27" l="1"/>
  <c r="F31" i="27"/>
  <c r="I31" i="27"/>
  <c r="H31" i="27"/>
  <c r="G31" i="27"/>
  <c r="E680" i="49"/>
  <c r="F679" i="49"/>
  <c r="E32" i="27" s="1"/>
  <c r="J32" i="27" l="1"/>
  <c r="F32" i="27"/>
  <c r="I32" i="27"/>
  <c r="H32" i="27"/>
  <c r="G32" i="27"/>
  <c r="E681" i="49"/>
  <c r="F680" i="49"/>
  <c r="E33" i="27" s="1"/>
  <c r="H33" i="27" l="1"/>
  <c r="G33" i="27"/>
  <c r="J33" i="27"/>
  <c r="F33" i="27"/>
  <c r="I33" i="27"/>
  <c r="E682" i="49"/>
  <c r="F681" i="49"/>
  <c r="E34" i="27" s="1"/>
  <c r="G34" i="27" l="1"/>
  <c r="J34" i="27"/>
  <c r="F34" i="27"/>
  <c r="I34" i="27"/>
  <c r="H34" i="27"/>
  <c r="E683" i="49"/>
  <c r="F682" i="49"/>
  <c r="E35" i="27" s="1"/>
  <c r="I35" i="27" l="1"/>
  <c r="G35" i="27"/>
  <c r="H35" i="27"/>
  <c r="F35" i="27"/>
  <c r="J35" i="27"/>
  <c r="E684" i="49"/>
  <c r="F683" i="49"/>
  <c r="E36" i="27" s="1"/>
  <c r="J36" i="27" l="1"/>
  <c r="F36" i="27"/>
  <c r="I36" i="27"/>
  <c r="H36" i="27"/>
  <c r="G36" i="27"/>
  <c r="E685" i="49"/>
  <c r="F684" i="49"/>
  <c r="E37" i="27" s="1"/>
  <c r="F685" i="49" l="1"/>
  <c r="E38" i="27" s="1"/>
  <c r="J38" i="27" s="1"/>
  <c r="E686" i="49"/>
  <c r="H37" i="27"/>
  <c r="G37" i="27"/>
  <c r="J37" i="27"/>
  <c r="I37" i="27"/>
  <c r="F37" i="27"/>
  <c r="I38" i="27" l="1"/>
  <c r="H38" i="27"/>
  <c r="F38" i="27"/>
  <c r="G38" i="27"/>
  <c r="E687" i="49"/>
  <c r="F686" i="49"/>
  <c r="D40" i="30" s="1"/>
  <c r="G40" i="30" l="1"/>
  <c r="H40" i="30"/>
  <c r="F40" i="30"/>
  <c r="E40" i="30"/>
  <c r="I40" i="30"/>
  <c r="E688" i="49"/>
  <c r="F687" i="49"/>
  <c r="D41" i="30" s="1"/>
  <c r="F41" i="30" l="1"/>
  <c r="G41" i="30"/>
  <c r="E41" i="30"/>
  <c r="I41" i="30"/>
  <c r="H41" i="30"/>
  <c r="E689" i="49"/>
  <c r="F688" i="49"/>
  <c r="D154" i="11" s="1"/>
  <c r="I154" i="11" l="1"/>
  <c r="H154" i="11"/>
  <c r="G154" i="11"/>
  <c r="F154" i="11"/>
  <c r="E154" i="11"/>
  <c r="E690" i="49"/>
  <c r="F689" i="49"/>
  <c r="E691" i="49" l="1"/>
  <c r="F690" i="49"/>
  <c r="E692" i="49" l="1"/>
  <c r="F691" i="49"/>
  <c r="D164" i="11" s="1"/>
  <c r="I164" i="11" l="1"/>
  <c r="H164" i="11"/>
  <c r="G164" i="11"/>
  <c r="F164" i="11"/>
  <c r="E164" i="11"/>
  <c r="E693" i="49"/>
  <c r="F692" i="49"/>
  <c r="D197" i="11" s="1"/>
  <c r="E694" i="49" l="1"/>
  <c r="F693" i="49"/>
  <c r="I197" i="11"/>
  <c r="H197" i="11"/>
  <c r="G197" i="11"/>
  <c r="F197" i="11"/>
  <c r="E197" i="11"/>
  <c r="E695" i="49" l="1"/>
  <c r="F694" i="49"/>
  <c r="D207" i="11" s="1"/>
  <c r="I207" i="11" l="1"/>
  <c r="H207" i="11"/>
  <c r="G207" i="11"/>
  <c r="F207" i="11"/>
  <c r="E207" i="11"/>
  <c r="F695" i="49"/>
  <c r="E696" i="49"/>
  <c r="F696" i="49" l="1"/>
  <c r="D232" i="11" s="1"/>
  <c r="G232" i="11" s="1"/>
  <c r="E697" i="49"/>
  <c r="H232" i="11" l="1"/>
  <c r="F697" i="49"/>
  <c r="D9" i="4" s="1"/>
  <c r="E698" i="49"/>
  <c r="E232" i="11"/>
  <c r="I232" i="11"/>
  <c r="F232" i="11"/>
  <c r="I9" i="4" l="1"/>
  <c r="E9" i="4"/>
  <c r="H9" i="4"/>
  <c r="F9" i="4"/>
  <c r="G9" i="4"/>
  <c r="F698" i="49"/>
  <c r="D83" i="22" s="1"/>
  <c r="E699" i="49"/>
  <c r="F699" i="49" l="1"/>
  <c r="E700" i="49"/>
  <c r="I83" i="22"/>
  <c r="H83" i="22"/>
  <c r="G83" i="22"/>
  <c r="F83" i="22"/>
  <c r="E83" i="22"/>
  <c r="E701" i="49" l="1"/>
  <c r="F700" i="49"/>
  <c r="C10" i="46" s="1"/>
  <c r="D10" i="46" l="1"/>
  <c r="H10" i="46"/>
  <c r="E10" i="46"/>
  <c r="G10" i="46"/>
  <c r="F10" i="46"/>
  <c r="E702" i="49"/>
  <c r="F701" i="49"/>
  <c r="C12" i="46" s="1"/>
  <c r="H12" i="46" l="1"/>
  <c r="D12" i="46"/>
  <c r="E12" i="46"/>
  <c r="F12" i="46"/>
  <c r="G12" i="46"/>
  <c r="E703" i="49"/>
  <c r="F702" i="49"/>
  <c r="C14" i="46" s="1"/>
  <c r="E704" i="49" l="1"/>
  <c r="F703" i="49"/>
  <c r="C16" i="46" s="1"/>
  <c r="F14" i="46"/>
  <c r="G14" i="46"/>
  <c r="E14" i="46"/>
  <c r="H14" i="46"/>
  <c r="D14" i="46"/>
  <c r="H16" i="46" l="1"/>
  <c r="E16" i="46"/>
  <c r="G16" i="46"/>
  <c r="D16" i="46"/>
  <c r="F16" i="46"/>
  <c r="E705" i="49"/>
  <c r="F704" i="49"/>
  <c r="C18" i="46" s="1"/>
  <c r="G18" i="46" l="1"/>
  <c r="H18" i="46"/>
  <c r="D18" i="46"/>
  <c r="E18" i="46"/>
  <c r="F18" i="46"/>
  <c r="E706" i="49"/>
  <c r="F705" i="49"/>
  <c r="C20" i="46" s="1"/>
  <c r="E707" i="49" l="1"/>
  <c r="F706" i="49"/>
  <c r="C23" i="46" s="1"/>
  <c r="D20" i="46"/>
  <c r="E20" i="46"/>
  <c r="G20" i="46"/>
  <c r="F20" i="46"/>
  <c r="H20" i="46"/>
  <c r="G23" i="46" l="1"/>
  <c r="F23" i="46"/>
  <c r="H23" i="46"/>
  <c r="D23" i="46"/>
  <c r="E23" i="46"/>
  <c r="E708" i="49"/>
  <c r="F707" i="49"/>
  <c r="C27" i="46" s="1"/>
  <c r="G27" i="46" l="1"/>
  <c r="E27" i="46"/>
  <c r="F27" i="46"/>
  <c r="H27" i="46"/>
  <c r="D27" i="46"/>
  <c r="E709" i="49"/>
  <c r="F708" i="49"/>
  <c r="C31" i="46" s="1"/>
  <c r="E710" i="49" l="1"/>
  <c r="F709" i="49"/>
  <c r="F31" i="46"/>
  <c r="D31" i="46"/>
  <c r="E31" i="46"/>
  <c r="H31" i="46"/>
  <c r="G31" i="46"/>
  <c r="E711" i="49" l="1"/>
  <c r="F710" i="49"/>
  <c r="C33" i="46" s="1"/>
  <c r="E33" i="46" l="1"/>
  <c r="F33" i="46"/>
  <c r="D33" i="46"/>
  <c r="H33" i="46"/>
  <c r="G33" i="46"/>
  <c r="E712" i="49"/>
  <c r="F711" i="49"/>
  <c r="E713" i="49" l="1"/>
  <c r="F712" i="49"/>
  <c r="C36" i="46" s="1"/>
  <c r="D36" i="46" l="1"/>
  <c r="H36" i="46"/>
  <c r="F36" i="46"/>
  <c r="G36" i="46"/>
  <c r="E36" i="46"/>
  <c r="E714" i="49"/>
  <c r="F713" i="49"/>
  <c r="C39" i="46" s="1"/>
  <c r="E715" i="49" l="1"/>
  <c r="F714" i="49"/>
  <c r="D46" i="11" s="1"/>
  <c r="H39" i="46"/>
  <c r="E39" i="46"/>
  <c r="F39" i="46"/>
  <c r="G39" i="46"/>
  <c r="D39" i="46"/>
  <c r="I46" i="11" l="1"/>
  <c r="F46" i="11"/>
  <c r="G46" i="11"/>
  <c r="H46" i="11"/>
  <c r="E46" i="11"/>
  <c r="F715" i="49"/>
  <c r="D184" i="11" s="1"/>
  <c r="E716" i="49"/>
  <c r="F716" i="49" l="1"/>
  <c r="D210" i="11" s="1"/>
  <c r="H210" i="11" s="1"/>
  <c r="E717" i="49"/>
  <c r="I210" i="11"/>
  <c r="F210" i="11"/>
  <c r="F184" i="11"/>
  <c r="H184" i="11"/>
  <c r="E184" i="11"/>
  <c r="I184" i="11"/>
  <c r="G184" i="11"/>
  <c r="G210" i="11" l="1"/>
  <c r="E210" i="11"/>
  <c r="E718" i="49"/>
  <c r="F717" i="49"/>
  <c r="D33" i="24" s="1"/>
  <c r="F33" i="24" l="1"/>
  <c r="I33" i="24"/>
  <c r="E33" i="24"/>
  <c r="H33" i="24"/>
  <c r="G33" i="24"/>
  <c r="E719" i="49"/>
  <c r="F718" i="49"/>
  <c r="D35" i="24" s="1"/>
  <c r="E720" i="49" l="1"/>
  <c r="F719" i="49"/>
  <c r="D20" i="5" s="1"/>
  <c r="I35" i="24"/>
  <c r="E35" i="24"/>
  <c r="H35" i="24"/>
  <c r="G35" i="24"/>
  <c r="F35" i="24"/>
  <c r="G20" i="5" l="1"/>
  <c r="H20" i="5"/>
  <c r="I20" i="5"/>
  <c r="E20" i="5"/>
  <c r="F20" i="5"/>
  <c r="E721" i="49"/>
  <c r="F720" i="49"/>
  <c r="D22" i="5" s="1"/>
  <c r="E722" i="49" l="1"/>
  <c r="F721" i="49"/>
  <c r="D47" i="11" s="1"/>
  <c r="G22" i="5"/>
  <c r="I22" i="5"/>
  <c r="F22" i="5"/>
  <c r="H22" i="5"/>
  <c r="E22" i="5"/>
  <c r="F722" i="49" l="1"/>
  <c r="D167" i="11" s="1"/>
  <c r="E723" i="49"/>
  <c r="F723" i="49" s="1"/>
  <c r="D247" i="11" s="1"/>
  <c r="E47" i="11"/>
  <c r="I47" i="11"/>
  <c r="H47" i="11"/>
  <c r="G47" i="11"/>
  <c r="F47" i="11"/>
  <c r="E167" i="11"/>
  <c r="H167" i="11"/>
  <c r="G167" i="11"/>
  <c r="I167" i="11"/>
  <c r="F167" i="11"/>
  <c r="G247" i="11" l="1"/>
  <c r="I247" i="11"/>
  <c r="E247" i="11"/>
  <c r="H247" i="11"/>
  <c r="F247" i="1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<sst xmlns="http://schemas.openxmlformats.org/spreadsheetml/2006/main" count="7726" uniqueCount="3396">
  <si>
    <t>Прайс-лист на комплектующие для производства вертикальных жалюзи</t>
  </si>
  <si>
    <t>шт.</t>
  </si>
  <si>
    <t>м.п.</t>
  </si>
  <si>
    <t>бут.</t>
  </si>
  <si>
    <t>м.п</t>
  </si>
  <si>
    <t>Прайс-лист на комплектующие для производства горизонтальных жалюзи</t>
  </si>
  <si>
    <t>Магнум</t>
  </si>
  <si>
    <t>Прайс-лист на ткань для производства вертикальных жалюзи</t>
  </si>
  <si>
    <t>шт</t>
  </si>
  <si>
    <t>Прайс-лист на коллекцию пластика для производства вертикальных штор-жалюзи</t>
  </si>
  <si>
    <t xml:space="preserve"> Цена </t>
  </si>
  <si>
    <t>Прайс-лист на коллекцию алюминия для производства вертикальных штор-жалюзи</t>
  </si>
  <si>
    <t>м/п</t>
  </si>
  <si>
    <t>0120</t>
  </si>
  <si>
    <t>белый матовый</t>
  </si>
  <si>
    <t>0225</t>
  </si>
  <si>
    <t>белый глянцевый</t>
  </si>
  <si>
    <t>2259п</t>
  </si>
  <si>
    <t>перфорация магнолия</t>
  </si>
  <si>
    <t>светло-серый</t>
  </si>
  <si>
    <t>7005п</t>
  </si>
  <si>
    <t>перфорация металлик</t>
  </si>
  <si>
    <t>серый матовый</t>
  </si>
  <si>
    <t>0225п</t>
  </si>
  <si>
    <t>перфорация белая</t>
  </si>
  <si>
    <t>черый</t>
  </si>
  <si>
    <t>1908п</t>
  </si>
  <si>
    <t>перфорация черный</t>
  </si>
  <si>
    <t>магнолия</t>
  </si>
  <si>
    <t>светло-бежевый</t>
  </si>
  <si>
    <t>темно-бежевый</t>
  </si>
  <si>
    <t>шоколад</t>
  </si>
  <si>
    <t>7128п</t>
  </si>
  <si>
    <t>коричневый</t>
  </si>
  <si>
    <t>белый жемчуг</t>
  </si>
  <si>
    <t>ваниль</t>
  </si>
  <si>
    <t>сосна</t>
  </si>
  <si>
    <t>желтый</t>
  </si>
  <si>
    <t>под дерево бук</t>
  </si>
  <si>
    <t>лимонный</t>
  </si>
  <si>
    <t>под дерево дуб</t>
  </si>
  <si>
    <t>дюна</t>
  </si>
  <si>
    <t>кремово-розовый</t>
  </si>
  <si>
    <t>под дерево тик</t>
  </si>
  <si>
    <t>персиковый</t>
  </si>
  <si>
    <t>красный</t>
  </si>
  <si>
    <t>светло-розовый</t>
  </si>
  <si>
    <t>сиреневый перламутр</t>
  </si>
  <si>
    <t>розовый</t>
  </si>
  <si>
    <t>бирюзовый перламутр</t>
  </si>
  <si>
    <t>абрикосовый</t>
  </si>
  <si>
    <t>темно-абрикосовый</t>
  </si>
  <si>
    <t>белая глянцевая</t>
  </si>
  <si>
    <t>темно-лиловый</t>
  </si>
  <si>
    <t>лиловый</t>
  </si>
  <si>
    <t>светло-голубой</t>
  </si>
  <si>
    <t>голубой</t>
  </si>
  <si>
    <t>светло-зеленый</t>
  </si>
  <si>
    <t>индиго</t>
  </si>
  <si>
    <t>зеленый матовый</t>
  </si>
  <si>
    <t>металлик</t>
  </si>
  <si>
    <t>серебро</t>
  </si>
  <si>
    <t>красное золото</t>
  </si>
  <si>
    <t>салатовый</t>
  </si>
  <si>
    <t>темно-зеленый матовый</t>
  </si>
  <si>
    <t>золото</t>
  </si>
  <si>
    <t>зернистое золото</t>
  </si>
  <si>
    <t>металлик сиреневый</t>
  </si>
  <si>
    <t>металлик салатовый</t>
  </si>
  <si>
    <t>металлик персиковый</t>
  </si>
  <si>
    <t>металлик голубой</t>
  </si>
  <si>
    <t>чайная роза</t>
  </si>
  <si>
    <t>коралл</t>
  </si>
  <si>
    <t>Стандарт-1</t>
  </si>
  <si>
    <t>м.</t>
  </si>
  <si>
    <t>Германия</t>
  </si>
  <si>
    <t>Китай</t>
  </si>
  <si>
    <t>Тайвань</t>
  </si>
  <si>
    <t>Турция</t>
  </si>
  <si>
    <t>Финляндия</t>
  </si>
  <si>
    <t>Бельгия</t>
  </si>
  <si>
    <t>Прайс-лист на комплектующие для прозводства горизонтальной кассетной системы Венус</t>
  </si>
  <si>
    <t>СТАНДАРТ</t>
  </si>
  <si>
    <t>Корея</t>
  </si>
  <si>
    <t>ЭТНИК</t>
  </si>
  <si>
    <t>МЕТАЛЛИК</t>
  </si>
  <si>
    <t>МЕЛАНЖ</t>
  </si>
  <si>
    <t>Примечание</t>
  </si>
  <si>
    <t>1. Количество метров в рулоне может меняться в зависимости от партии товара(при заказе уточняйте у менеджера)!</t>
  </si>
  <si>
    <t>2. Все ткани "ЗЕБРА"всегда отрезаются и считаются по высоте!</t>
  </si>
  <si>
    <t>3. Отрез тканей "ЗЕБРА" осуществляется только ОДИН раз по ВЫСОТЕ, раскрой по размерам не производится!!!</t>
  </si>
  <si>
    <t>Прайс-лист на комплектующие для прозводства горизонтальной кассетной системы</t>
  </si>
  <si>
    <t>ГКС 2</t>
  </si>
  <si>
    <t>100 шт.</t>
  </si>
  <si>
    <t>Белый</t>
  </si>
  <si>
    <t>1000 шт.</t>
  </si>
  <si>
    <t xml:space="preserve">50 шт. </t>
  </si>
  <si>
    <t>500 шт.</t>
  </si>
  <si>
    <t>500 компл.</t>
  </si>
  <si>
    <t>прозрачный</t>
  </si>
  <si>
    <t>60 м</t>
  </si>
  <si>
    <t>300 м</t>
  </si>
  <si>
    <t>400 м</t>
  </si>
  <si>
    <t>4000 м</t>
  </si>
  <si>
    <t>1000 м</t>
  </si>
  <si>
    <t>250 м</t>
  </si>
  <si>
    <t>Холис</t>
  </si>
  <si>
    <t xml:space="preserve">Корея </t>
  </si>
  <si>
    <t>МОНТАНА</t>
  </si>
  <si>
    <t>АДАЖИО</t>
  </si>
  <si>
    <t>АЙЛЕНД</t>
  </si>
  <si>
    <t>ДАЙКИРИ</t>
  </si>
  <si>
    <t>ДАКОТА</t>
  </si>
  <si>
    <t>ЛЁН</t>
  </si>
  <si>
    <t>ЛУКСОР ТРИО</t>
  </si>
  <si>
    <t>ЛУКСОР УНО</t>
  </si>
  <si>
    <t>ПАЛАС</t>
  </si>
  <si>
    <t>ПАРМА</t>
  </si>
  <si>
    <t>СОФТ</t>
  </si>
  <si>
    <t>ТЕТРИС</t>
  </si>
  <si>
    <t>ЭЛЕКТРА</t>
  </si>
  <si>
    <t>штрих</t>
  </si>
  <si>
    <t>перламутр</t>
  </si>
  <si>
    <t>кварц</t>
  </si>
  <si>
    <t>лен</t>
  </si>
  <si>
    <t>полоса</t>
  </si>
  <si>
    <t>шт. 3м.п</t>
  </si>
  <si>
    <t>Ткани коллекция АМИГО</t>
  </si>
  <si>
    <t xml:space="preserve">КЛЕТКА </t>
  </si>
  <si>
    <t>СТЕП</t>
  </si>
  <si>
    <t>ВИП    15%</t>
  </si>
  <si>
    <t>ОПТ-4    12%</t>
  </si>
  <si>
    <t>ОПТ-1    3%</t>
  </si>
  <si>
    <t>ОПТ-2    6%</t>
  </si>
  <si>
    <t>ОПТ-3    9%</t>
  </si>
  <si>
    <t>белый,бежевый,голубой,зеленый,персик</t>
  </si>
  <si>
    <t>белый,бежевый,голубой,зеленый,розовый,серый</t>
  </si>
  <si>
    <t>желтый,красный,синий,темно-зелёный</t>
  </si>
  <si>
    <t>золото,серебро</t>
  </si>
  <si>
    <t>золотистый</t>
  </si>
  <si>
    <t>500м</t>
  </si>
  <si>
    <t>бежевый</t>
  </si>
  <si>
    <t>СПЕЦПРЕДЛОЖЕНИЕ</t>
  </si>
  <si>
    <t>белый</t>
  </si>
  <si>
    <t>оранжевый,синий</t>
  </si>
  <si>
    <t>Прайс-лист на ленту для производства горизонтальных жалюзи 16/25мм</t>
  </si>
  <si>
    <t>100% Р (полиэстер)</t>
  </si>
  <si>
    <t>АНЖУ</t>
  </si>
  <si>
    <t>АРИАДНА</t>
  </si>
  <si>
    <t>БАБОЧКИ</t>
  </si>
  <si>
    <t>100 % Р (полиэстер)</t>
  </si>
  <si>
    <t>ВЕРОНА</t>
  </si>
  <si>
    <t>ВИНДЗОР ЖЕМЧУГ</t>
  </si>
  <si>
    <t>ИМПАЛА</t>
  </si>
  <si>
    <t xml:space="preserve">ЛЁН BLACK-OUT </t>
  </si>
  <si>
    <t>НЕВАДА</t>
  </si>
  <si>
    <t>ПРОВАНС</t>
  </si>
  <si>
    <t>САТАРА</t>
  </si>
  <si>
    <t>САФАРИ</t>
  </si>
  <si>
    <t xml:space="preserve">ШИКАТАН Чайная церемония </t>
  </si>
  <si>
    <t>100% P (полиэстер)</t>
  </si>
  <si>
    <t>ЯМАЙКА</t>
  </si>
  <si>
    <t>АЛЛЕЯ</t>
  </si>
  <si>
    <t>250 х 450             330 х 230*</t>
  </si>
  <si>
    <t>200 х 450             330 х 180*</t>
  </si>
  <si>
    <t>195 х 450             330 х 175*</t>
  </si>
  <si>
    <t>БУХАРА BLACK-OUT</t>
  </si>
  <si>
    <t>210 х 450             330 х 190*</t>
  </si>
  <si>
    <t>235 х 450             330 х 215*</t>
  </si>
  <si>
    <t>ГАРМОНИЯ</t>
  </si>
  <si>
    <t>240 х 450             330 х 220*</t>
  </si>
  <si>
    <t>КАЛИПСО</t>
  </si>
  <si>
    <t>КАМЕЛИЯ</t>
  </si>
  <si>
    <t>280 х 450</t>
  </si>
  <si>
    <t>ЛИМА ПЕРЛА</t>
  </si>
  <si>
    <t>235 х 450</t>
  </si>
  <si>
    <t>МАНИЛА</t>
  </si>
  <si>
    <t xml:space="preserve">200 х 450             </t>
  </si>
  <si>
    <t>ОМЕГА 250 см</t>
  </si>
  <si>
    <t>300 х 450        330 х 280*</t>
  </si>
  <si>
    <t>220 х 450             330 х 200*</t>
  </si>
  <si>
    <t>ПЕРЛ</t>
  </si>
  <si>
    <t>225 х 450</t>
  </si>
  <si>
    <t>ПУЭБЛО BLACK-OUT</t>
  </si>
  <si>
    <t>330 х 180*</t>
  </si>
  <si>
    <t>240 х 450</t>
  </si>
  <si>
    <t>300 х 450             330 х 280*</t>
  </si>
  <si>
    <t>СФЕРА BLACK-OUT</t>
  </si>
  <si>
    <t>ТАЛЬНИК</t>
  </si>
  <si>
    <t>250 х 450</t>
  </si>
  <si>
    <t>ТОЛЕДО</t>
  </si>
  <si>
    <t xml:space="preserve">ШЁЛК </t>
  </si>
  <si>
    <t>ШЁЛК BLACK-OUT</t>
  </si>
  <si>
    <t>ШАНХАЙ</t>
  </si>
  <si>
    <t>180 х 450</t>
  </si>
  <si>
    <t>ШИКАТАН Путь самурая</t>
  </si>
  <si>
    <t>230 х 450</t>
  </si>
  <si>
    <t>Вертикальные жалюзи</t>
  </si>
  <si>
    <t>Уни/Мини</t>
  </si>
  <si>
    <t>Мини</t>
  </si>
  <si>
    <t>м</t>
  </si>
  <si>
    <t>Прайс-лист на комплектующие для производства жалюзи</t>
  </si>
  <si>
    <t>NEW</t>
  </si>
  <si>
    <t>АЛЬМЕРИЯ</t>
  </si>
  <si>
    <t>БАМБУК</t>
  </si>
  <si>
    <t>СОУЛ</t>
  </si>
  <si>
    <t>34% Р (полиэстер) 
+ 66% СЕ (целлюлоза)</t>
  </si>
  <si>
    <t>10% Р (полиэстер) 
+ 90% СЕ (целлюлоза)</t>
  </si>
  <si>
    <t>16% Р (полиэстер) 
+ 84% СЕ (целлюлоза)</t>
  </si>
  <si>
    <t>AMILUX</t>
  </si>
  <si>
    <t>БЛАНШ</t>
  </si>
  <si>
    <t>ВУАЛЬ</t>
  </si>
  <si>
    <t xml:space="preserve">240 х 450             </t>
  </si>
  <si>
    <t>ЖЕМЧУГ</t>
  </si>
  <si>
    <t>100% TCS (тревира)</t>
  </si>
  <si>
    <t>СИЛКСКРИН</t>
  </si>
  <si>
    <t>240 х 450          330 х 220*</t>
  </si>
  <si>
    <t>*</t>
  </si>
  <si>
    <t>**</t>
  </si>
  <si>
    <t>Уни/Мини/ГКС</t>
  </si>
  <si>
    <t>бархат голубой соболь</t>
  </si>
  <si>
    <t>зеленый чай</t>
  </si>
  <si>
    <t>принт металлик</t>
  </si>
  <si>
    <t>принт серый</t>
  </si>
  <si>
    <t>темно-зеленый</t>
  </si>
  <si>
    <t>перфорация красное золото</t>
  </si>
  <si>
    <t>Прайс-лист на комплектующие для производства шторных карнизов</t>
  </si>
  <si>
    <t>Амиго</t>
  </si>
  <si>
    <t>Прайс-лист на комплектующие для производства римских карнизов</t>
  </si>
  <si>
    <t>►</t>
  </si>
  <si>
    <t>КОЛЛЕКЦИЯ</t>
  </si>
  <si>
    <t>ШИРИНА РУЛОНА (СМ)</t>
  </si>
  <si>
    <t>НАПРАВЛЕННОСТЬ 
РИСУНКА В РУЛОНЕ</t>
  </si>
  <si>
    <t>РАСКРОЙ ТКАНИ</t>
  </si>
  <si>
    <t>МАКСИМАЛЬНЫЕ РАЗМЕРЫ
ГОТОВОГО ИЗДЕЛИЯ
( ШИРИНА х ВЫСОТА, СМ )</t>
  </si>
  <si>
    <t>ПРОЗРАЧНОСТЬ</t>
  </si>
  <si>
    <t>ПОВЕРХНОСТНАЯ ПЛОТНОСТЬ
( УДЕЛЬНЫЙ ВЕС, Г/М2 )</t>
  </si>
  <si>
    <t>ГРУППА ТКАНИ</t>
  </si>
  <si>
    <t>СОСТАВ</t>
  </si>
  <si>
    <t>СВЕТООТРАЖАЮЩИЙ СЛОЙ</t>
  </si>
  <si>
    <t>ОГНЕСТОЙКОСТЬ</t>
  </si>
  <si>
    <t>ПРОПИТКА</t>
  </si>
  <si>
    <t>ПРИГОДНОСТЬ ДЛЯ 
ВЛАЖНЫХ ПОМЕЩЕНИЙ</t>
  </si>
  <si>
    <t>УХОД / ЧИСТКА</t>
  </si>
  <si>
    <t>ЕВРОПЕЙСКИЙ
ЭКО-СЕРТИФИКАТ</t>
  </si>
  <si>
    <t>AMIGO</t>
  </si>
  <si>
    <t xml:space="preserve">220 х 450            </t>
  </si>
  <si>
    <t>A</t>
  </si>
  <si>
    <t>акриловая</t>
  </si>
  <si>
    <t>АКВАРЕЛЬ</t>
  </si>
  <si>
    <t>А</t>
  </si>
  <si>
    <t>B</t>
  </si>
  <si>
    <t>C</t>
  </si>
  <si>
    <t>АРАБИКА</t>
  </si>
  <si>
    <t>БОСТОН</t>
  </si>
  <si>
    <t>101 % Р (полиэстер)</t>
  </si>
  <si>
    <t>ДЖУНГЛИ</t>
  </si>
  <si>
    <t>СИДЕ</t>
  </si>
  <si>
    <t>280 х 450             330 х 260*</t>
  </si>
  <si>
    <t>СИДЕ BLACK-OUT</t>
  </si>
  <si>
    <t>нити покрыты ПВХ</t>
  </si>
  <si>
    <t>ЭЛЬБА</t>
  </si>
  <si>
    <t xml:space="preserve">    при повороте ткани направленность рисунка изменится.</t>
  </si>
  <si>
    <t>*   при раскрое ткани по ширине рулона возможно возникновение парусности.</t>
  </si>
  <si>
    <t>**  влажным считается помещение с температурой воздуха 30 - 40 ° и относительной влажностью воздуха 60 - 70 %.</t>
  </si>
  <si>
    <t>АВАНГАРД</t>
  </si>
  <si>
    <t>АРАБЕСКА</t>
  </si>
  <si>
    <t>ВАЛЕНСИЯ</t>
  </si>
  <si>
    <t>2,80 (2,40 вышивка)</t>
  </si>
  <si>
    <t>ДАМАСК</t>
  </si>
  <si>
    <t>КОФЕ</t>
  </si>
  <si>
    <t>КРУЖЕВО</t>
  </si>
  <si>
    <t>ОБЛАКА</t>
  </si>
  <si>
    <t>СИЛУЭТ</t>
  </si>
  <si>
    <t>ФЛЕКС</t>
  </si>
  <si>
    <t>ЭЛЛАДА</t>
  </si>
  <si>
    <t>Моторизация "Amigo"</t>
  </si>
  <si>
    <t>Электропривод 220В со встроенным приёмником радиосигнала для LVT 35, 45мм</t>
  </si>
  <si>
    <t>Электропривод 12В (аккумуляторная батарея) со встроенным приёмником радиосигнала для LVT 35, 45мм</t>
  </si>
  <si>
    <t>Для октогонального вала и трубы 55</t>
  </si>
  <si>
    <t>Комплект для LVT 35мм</t>
  </si>
  <si>
    <t>Комплект для LVT 45мм</t>
  </si>
  <si>
    <t>Комплект для LVT 55мм</t>
  </si>
  <si>
    <t>Комплект для MINI белый</t>
  </si>
  <si>
    <t>Комплект для MINI коричневый</t>
  </si>
  <si>
    <t>Комплект для MINI дуб</t>
  </si>
  <si>
    <t>Комплект для MINI ЗЕБРА белый</t>
  </si>
  <si>
    <t>Комплект для MINI ЗЕБРА коричневый</t>
  </si>
  <si>
    <t>Комплект для UNI белый</t>
  </si>
  <si>
    <t>Комплект для UNI коричневый</t>
  </si>
  <si>
    <t>Комплект для UNI золотой дуб</t>
  </si>
  <si>
    <t>Комплект для UNI светлый дуб</t>
  </si>
  <si>
    <t>Комплект для UNI махагони</t>
  </si>
  <si>
    <t>Кронштейн для производства МОНО на 55 трубе</t>
  </si>
  <si>
    <t>Труба для UNI, MINI</t>
  </si>
  <si>
    <t>Труба для LVT 35мм</t>
  </si>
  <si>
    <t>Труба для LVT 45мм</t>
  </si>
  <si>
    <t>Труба для LVT 55мм</t>
  </si>
  <si>
    <t>Электропривод 220В для гор.50мм</t>
  </si>
  <si>
    <t>Электропривод 220В со встроенным приёмником радиосигнала для гор.50мм</t>
  </si>
  <si>
    <t>Электропривод 12В для гор.16/25мм</t>
  </si>
  <si>
    <t>Электропривод 12В со встроенным приёмником радиосигнала для гор.16/25мм</t>
  </si>
  <si>
    <t>Электропривод 12В для плиссе</t>
  </si>
  <si>
    <t>Электропривод 12В со встроенным приёмником радиосигнала для плиссе</t>
  </si>
  <si>
    <t>Радиоприемник для двух приводов DV24 12В</t>
  </si>
  <si>
    <t>Радиоприемник для приводов 24В</t>
  </si>
  <si>
    <t>Блоки питания</t>
  </si>
  <si>
    <t>Блок питания для одного привода DV24 12В</t>
  </si>
  <si>
    <t>Блок питания для приводов 24В</t>
  </si>
  <si>
    <t>Блок питания для трех приводов DV24 12В</t>
  </si>
  <si>
    <t>Батарея  для одного привода DV24 12В</t>
  </si>
  <si>
    <t>Проводные выключатели</t>
  </si>
  <si>
    <t>Для приводов 220В</t>
  </si>
  <si>
    <t>Для приводов 12В</t>
  </si>
  <si>
    <t>Выключатель  со встроенным блоком питания и радиоприемником для приводов 24В</t>
  </si>
  <si>
    <t>Моторизация "Somfy"</t>
  </si>
  <si>
    <t>Электропривод 220В со встроенным приёмником радиосигнала для LVT 35, 45мм, малошумный</t>
  </si>
  <si>
    <t>Комплект для LVT 35мм без кронштейнов</t>
  </si>
  <si>
    <t>Комплект для LVT 45мм без кронштейнов</t>
  </si>
  <si>
    <t>Комплект для LVT 55мм без кронштейнов</t>
  </si>
  <si>
    <t>ОПТ-4   12%</t>
  </si>
  <si>
    <t>АВТОСТОП ПРУЖИН. МЕХАНИЗМА 32 ДЛИННЫЙ</t>
  </si>
  <si>
    <t>АВТОСТОП ПРУЖИН. МЕХАНИЗМА 32 КОРОТКИЙ</t>
  </si>
  <si>
    <t>ЗАГЛУШКА Д/ТРУБЫ 32 ДЛЯ ДВОЙНОГО КРОНШТЕЙНА</t>
  </si>
  <si>
    <t>КРОНШТЕЙН БОКОВОЙ КАССЕТЫ 32 ММ ДЛЯ АВТОСТОПА</t>
  </si>
  <si>
    <t>КРОНШТЕЙН ДВОЙНОЙ 32 (КОМПЛЕКТ)</t>
  </si>
  <si>
    <t>КРЫШКА ДВОЙНОГО КРОНШТЕЙНА 32 (КОМПЛЕКТ)</t>
  </si>
  <si>
    <t>МЕХАНИЗМ УПР. С МЯГКОЙ ПРУЖИНОЙ 32 (КОМПЛЕКТ)</t>
  </si>
  <si>
    <t>МЕХАНИЗМ УПР. С МЯГКОЙ ПРУЖИНОЙ КАССЕТЫ 32</t>
  </si>
  <si>
    <t>МЕХАНИЗМ УПР. ЦЕПЬ КАССЕТЫ 32+, ЛЕВЫЙ (КОМП)</t>
  </si>
  <si>
    <t>ПРОФИЛЬ ЛИЦЕВОЙ КАССЕТЫ 32, БЕЗ ПАЗА</t>
  </si>
  <si>
    <t>ПРОФИЛЬ ЛИЦЕВОЙ  КАССЕТЫ 32, С ПАЗОМ</t>
  </si>
  <si>
    <t>ПРОФИЛЬ СОЕДИНИТЕЛЬНЫЙ КАССЕТЫ 32</t>
  </si>
  <si>
    <t>АДАПТЕР ДЛЯ ПРУЖИНЫ EASYLIFT 45</t>
  </si>
  <si>
    <t>КОМПЛЕКТ ДЛЯ МОТОРИЗАЦИИ 45 (SOMFI)</t>
  </si>
  <si>
    <t>КОМПЛЕКТ ДЛЯ МОТОРА С АДАПТЕРОМ (SOMFI)</t>
  </si>
  <si>
    <t>КРОНШТЕЙН ДВОЙНОЙ 45 (КОМПЛЕКТ)</t>
  </si>
  <si>
    <t>КРОНШТЕЙН ПРОМЕЖУТОЧНЫЙ 45</t>
  </si>
  <si>
    <t>КРОНШТЕЙН ПРОМЕЖУТОЧНЫЙ 45+</t>
  </si>
  <si>
    <t>КРОНШТЕЙН СОЕДИНИТЕЛЬНЫЙ 45</t>
  </si>
  <si>
    <t>КРОНШТЕЙН СОЕДИНИТЕЛЬНЫЙ 45 ДЛЯ КАССЕТЫ</t>
  </si>
  <si>
    <t>КРОНШТЕЙН СОЕДИНИТЕЛЬНЫЙ 45+</t>
  </si>
  <si>
    <t>КРОНШТЕЙН СТЕНОВОЙ КАССЕТЫ 45</t>
  </si>
  <si>
    <t>КРЫШКА ДВОЙНОГО КРОНШТЕЙНА 45 (КОМПЛЕКТ)</t>
  </si>
  <si>
    <t>КРЫШКА КРОНШТЕЙНА 45+</t>
  </si>
  <si>
    <t>МЕХАНИЗМ УПР. ЦЕПЬ 45+ (КОМПЛЕКТ)</t>
  </si>
  <si>
    <t>МЕХАНИЗМ УПР. ЦЕПЬ КАССЕТЫ 45, ЛЕВЫЙ (КОМПЛЕКТ)</t>
  </si>
  <si>
    <t>МЕХАНИЗМ УПР. ЦЕПЬ КАССЕТЫ 45, ПРАВЫЙ (КОМПЛЕКТ)</t>
  </si>
  <si>
    <t>ПРОФИЛЬ СОЕДИНИТЕЛЬНЫЙ КАССЕТЫ 45</t>
  </si>
  <si>
    <t>ПРУЖИНА ЛЕВАЯ EASYLIFT 45</t>
  </si>
  <si>
    <t>ТРУБА 45 ММ С 3-МЯ ПАЗАМИ (LVT)</t>
  </si>
  <si>
    <t>ЗАГЛУШКА НИЖНЕЙ РЕЙКИ Д/НАПР. (LVT)</t>
  </si>
  <si>
    <t>ЗАГЛУШКА НИЖНЕЙ РЕЙКИ, БОК. ФИКСАЦИЯ</t>
  </si>
  <si>
    <t>ЗАСТЕЖКА САМОКЛ.БЕЛАЯ 25ММ HOOK</t>
  </si>
  <si>
    <t>ЗАСТЕЖКА САМОКЛ.БЕЛАЯ 25ММ LOOP</t>
  </si>
  <si>
    <t>КОМПЛЕКТ ПОТОЛОЧНЫХ КРОНШТЕЙНОВ, БОК. ФИКСАЦИЯ</t>
  </si>
  <si>
    <t>КОМПЛЕКТ СТЕНОВЫХ КРОНШТЕЙНОВ, БОК. ФИКСАЦИЯ</t>
  </si>
  <si>
    <t>КРЫШКА ДЛЯ НАПРАВЛЯЮЩЕЙ (LVT)</t>
  </si>
  <si>
    <t>ЛЕНТА УПЛОТНЯЮЩАЯ 6 ММ</t>
  </si>
  <si>
    <t>ЛЕНТА УПЛОТНЯЮЩАЯ 7 ММ</t>
  </si>
  <si>
    <t>ЛЕНТА УПЛОТНЯЮЩАЯ 8 ММ</t>
  </si>
  <si>
    <t>НАТЯЖИТЕЛЬ ЦЕПИ (LVT)</t>
  </si>
  <si>
    <t>ПЛАСТИКОВАЯ ПОЛОСА-ФИКСАТОР КЛЕЙКАЯ 7ММ</t>
  </si>
  <si>
    <t>ПОЛОСА-ФИКСАТОР 9ММ</t>
  </si>
  <si>
    <t>РУЧКА УПРАВЛЕНИЯ НИЖНЕЙ РЕЙКИ</t>
  </si>
  <si>
    <t>САМОРЕЗ, 2,9X6,5 DIN 7981 ОСТРОКОНЕЧНЫЙ</t>
  </si>
  <si>
    <t>СОЕДИНИТЕЛЬ КАССЕТЫ И НАПРАВЛЯЮЩЕЙ (LVT)</t>
  </si>
  <si>
    <t>ФИКСАТОР ТРОСА, БОК. ФИКСАЦИЯ</t>
  </si>
  <si>
    <t>ЦЕПЬ ПЕТЛЯ LVT 100СМ, БЕЛАЯ</t>
  </si>
  <si>
    <t>ЦЕПЬ ПЕТЛЯ LVT 150 СМ, БЕЛАЯ</t>
  </si>
  <si>
    <t>ШЛЕГЕЛЬ ДЛЯ НАПРАВЛЯЮЩЕЙ (LVT)</t>
  </si>
  <si>
    <t>Нижняя металлическая цепь для пластика/алюминия</t>
  </si>
  <si>
    <t>Нижняя пластиковая цепь для пластика/алюминия</t>
  </si>
  <si>
    <t>Пробитие нижнего отверстия для цепочки</t>
  </si>
  <si>
    <t>Адаптер, переходник, под посадку адаптеров Sonesse 40</t>
  </si>
  <si>
    <t>Мех. конечн. выкл., 44 дБ, кабель 1 м черный</t>
  </si>
  <si>
    <t>Мех. конечн. выкл., 44 дБ, кабель 3 м черный</t>
  </si>
  <si>
    <t>RTS, эл.конечн. выкл., 44 дБ, кабель 1 м черный</t>
  </si>
  <si>
    <t>Helioscreen Ø47 мм, центр.</t>
  </si>
  <si>
    <t>с чашкой, белое пластиковое</t>
  </si>
  <si>
    <t xml:space="preserve">промежуточное, белое пластиковое, гильзы -2 шт </t>
  </si>
  <si>
    <t xml:space="preserve">для любых переходников LS 40 </t>
  </si>
  <si>
    <t>Alutech (RT40х0,6 мм), RollHan (RV40x0,6 мм)</t>
  </si>
  <si>
    <t>суппорт</t>
  </si>
  <si>
    <t>конус в суппорт</t>
  </si>
  <si>
    <t>опора привода + опора гильзы (2 шт. на изделие)</t>
  </si>
  <si>
    <t>1 шт. на изделие</t>
  </si>
  <si>
    <t>Полуавт. конечн. выкл., 44 дБ, кабель 3 м белый</t>
  </si>
  <si>
    <t>эл.конечн. выкл., 44 дБ, кабель 3 м белый</t>
  </si>
  <si>
    <t>для привода LT50 адаптер не требуется</t>
  </si>
  <si>
    <t>L=95 мм B=80 мм, сталь</t>
  </si>
  <si>
    <t>L=95 мм B=80 мм, белый пластик</t>
  </si>
  <si>
    <t xml:space="preserve">Рекомендуется для привода LT 50 / ALTUS 50 </t>
  </si>
  <si>
    <t>крепление со штифтом, для круглого вала Ø28х0,7/29x1,15 мм</t>
  </si>
  <si>
    <t>Переходник на круглый вал Ø28 х 0,7 мм, саморез и шайба</t>
  </si>
  <si>
    <t>пластик, цапфа Ø4 мм</t>
  </si>
  <si>
    <t>Питание от блока 230/24В</t>
  </si>
  <si>
    <t>RTS, питание от блока 230/12В</t>
  </si>
  <si>
    <t>регулируемая, для отключения LV/W 25 в нижн. положении</t>
  </si>
  <si>
    <t xml:space="preserve">0.7 А, 29 Вт, дизайн inteo, IP 40 </t>
  </si>
  <si>
    <t>для приводов Roll Up 28 RTS, Cord Lift 32 RTS, Tilt&amp;Lift 25 RTS</t>
  </si>
  <si>
    <t xml:space="preserve">26 Вт, монтаж в подрозетник, IP 20 </t>
  </si>
  <si>
    <t>1.5 А, накладной монтаж, цвет белый, без сет. кабеля с вилкой, IP 20</t>
  </si>
  <si>
    <t>белый, 230V, для 1870149</t>
  </si>
  <si>
    <t>2,5 А, накладной монтаж, цвет белый, IP 20</t>
  </si>
  <si>
    <t>функция Modulis, установка в карниз 25x25 мм</t>
  </si>
  <si>
    <t>функция Modulis, цвет белый, накладной монтаж</t>
  </si>
  <si>
    <t>на 4-6 приводов, цвет белый, IP 20</t>
  </si>
  <si>
    <t>цвет черный</t>
  </si>
  <si>
    <t>цвет белый</t>
  </si>
  <si>
    <t>IP 30, нажимные клавиши, комплект с рамкой, цвет белый</t>
  </si>
  <si>
    <t>IP 30, без рамки, цвет белый</t>
  </si>
  <si>
    <t>IP 30, без рамки, цвет черный</t>
  </si>
  <si>
    <t>IP 30, без рамки, цвет серебристый</t>
  </si>
  <si>
    <t>IP 30, без рамки, цвет черный, для шторных карнизов GLYDEA RTS</t>
  </si>
  <si>
    <t>IP 30, без рамки, цвет белый, для шторных карнизов GLYDEA RTS</t>
  </si>
  <si>
    <t>цвет серебристый матовый</t>
  </si>
  <si>
    <t>цвет темный бамбук</t>
  </si>
  <si>
    <t>цвет светлый бамбук</t>
  </si>
  <si>
    <t>цвет вишневое дерево</t>
  </si>
  <si>
    <t>цвет грецкий орех</t>
  </si>
  <si>
    <t>IP 30, цвет белый, новый изогнутый дизайн</t>
  </si>
  <si>
    <t>IP 30, цвет серебристый, новый изогнутый дизайн</t>
  </si>
  <si>
    <t>IP 30, цвет розовое золото, новый изогнутый дизайн</t>
  </si>
  <si>
    <t>IP 30, цвет золото, новый изогнутый дизайн</t>
  </si>
  <si>
    <t>IP 30, ЖК-дисплей, цвет белый</t>
  </si>
  <si>
    <t>IP 30, ЖК-дисплей, цвет серебристый</t>
  </si>
  <si>
    <t>IP 30, цвет белый, ролик поворота ламелей Scroll Lock</t>
  </si>
  <si>
    <t>IP 30, цвет серебристый, ролик поворота ламелей Scroll Lock</t>
  </si>
  <si>
    <t xml:space="preserve">IP 30, цвет черный, ролик поворота ламелей Scroll Lock </t>
  </si>
  <si>
    <t xml:space="preserve">IP 30, цвет белый, ролик поворота ламелей Scroll Lock </t>
  </si>
  <si>
    <t>IP 30, установка под выкл. для привода, внутри помещения, батарейка 3 В тип CR 2430</t>
  </si>
  <si>
    <t>IP 30, дизайн Jung CD 500, цвет белый</t>
  </si>
  <si>
    <t>IP 20, 5 входов IB и 1 вход RS 485, 230V</t>
  </si>
  <si>
    <t>IP 34, полностью энергонезависимый</t>
  </si>
  <si>
    <t>IP 31, установка на стекло внутри помещения, батарейка 3 В тип CR 2430</t>
  </si>
  <si>
    <t>IP 31, установка на стекло внутри помещения, ,батарейка 3 В тип CR 2430</t>
  </si>
  <si>
    <t>IP 30, 12 кан., дизайн Jung CD 500, цвет белый, с рамкой 9700108</t>
  </si>
  <si>
    <t xml:space="preserve">IP 20, 12 кан., для скрытого монтажа, подключение импульсного выключателя </t>
  </si>
  <si>
    <t>IP 55, 32 кан., подключение импульсного выключателя</t>
  </si>
  <si>
    <t>IP 54, с кабелем, функция MODULIS</t>
  </si>
  <si>
    <t xml:space="preserve">IP 20, 500 Вт, 12 кан., для скрытого монтажа, подключение выключателя </t>
  </si>
  <si>
    <t>Приводы серии LS/LT/OXIMO/Altus/OREA/J4/Sonesse 40-50,  к-т со штекерами</t>
  </si>
  <si>
    <t>IP 40, б/ф -без фиксации клавиш</t>
  </si>
  <si>
    <t>IP 40, с/ф - с фиксацией клавиш</t>
  </si>
  <si>
    <t>центральный блок-выключатель, без рамки, цвет белый</t>
  </si>
  <si>
    <t>блок-выключатель, без рамки, цвет белый</t>
  </si>
  <si>
    <t>блок-выключатель, без рамки, цвет серебристый</t>
  </si>
  <si>
    <t>блок-выключатель, без рамки, цвет черный</t>
  </si>
  <si>
    <t>управление приводом с индивидуальным и групповым IB управлением, монтаж на DIN-рейку 35 мм</t>
  </si>
  <si>
    <t xml:space="preserve">релейное управление 1-м приводом с групповым управлением </t>
  </si>
  <si>
    <t xml:space="preserve">релейное управление 2-мя приводами с индивидуальным и групповым управлением </t>
  </si>
  <si>
    <t xml:space="preserve">релейное управление 4-мя приводами с групповым управлением, монтаж на DIN-рейку 35 мм  </t>
  </si>
  <si>
    <t xml:space="preserve">управление всеми устройствами RTS в доме через интернет со смартфона/планшета, подключение через Ethernet, 24 канала, приложение для iOS и Android.  </t>
  </si>
  <si>
    <t>Электропривод, совместим с IR и Dry Contact управлением, весовая нагрузка до 35 кг, 3-х проводной кабель 1,5 м</t>
  </si>
  <si>
    <t>Электропривод, совместим с фазным (AC) управлением, весовая нагрузка до 35 кг, 4-х проводной кабель 1,5 м</t>
  </si>
  <si>
    <t>Электропривод, совместим с IR и Dry Contact управлением, весовая нагрузка до 60 кг, 3-х проводной кабель 1,5 м</t>
  </si>
  <si>
    <t>Электропривод, совместим с фазным (AC) управлением, весовая нагрузка до 60 кг, 4-х проводной кабель 1,5 м</t>
  </si>
  <si>
    <t>Электропривод с питанием от аккумуляторной батареи , совместим с RTS управлением, весовая нагрузка до 45 кг, аккумуляторная батарея в комплекте, цвет белый</t>
  </si>
  <si>
    <t>Зарядное блок питания для аккумуляторной батареи, выход. напряжение 30V, цвет белый</t>
  </si>
  <si>
    <t>РЕЛЬС КАРНИЗА GLYDEA, 1М</t>
  </si>
  <si>
    <t>Зубчатый высокопрочный ремень, 10 мм</t>
  </si>
  <si>
    <t>ЗАГЛУШКА GLYDEA ПРИВОДНАЯ</t>
  </si>
  <si>
    <t>Приводная заглушка белого цвета, устанавливается на рельсе со стороны привода</t>
  </si>
  <si>
    <t>ЗАГЛУШКА GLYDEA ОТВЕТНАЯ</t>
  </si>
  <si>
    <t>Ответная заглушка белого цвета, устанавливается на рельсе с стороны противоположной приводу</t>
  </si>
  <si>
    <t>МИНИ-ЗАГЛУШКА GLYDEA ОТВЕТНАЯ</t>
  </si>
  <si>
    <t>Ответная мини заглушка белого цвета, устанавливается на рельсе с стороны противоположной приводу, последующая установка привода не возможна</t>
  </si>
  <si>
    <t>СОЕДИНИТЕЛЬНАЯ ПЛАСТИНА РЕЛЬСА GLYDEA</t>
  </si>
  <si>
    <t>Стальная высокопрочная профильная пластина для соединения 2-х рельсов (с 4-мя крепёжными саморезами)</t>
  </si>
  <si>
    <t xml:space="preserve">БЕГУНОК GLYDEA УСИЛЕННЫЙ С ПОВОРОТНЫМ КОЛЬЦОМ </t>
  </si>
  <si>
    <t>Бегунок с поворотным кольцом, для тяжелых штор, малошумный, ширина 14 мм, 10 шт на пог./м, цвет белый</t>
  </si>
  <si>
    <t>КРЕПЛЕНИЕ ПОТОЛОЧНОЕ ЭКСЦЕНТРИКОВОЕ</t>
  </si>
  <si>
    <t>Оцинкованное потолочное стальное крепление эксцентрикового типа с макс. зазором 2 мм. Установка через 400 мм.</t>
  </si>
  <si>
    <t>КРЕПЛЕНИЕ ПОТОЛОЧНОЕ ПОВОРОТНОЕ</t>
  </si>
  <si>
    <t>Стальное потолочное крепление белого цвета поворотного типа. Установка через 400 мм.</t>
  </si>
  <si>
    <t xml:space="preserve">ВЕДУЩАЯ КАРЕТКА УСИЛЕННАЯ </t>
  </si>
  <si>
    <t>Высокопрочная ведущая каретка Glydea на роликах, макс. 100 кг при 15 м прямом рельсе, возможно применение на гнутом карнизе</t>
  </si>
  <si>
    <t>ПЕРЕКРЫВАЮЩИЙ УДЛИНИТЕЛЬ УСИЛЕННЫЙ ДЛЯ ВЕДУЩЕЙ КАРЕТКИ</t>
  </si>
  <si>
    <t>Комплект (2 скобы) из нерж. стали, крепится к ведущей каретке ном. номер 1781344 для перекрытия светового зазора при одностроннем или двустороннем открывании.</t>
  </si>
  <si>
    <t>УДЛИНИТЕЛЬ УСИЛЕННЫЙ ДЛЯ ВЕДУЩЕЙ КАРЕТКИ</t>
  </si>
  <si>
    <t xml:space="preserve">Скоба из нержавеющей стали, крепится к ведущей каретке ном. номер 1781344 для перекрытия светового зазора при двухстороннем открывании. </t>
  </si>
  <si>
    <t>Электропривод 12В со встроенным приёмником радиосигнала для римского карниза</t>
  </si>
  <si>
    <t>Зарядное устройство для приводов DM16LE, DM25LE, DM35LE и для АКБ</t>
  </si>
  <si>
    <t>Удлинитель для  зарядного устройства L=2,44м</t>
  </si>
  <si>
    <t>ЗАГЛУШКА ДЛЯ ОТВЕРСТИЯ В НАПРАВЛЯЮЩЕЙ (LVT)</t>
  </si>
  <si>
    <t>НАПРАВЛЯЮЩАЯ (LVT)</t>
  </si>
  <si>
    <t>АВЕНСИС</t>
  </si>
  <si>
    <t xml:space="preserve">АЖУР </t>
  </si>
  <si>
    <t>БОЛГАРСКАЯ РОЗА</t>
  </si>
  <si>
    <t>ВАЛЬС</t>
  </si>
  <si>
    <t>ВЕНЕЦИЯ</t>
  </si>
  <si>
    <t>ГЛИТТЕР</t>
  </si>
  <si>
    <t>МАРЦИПАН</t>
  </si>
  <si>
    <t>280 x 450</t>
  </si>
  <si>
    <t>акрловая</t>
  </si>
  <si>
    <t>САМИРА</t>
  </si>
  <si>
    <t>С</t>
  </si>
  <si>
    <t>35% P (полиэстер) 
65% PVC (ПВХ)</t>
  </si>
  <si>
    <t>АЛИСА BLACK-OUT</t>
  </si>
  <si>
    <t>ПРИНЦ BLACK-OUT</t>
  </si>
  <si>
    <t>белый,бежевый,зеленый,персиковый</t>
  </si>
  <si>
    <t>ПЕРСИЯ</t>
  </si>
  <si>
    <t>Уни</t>
  </si>
  <si>
    <t>44 дБ, АКБ 12В 2600 мАч</t>
  </si>
  <si>
    <t>адаптер и переходник под LVT45</t>
  </si>
  <si>
    <t>гильза и кронштейны LVT45</t>
  </si>
  <si>
    <t>КОМПЛЕКТУЮЩИЕ UNI / MINI УНИВЕРСАЛЬНЫЕ (ТРУБА 19 ММ)</t>
  </si>
  <si>
    <t>ГРЕБЕНКА ДЛЯ ЦЕПОЧКИ</t>
  </si>
  <si>
    <t>ГРУЗ ЦЕПИ УПРАВЛЕНИЯ БЕЛЫЙ</t>
  </si>
  <si>
    <t>ГРУЗ ЦЕПИ УПРАВЛЕНИЯ БЕЛЫЙ, ЛЮКС</t>
  </si>
  <si>
    <t>ГРУЗ ЦЕПИ УПРАВЛЕНИЯ ДУБ</t>
  </si>
  <si>
    <t>ГРУЗ ЦЕПИ УПРАВЛЕНИЯ КОРИЧНЕВЫЙ</t>
  </si>
  <si>
    <t>ГРУЗ ЦЕПИ УПРАВЛЕНИЯ СЕРЕБРО</t>
  </si>
  <si>
    <t>КОЛЬЦО ПОДКЛАДОЧНОЕ, КОРИЧНЕВЫЙ/ДУБ/Т.СЕРЫЙ</t>
  </si>
  <si>
    <t>КОЛЬЦО СТОПОРНОЕ ДЛЯ ЛЕСКИ</t>
  </si>
  <si>
    <t>ЛЕНТА КЛЕЙКАЯ Д/ТРУБЫ 12ММ</t>
  </si>
  <si>
    <t>НАТЯЖИТЕЛЬ ДЛЯ ЦЕПИ, БЕЛЫЙ</t>
  </si>
  <si>
    <t>ОГРАНИЧИТЕЛЬ ЦЕПИ УПРАВЛЕНИЯ, ДУБ</t>
  </si>
  <si>
    <t>ОГРАНИЧИТЕЛЬ ЦЕПИ УПРАВЛЕНИЯ, КОРИЧНЕВЫЙ</t>
  </si>
  <si>
    <t>ПЛАНКА НИЖНЯЯ АЛЮМИНИЕВАЯ, СЕРЕБРО</t>
  </si>
  <si>
    <t>ПЛАНКА НИЖНЯЯ АЛЮМИНИЕВАЯ, Т.СЕРЫЙ</t>
  </si>
  <si>
    <t>ПЛАНКА НИЖНЯЯ СТАЛЬНАЯ, БЕЛАЯ RUS</t>
  </si>
  <si>
    <t>ПЛАНКА НИЖНЯЯ СТАЛЬНАЯ, КОРИЧНЕВАЯ RUS</t>
  </si>
  <si>
    <t>СОЕДИНИТЕЛЬ ЦЕПИ УПРАВЛЕНИЯ БЕЛЫЙ</t>
  </si>
  <si>
    <t>СОЕДИНИТЕЛЬ ЦЕПИ УПРАВЛЕНИЯ КОРИЧНЕВЫЙ</t>
  </si>
  <si>
    <t>ТРУБА АЛЮМИН. 19ММ</t>
  </si>
  <si>
    <t>ТРУБА СТАЛЬНАЯ UNI/MINI С КЛЕЙКОЙ ЛЕНТОЙ</t>
  </si>
  <si>
    <t>УПЛОТНИТЕЛЬ НИЖНЕЙ ПЛАНКИ, БЕЛЫЙ UNI</t>
  </si>
  <si>
    <t>УПЛОТНИТЕЛЬ НИЖНЕЙ ПЛАНКИ, КОРИЧНЕВЫЙ UNI</t>
  </si>
  <si>
    <t>ЦЕПЬ ПЕТЛЯ UNI/MINI 100СМ, БЕЛАЯ</t>
  </si>
  <si>
    <t>ЦЕПЬ ПЕТЛЯ UNI/MINI 120СМ, БЕЛАЯ</t>
  </si>
  <si>
    <t>ЦЕПЬ ПЕТЛЯ UNI/MINI 140СМ, БЕЛАЯ</t>
  </si>
  <si>
    <t>ЦЕПЬ ПЕТЛЯ UNI/MINI 160СМ, БЕЛАЯ</t>
  </si>
  <si>
    <t>ЦЕПЬ ПЕТЛЯ UNI/MINI 180СМ, БЕЛАЯ</t>
  </si>
  <si>
    <t>ЦЕПЬ ПЕТЛЯ UNI/MINI 200СМ, БЕЛАЯ</t>
  </si>
  <si>
    <t>ЦЕПЬ ПЕТЛЯ UNI/MINI 40СМ, БЕЛАЯ</t>
  </si>
  <si>
    <t>ЦЕПЬ ПЕТЛЯ UNI/MINI 60СМ, БЕЛАЯ</t>
  </si>
  <si>
    <t>ЦЕПЬ ПЕТЛЯ UNI/MINI 80СМ, БЕЛАЯ</t>
  </si>
  <si>
    <t>ЦЕПЬ УПРАВЛЕНИЯ БЕЛАЯ</t>
  </si>
  <si>
    <t>ШУРУП 3*12ММ</t>
  </si>
  <si>
    <t>КОМПЛЕКТУЮЩИЕ MINI (ТРУБА 19 ММ)</t>
  </si>
  <si>
    <t>ДЕРЖАТЕЛЬ МАГНИТА ПЛАСТИКОВЫЙ, БЕЛЫЙ MINI</t>
  </si>
  <si>
    <t>ДЕРЖАТЕЛЬ МАГНИТА ПЛАСТИКОВЫЙ, КОРИЧНЕВЫЙ MINI</t>
  </si>
  <si>
    <t>КРОНШТЕЙН НИЖНИЙ ПЛАСТИКОВЫЙ ДЛЯ ЛЕСКИ БЕЛЫЙ MINI</t>
  </si>
  <si>
    <t>КРОНШТЕЙН НИЖНИЙ БЕЛЫЙ, КОРИЧНЕВЫЙ MINI</t>
  </si>
  <si>
    <t>МАГНИТ ПОД ШУРУП 10*3ММ</t>
  </si>
  <si>
    <t>НАПРАВЛЯЮЩАЯ ЛЕСКИ, БЕЛАЯ</t>
  </si>
  <si>
    <t>НАПРАВЛЯЮЩАЯ ЛЕСКИ СКРЫТАЯ, БЕЛАЯ NEW</t>
  </si>
  <si>
    <t>НАПРАВЛЯЮЩАЯ ЛЕСКИ СКРЫТАЯ, КОРИЧНЕВАЯ/ДУБ NEW</t>
  </si>
  <si>
    <t>ПОЛОСА ДЛЯ МАГНИТА</t>
  </si>
  <si>
    <t>СКОТЧ ДЛЯ MINI</t>
  </si>
  <si>
    <t>ЦЕПОЧНЫЙ МЕХАНИЗМ УПРАВЛЕНИЯ, КОМПЛЕКТ, БЕЛЫЙ MINI</t>
  </si>
  <si>
    <t>ШУРУП 3*10ММ ПОД МАГНИТ</t>
  </si>
  <si>
    <t>КОМПЛЕКТУЮЩИЕ MINI-ЗЕБРА (ТРУБА 19 ММ)</t>
  </si>
  <si>
    <t>ЗАГЛУШКА ДЛЯ ПРОФИЛЯ ДОПОЛНИТ MINI ЗЕБРА, БЕЛАЯ</t>
  </si>
  <si>
    <t>ЗАГЛУШКА ДЛЯ ПРОФИЛЯ ДОПОЛНИТ MINI ЗЕБРА, КОРИЧЕВАЯ</t>
  </si>
  <si>
    <t>ЗАГЛУШКА ДЛЯ ТРУБКИ НИЖНЕЙ 12ММ ПРОЗРАЧНАЯ, ЗЕБРА</t>
  </si>
  <si>
    <t>ЗАЩЕЛКА Д/КРОНШТ НАКИДНОГО, РЕГУЛИР. ЗЕБРА, БЕЛАЯ</t>
  </si>
  <si>
    <t>ЗАЩЕЛКА Д/КРОНШТ НАКИДНОГО, РЕГУЛИР. ЗЕБРА, КОРИЧН</t>
  </si>
  <si>
    <t>КРОНШТЕЙН НАКИДНОЙ, РЕГУЛИРУЕМЫЙ ЗЕБРА, БЕЛЫЙ</t>
  </si>
  <si>
    <t>КРОНШТЕЙН НАКИДНОЙ, РЕГУЛИРУЕМЫЙ ЗЕБРА, КОРИЧНЕВЫЙ</t>
  </si>
  <si>
    <t>КРОНШТЕЙН НИЖН Д/БОК. ФИКС. MINI ЗЕБРА, БЕЛЫЙ</t>
  </si>
  <si>
    <t>КРОНШТЕЙН НИЖН Д/БОК. ФИКС. MINI ЗЕБРА, КОРИЧНЕВЫЙ</t>
  </si>
  <si>
    <t>МЕХАНИЗМ ЗЕБРА, КОМПЛЕКТ, БЕЛЫЙ</t>
  </si>
  <si>
    <t>МЕХАНИЗМ ЗЕБРА, КОМПЛЕКТ, КОРИЧНЕВЫЙ</t>
  </si>
  <si>
    <t>НАПРАВЛЯЮЩАЯ ЛЕСКИ ПРОЗРАЧНАЯ, ЗЕБРА</t>
  </si>
  <si>
    <t>ПЛАТФОРМА ДЛЯ СКОТЧА MINI-ЗЕБРА КОРИЧНЕВАЯ</t>
  </si>
  <si>
    <t>ПРОФИЛЬ ДОПОЛНИТЕЛЬНЫЙ ДЛЯ MINI ЗЕБРА, БЕЛЫЙ</t>
  </si>
  <si>
    <t>ПРОФИЛЬ ДОПОЛНИТЕЛЬНЫЙ ДЛЯ MINI ЗЕБРА, КОРИЧНЕВЫЙ</t>
  </si>
  <si>
    <t>ТРУБКА НИЖНЯЯ БЕЛАЯ 12ММ, ЗЕБРА</t>
  </si>
  <si>
    <t>ТРУБКА НИЖНЯЯ КОРИЧНЕВАЯ 12ММ, ЗЕБРА</t>
  </si>
  <si>
    <t>КОМПЛЕКТУЮЩИЕ UNI 1 И UNI 2 (ТРУБА 19 ММ)</t>
  </si>
  <si>
    <t>ДОП ПРОФИЛЬ БЕЛЫЙ UNI</t>
  </si>
  <si>
    <t>ДОП ПРОФИЛЬ ВЫСОКИЙ УНИВЕРСАЛЬНЫЙ БЕЛЫЙ UNI</t>
  </si>
  <si>
    <t>ДОП ПРОФИЛЬ ВЫСОКИЙ УНИВЕРСАЛЬНЫЙ КОРИЧНЕВЫЙ UNI</t>
  </si>
  <si>
    <t>ДОП ПРОФИЛЬ ВЫСОКИЙ УНИВЕРСАЛЬНЫЙ СВЕТЛЫЙ ДУБ, ЗОЛОТОЙ ДУБ, МАХАГОН UNI</t>
  </si>
  <si>
    <t>ДОП ПРОФИЛЬ ВЫСОКИЙ УНИВЕРСАЛЬНЫЙ СЕРЕБРО UNI</t>
  </si>
  <si>
    <t>ДОП ПРОФИЛЬ ЗОЛОТОЙ ДУБ, СВЕТЛЫЙ ДУБ UNI</t>
  </si>
  <si>
    <t>ДОП ПРОФИЛЬ КОРИЧНЕВЫЙ UNI</t>
  </si>
  <si>
    <t>КОРОБ БЕЛЫЙ UNI</t>
  </si>
  <si>
    <t xml:space="preserve">КОРОБ ЗОЛОТОЙ ДУБ, СВЕТЛЫЙ ДУБ, МАХАГОН UNI </t>
  </si>
  <si>
    <t>КОРОБ КОРИЧНЕВЫЙ UNI</t>
  </si>
  <si>
    <t>КОРОБ СЕРЕБРО UNI</t>
  </si>
  <si>
    <t>КРЫШКА НИЖНЯЯ БОКОВАЯ, ДУБ UNI</t>
  </si>
  <si>
    <t>КРЫШКА НИЖНЯЯ БОКОВАЯ, КОРИЧНЕВАЯ UNI</t>
  </si>
  <si>
    <t>КРЫШКА НИЖНЯЯ БОКОВАЯ, СЕРЕБРО UNI</t>
  </si>
  <si>
    <t>КРЫШКА НИЖНЯЯ ДЛЯ НАПРАВ ТИП "С", БЕЛАЯ, ПАРА</t>
  </si>
  <si>
    <t>КРЫШКА НИЖНЯЯ ДЛЯ НАПРАВ ТИП "С", ДУБ, ПАРА</t>
  </si>
  <si>
    <t>КРЫШКА НИЖНЯЯ ДЛЯ НАПРАВ ТИП "С", КОРИЧНЕВАЯ, ПАРА</t>
  </si>
  <si>
    <t>КРЫШКА НИЖНЯЯ ДЛЯ НАПРАВ ТИП "С", СЕРЕБРО, ПАРА</t>
  </si>
  <si>
    <t>ЛЕНТА КЛЕЙКАЯ ДВУСТОРОННЯЯ, 19ММ, БЕЛАЯ</t>
  </si>
  <si>
    <t>ЛЕНТА КЛЕЙКАЯ ДВУСТОРОННЯЯ, 9ММ, БЕЛАЯ</t>
  </si>
  <si>
    <t>МЕХАНИЗМ УПРАВЛЕНИЯ КОМПЛЕКТ, ЛЕВЫЙ, ПРАВЫЙ БЕЛЫЙ UNI</t>
  </si>
  <si>
    <t>МЕХАНИЗМ УПРАВЛЕНИЯ КОМПЛЕКТ, ЛЕВЫЙ, ПРАВЫЙ КОРИЧНЕВЫЙ UNI</t>
  </si>
  <si>
    <t>НАПРАВЛЯЮЩАЯ ПЛОСКАЯ, БЕЛАЯ UNI 4М, 6М</t>
  </si>
  <si>
    <t>НАПРАВЛЯЮЩАЯ ПЛОСКАЯ, ЗОЛОТОЙ ДУБ, СВЕТЛЫЙ ДУБ, МАХАГОН</t>
  </si>
  <si>
    <t>НАПРАВЛЯЮЩАЯ ПЛОСКАЯ, КОРИЧНЕВАЯ UNI</t>
  </si>
  <si>
    <t>НАПРАВЛЯЮЩАЯ ПЛОСКАЯ, СЕРЕБРО UNI</t>
  </si>
  <si>
    <t>НАПРАВЛЯЮЩАЯ ТИП "С", ЗОЛОТОЙ ДУБ, СВЕТЛЫЙ ДУБ, МАХАГОН UNI</t>
  </si>
  <si>
    <t>НАПРАВЛЯЮЩАЯ ТИП "С", КОРИЧНЕВАЯ UNI</t>
  </si>
  <si>
    <t>НАПРАВЛЯЮЩАЯ ТИП "С", СЕРЕБРО UNI</t>
  </si>
  <si>
    <t>ПЛИТКА ПОДКЛАДОЧНАЯ БЕЛАЯ, ПАРА UNI</t>
  </si>
  <si>
    <t>ПЛИТКА ПОДКЛАДОЧНАЯ ВЫСОКАЯ БЕЛАЯ, ПАРА UNI</t>
  </si>
  <si>
    <t>ПЛИТКА ПОДКЛАДОЧНАЯ ВЫСОКАЯ КОРИЧНЕВАЯ, ПАРА UNI</t>
  </si>
  <si>
    <t xml:space="preserve">ПЛИТКА ПОДКЛАДОЧНАЯ ВЫСОКАЯ СВЕТЛЫЙ ДУБ, ЗОЛОТОЙ ДУБ, МАХАГОНИ, ПАРА UNI </t>
  </si>
  <si>
    <t>ПЛИТКА ПОДКЛАДОЧНАЯ ВЫСОКАЯ СЕРЕБРО, ПАРА UNI</t>
  </si>
  <si>
    <t>ПЛИТКА ПОДКЛАДОЧНАЯ ДУБ, ПАРА UNI</t>
  </si>
  <si>
    <t>ПЛИТКА ПОДКЛАДОЧНАЯ КОРИЧНЕВАЯ, ПАРА UNI</t>
  </si>
  <si>
    <t>ПЛИТКА ПОДКЛАДОЧНАЯ СЕРЕБРО, ПАРА UNI</t>
  </si>
  <si>
    <t>ПВХ КОМПЛЕКТУЮЩИЕ UNI 1 И UNI 2 (ТРУБА 19 ММ)</t>
  </si>
  <si>
    <t>ДОП ПРОФИЛЬ ВЫСОКИЙ БЕЛЫЙ UNI ПВХ</t>
  </si>
  <si>
    <t>КОРОБ  БЕЛЫЙ UNI  ПВХ</t>
  </si>
  <si>
    <t>НАПРАВЛЯЮЩАЯ ПЛОСКАЯ, БЕЛАЯ UNI ПВХ</t>
  </si>
  <si>
    <t>НАПРАВЛЯЮЩАЯ ТИП "С", БЕЛАЯ UNI ПВХ</t>
  </si>
  <si>
    <t>КОМПЛЕКТУЮЩИЕ UNI 1-ЗЕБРА И UNI 2-ЗЕБРА (ТРУБА 19 ММ)</t>
  </si>
  <si>
    <t>ДОП ПРОФИЛЬ ВЫСОКИЙ УНИВЕРСАЛЬНЫЙ БЕЛЫЙ, UNI</t>
  </si>
  <si>
    <t>ДОП ПРОФИЛЬ ВЫСОКИЙ УНИВЕРСАЛЬНЫЙ ЗОЛОТОЙ ДУБ, СВЕТЛЫЙ ДУБ, МАХАГОН UNI</t>
  </si>
  <si>
    <t>ДОП ПРОФИЛЬ ВЫСОКИЙ УНИВЕРСАЛЬНЫЙ СЕРЕБРО, UNI</t>
  </si>
  <si>
    <t>ОТВЕС НИЖНИЙ ДЛЯ ЗЕБРЫ БЕЛЫЙ UNI 10ММ</t>
  </si>
  <si>
    <t>ОТВЕС НИЖНИЙ ДЛЯ ЗЕБРЫ ДУБ UNI 10ММ</t>
  </si>
  <si>
    <t>ОТВЕС НИЖНИЙ ДЛЯ ЗЕБРЫ КОРИЧНЕВЫЙ UNI 10ММ</t>
  </si>
  <si>
    <t>ПРОФИЛЬ ДОПОЛНИТЕЛЬНЫЙ ДЛЯ UNI ЗЕБРА, БЕЛЫЙ</t>
  </si>
  <si>
    <t>ПРОФИЛЬ ДОПОЛНИТЕЛЬНЫЙ ДЛЯ UNI ЗЕБРА, ДУБ</t>
  </si>
  <si>
    <t>ПРОФИЛЬ ДОПОЛНИТЕЛЬНЫЙ ДЛЯ UNI ЗЕБРА, КОРИЧНЕВЫЙ</t>
  </si>
  <si>
    <t>КОМПЛЕКТУЮЩИЕ UNI 2-ПРУЖИНА (ТРУБА 25 ММ)</t>
  </si>
  <si>
    <t>НАПРАВЛЯЮЩАЯ ДЛЯ ПРУЖИННОГО МЕХАНИЗМА UNI, БЕЛАЯ</t>
  </si>
  <si>
    <t>ПРУЖИННЫЙ МЕХАНИЗМ UNI, КОМПЛЕКТ БЕЛЫЙ</t>
  </si>
  <si>
    <t>ТОРМОЗ ДЛЯ НИЖНЕЙ ПЛАНКИ</t>
  </si>
  <si>
    <t xml:space="preserve"> КОМПЛЕКТУЮЩИЕ MGII И MGS (ТРУБА 25 ММ)</t>
  </si>
  <si>
    <t>ЗАМОК ЦЕПИ УПРАВЛЕНИЯ, ПЛАСТИКОВЫЙ, КОРИЧНЕВЫЙ</t>
  </si>
  <si>
    <t>КОРОБ ДЛЯ MGS</t>
  </si>
  <si>
    <t>МЕХАНИЗМ УПРАВЛЕНИЯ MGII, МЕТАЛЛ, БЕЛЫЙ</t>
  </si>
  <si>
    <t>МЕХАНИЗМ УПРАВЛЕНИЯ MGII, ПЛАСТИК, БЕЛЫЙ</t>
  </si>
  <si>
    <t>МЕХАНИЗМ УПРАВЛЕНИЯ MGII, ПЛАСТИК, КОРИЧНЕВЫЙ</t>
  </si>
  <si>
    <t>ТРУБА АЛЮМИНИЕВАЯ 25ММ УНИВЕРСАЛЬНАЯ</t>
  </si>
  <si>
    <t>ТРУБА СТАЛЬНАЯ 25ММ С КЛЕЙКОЙ ЛЕНТОЙ</t>
  </si>
  <si>
    <t>ЦЕПЬ ПЕТЛЯ MGS 100СМ, БЕЛАЯ</t>
  </si>
  <si>
    <t>ЦЕПЬ ПЕТЛЯ MGS 130СМ, БЕЛАЯ</t>
  </si>
  <si>
    <t>ЦЕПЬ ПЕТЛЯ MGS 150СМ, БЕЛАЯ</t>
  </si>
  <si>
    <t>ЦЕПЬ ПЕТЛЯ MGS 180СМ, БЕЛАЯ</t>
  </si>
  <si>
    <t>ЦЕПЬ ПЕТЛЯ MGS 200СМ, БЕЛАЯ</t>
  </si>
  <si>
    <t>ЦЕПЬ ПЕТЛЯ MGS 230СМ, БЕЛАЯ</t>
  </si>
  <si>
    <t>ЦЕПЬ ПЕТЛЯ MGS 250СМ, БЕЛАЯ</t>
  </si>
  <si>
    <t>ЦЕПЬ ПЕТЛЯ MGS 280СМ, БЕЛАЯ</t>
  </si>
  <si>
    <t>ЦЕПЬ ПЕТЛЯ MGS 50СМ, БЕЛАЯ</t>
  </si>
  <si>
    <t>ЦЕПЬ ПЕТЛЯ MGS 80СМ, БЕЛАЯ</t>
  </si>
  <si>
    <t>ЦЕПЬ УПРАВЛЕНИЯ СПЛОШНАЯ, ПЛАСТИКОВАЯ, КОРИЧНЕВАЯ</t>
  </si>
  <si>
    <t>Прайс-лист на комплектующие для производства рулонных штор UNI-MINI-MGII-MGS-ЗЕБРА</t>
  </si>
  <si>
    <t>АРИЗОНА BLACK-OUT</t>
  </si>
  <si>
    <t>АРУБА</t>
  </si>
  <si>
    <t>БАЛИ</t>
  </si>
  <si>
    <t>БЕЙРУТ</t>
  </si>
  <si>
    <t>БРИЗ</t>
  </si>
  <si>
    <t>БРИЗ DOUBLE</t>
  </si>
  <si>
    <t>БРИЗ MULTI</t>
  </si>
  <si>
    <t>ВЕНЕРА</t>
  </si>
  <si>
    <t>ВЕНЕРА ЛЮРИКС</t>
  </si>
  <si>
    <t>ВЕНЕРА ТЕХНО</t>
  </si>
  <si>
    <t>ВИКТОРИЯ</t>
  </si>
  <si>
    <t>ДЖАНГЛ</t>
  </si>
  <si>
    <t>ДЖАНГЛ ЛЮРИКС</t>
  </si>
  <si>
    <t>ДЖАНГЛ МЕТАЛЛИК</t>
  </si>
  <si>
    <t>ДИАНА</t>
  </si>
  <si>
    <t>КЁЛЬН</t>
  </si>
  <si>
    <t>ЛАЙН 2</t>
  </si>
  <si>
    <t>МАИС</t>
  </si>
  <si>
    <t>МАЛЬТА</t>
  </si>
  <si>
    <t>МАРСЕЛЬ</t>
  </si>
  <si>
    <t>МИЛАН</t>
  </si>
  <si>
    <t>ОПТИМА</t>
  </si>
  <si>
    <t>ОФИС  BLACKOUT</t>
  </si>
  <si>
    <t>РАТАН</t>
  </si>
  <si>
    <t>РЕЙН</t>
  </si>
  <si>
    <t>РИО</t>
  </si>
  <si>
    <t>РОКОКО</t>
  </si>
  <si>
    <t>САВАННА</t>
  </si>
  <si>
    <t>СЕУЛ</t>
  </si>
  <si>
    <t>СИДЕ BLACKOUT</t>
  </si>
  <si>
    <t xml:space="preserve">СКРИН </t>
  </si>
  <si>
    <t>СКРИН 2</t>
  </si>
  <si>
    <t>СФЕРА</t>
  </si>
  <si>
    <t>СЭНДИ</t>
  </si>
  <si>
    <t>ШЕЛК</t>
  </si>
  <si>
    <t>ШИКАТАН</t>
  </si>
  <si>
    <t>ЭЙЛАТ</t>
  </si>
  <si>
    <t>АДАПТЕР ДЛЯ РЕДУКТОРА</t>
  </si>
  <si>
    <t>ВСТАВКА В СУПОРТ</t>
  </si>
  <si>
    <t>ЗАГЛУШКА ЛЕСЕНКИ (БЕЛАЯ)</t>
  </si>
  <si>
    <t>ЗАГЛУШКА ЛЕСЕНКИ (КОРИЧНЕВАЯ, СЕРАЯ)</t>
  </si>
  <si>
    <t xml:space="preserve">ЗАЖИМ ЛЕСЕНКИ </t>
  </si>
  <si>
    <t xml:space="preserve">ЗАЦЕП ЛЕНТЫ В НИЖНИЙ КАРНИЗ </t>
  </si>
  <si>
    <t>КЛИПС (ГКС) 25ММ.</t>
  </si>
  <si>
    <t>КНОПКА ЛЕСКИ В ВЕРХНИЙ КАРНИЗ (БЕЛАЯ)</t>
  </si>
  <si>
    <t>КНОПКА ЛЕСКИ В ВЕРХНИЙ КАРНИЗ (КОРИЧНЕВАЯ, СЕРАЯ)</t>
  </si>
  <si>
    <t>КОЖУХ МЕХАНИЗМА УПРАВЛЕНИЯ</t>
  </si>
  <si>
    <t>КОЛЕСО МЕХАНИЗМА УПРАВЛЕНИЯ</t>
  </si>
  <si>
    <t>КРЕПЕЖ ЛЕСКИ В ШТАПИК (БЕЛАЯ)</t>
  </si>
  <si>
    <t>КРЕПЕЖ ЛЕСКИ В ШТАПИК (КОРИЧНЕВЫЙ, СЕРЫЙ)</t>
  </si>
  <si>
    <t xml:space="preserve">ЛЕНТА (БЕЛАЯ) </t>
  </si>
  <si>
    <t>ЛЕНТА (КОРИЧНЕВАЯ, СЕРАЯ)</t>
  </si>
  <si>
    <t>ЛЕСЕНКА (БЕЛАЯ)</t>
  </si>
  <si>
    <t>ЛЕСЕНКА (Т.СЕРАЯ, ТИГРОВЫЙ ГЛАЗ)</t>
  </si>
  <si>
    <t>НАПРАВЛЯЮЩАЯ ЛЕСКИ В НИЖНИЙ КАРНИЗ (БЕЛАЯ)</t>
  </si>
  <si>
    <t>НАПРАВЛЯЮЩАЯ ЛЕСКИ В НИЖНИЙ КАРНИЗ (КОРИЧНЕВАЯ, СЕРАЯ)</t>
  </si>
  <si>
    <t>ПЛИТКА  ЗАКРЕПЛЯЮЩАЯ (ПАРА)</t>
  </si>
  <si>
    <t>ПЛИТКА ПОДКЛАДОЧНАЯ ПАРА (БЕЛАЯ)</t>
  </si>
  <si>
    <t>ПЛИТКА ПОДКЛАДОЧНАЯ ПАРА (КОРИЧНЕВАЯ, СЕРАЯ)</t>
  </si>
  <si>
    <t>РЕДУКТОР 1:2,9</t>
  </si>
  <si>
    <t>СТЕРЖЕНЬ ПОВОРОТНЫЙ ШЕСТИГРАННЫЙ, 5ММ</t>
  </si>
  <si>
    <t>СТОПОР ДВУХПРУЖИННЫЙ ГКС</t>
  </si>
  <si>
    <t>СУПОРТ (БЕЛАЯ)</t>
  </si>
  <si>
    <t>СУПОРТ (КОРИЧНЕВЫЙ)</t>
  </si>
  <si>
    <t>СУПОРТ (СЕРЫЙ)</t>
  </si>
  <si>
    <t>ВСТАВКА</t>
  </si>
  <si>
    <t>ВСТАВКА В СУППОРТ НОВОГО ПОК SR 116</t>
  </si>
  <si>
    <t>ДЕРЖАТЕЛЬ ЦЕПИ</t>
  </si>
  <si>
    <t>ЗАГЛУШКА ПЛОСКОГО ШНУРА С КЛИНОМ</t>
  </si>
  <si>
    <t>КАРНИЗ ВЕРХНИЙ (ГКС II) БЕЛЫЙ</t>
  </si>
  <si>
    <t>КАРНИЗ НИЖНИЙ (ГКС II) БЕЛЫЙ</t>
  </si>
  <si>
    <t>КЛИПС (ГКС II) 25мм.</t>
  </si>
  <si>
    <t>КРЫШКА</t>
  </si>
  <si>
    <t>ЛЕНТА (ГКСII) БЕЛАЯ 5мм</t>
  </si>
  <si>
    <t>НИЖНЯЯ БОКОВАЯ КРЫШКА ПРОЗРАЧНАЯ</t>
  </si>
  <si>
    <t>ПОДЛОЖКА (КОРРЕКТОР ШТАПИКА)</t>
  </si>
  <si>
    <t xml:space="preserve">ПОДСТАВКА </t>
  </si>
  <si>
    <t>ПОДСТАВКА НОВОГО ПОКОЛЕНИЯ</t>
  </si>
  <si>
    <t>РОЛИК ПЛОСКОГО ШНУРА</t>
  </si>
  <si>
    <t>ФИКСАТОР ПАТРОНА ДЛЯ ШИФТА</t>
  </si>
  <si>
    <t>ЗАЖИМ ЛЕСЕНКИ (ГКС)</t>
  </si>
  <si>
    <t>КЛИПС (ГКС) 25мм.</t>
  </si>
  <si>
    <t xml:space="preserve">ЛЕСЕНКА ДЛЯ 25ММ, 18X28, (ГКС) </t>
  </si>
  <si>
    <t>ЛЕСКА 0,7 ММ (ГКС)</t>
  </si>
  <si>
    <t>ОСЬ ПОВОРОТНАЯ</t>
  </si>
  <si>
    <t>КАТАЛОГ ЗЕБРА AMIGO</t>
  </si>
  <si>
    <t>КАТАЛОГ ПЛИССЕ AMIGO</t>
  </si>
  <si>
    <t>КАТАЛОГ ПЛИССЕ/ГОФРЕ 32/25/45</t>
  </si>
  <si>
    <t>КАТАЛОГ ШТОР МИРАЖ</t>
  </si>
  <si>
    <t>КАТАЛОГ ТКАНЕЙ 89 ММ (БОКС)</t>
  </si>
  <si>
    <t>КАТАЛОГ ВЕРТИК ПЛАСТИК / АЛЮМИНИЙ</t>
  </si>
  <si>
    <t>КАТАЛОГ БРИЗ</t>
  </si>
  <si>
    <t>ВЕЕР АЛЮМИНИЕВОЙ ЛЕНТЫ 16/25/35 ММ</t>
  </si>
  <si>
    <t>КАТАЛОГ ПРОДУКЦИИ</t>
  </si>
  <si>
    <t>БУКЛЕТ ЖАЛЮЗИ ДЛЯ ПЛАСТИКОВЫХ ОКОН</t>
  </si>
  <si>
    <t>ЧЕРНАЯ ИЛИ БЕЛАЯ ПЕРЕНОСНАЯ РАМКА С ИЗДЕЛИЯМИ</t>
  </si>
  <si>
    <t>МОТОРИЗАЦИЯ РУЛОННЫХ ШТОР</t>
  </si>
  <si>
    <t>LVT 55</t>
  </si>
  <si>
    <t>для sonesse 40 WT/RTS</t>
  </si>
  <si>
    <t>LVT 45</t>
  </si>
  <si>
    <t>МОТОРИЗАЦИЯ ГОРИЗОНТАЛЬНЫХ ЖАЛЮЗИ 16/25ММ, 50ММ, ПЛИССЕ И РИМСКИХ ШТОР</t>
  </si>
  <si>
    <t>40х0.6 мм для горизонтальных жалюзи</t>
  </si>
  <si>
    <t>УСТРОЙСТВА УПРАВЛЕНИЯ</t>
  </si>
  <si>
    <t>МОТОРИЗАЦИЯ ШТОРНЫХ КАРНИЗОВ</t>
  </si>
  <si>
    <t>ГЛИТТЕР BLACK-OUT</t>
  </si>
  <si>
    <t>В</t>
  </si>
  <si>
    <t>ДАЛЛАС</t>
  </si>
  <si>
    <t>ТРОПИК</t>
  </si>
  <si>
    <t>ЮТА</t>
  </si>
  <si>
    <t xml:space="preserve">300 х 450             </t>
  </si>
  <si>
    <t>ЮТА BLACK-OUT</t>
  </si>
  <si>
    <t>СТРАНА ПРОИЗВОДСТВА</t>
  </si>
  <si>
    <t>МАДРАС ПЕРЛА</t>
  </si>
  <si>
    <t>Голландия</t>
  </si>
  <si>
    <t>Прайс-лист на ткани для производства рол-штор и технические характеристики.</t>
  </si>
  <si>
    <t>ОМЕГА BLACK-OUT 300 см</t>
  </si>
  <si>
    <t>ОМЕГА BLACK-OUT 250см</t>
  </si>
  <si>
    <t>НОВА</t>
  </si>
  <si>
    <t>АЛЬФА 200 см</t>
  </si>
  <si>
    <t>АЛЬФА 250 см</t>
  </si>
  <si>
    <t>Швеция</t>
  </si>
  <si>
    <t>250 х 450        330 х 230*</t>
  </si>
  <si>
    <t>200 х 450            330 х 180</t>
  </si>
  <si>
    <t>100% REC Р (переработанный пластик)</t>
  </si>
  <si>
    <t>серебро/золото</t>
  </si>
  <si>
    <t>металлик темно-серый</t>
  </si>
  <si>
    <t>кварц графит</t>
  </si>
  <si>
    <t>КРЫШКА БОКОВАЯ ДЛЯ ОТВЕСА ДВОЙНОГО ЗЕБРА, КОМПЛЕКТ</t>
  </si>
  <si>
    <t>РЕЙКА НИЖНЯЯ ЗЕБРА</t>
  </si>
  <si>
    <t>ГЛОРИЯ БИО BLACK-OUT</t>
  </si>
  <si>
    <t>ДАЙМОНД</t>
  </si>
  <si>
    <t>ЛОФТ BLACK-OUT</t>
  </si>
  <si>
    <t>СТОУН БИО</t>
  </si>
  <si>
    <t>Для труб LVT 35мм, 45мм</t>
  </si>
  <si>
    <t>Управление приводами 12/24В фазовым сигналом 220В</t>
  </si>
  <si>
    <t>ПРИВОД DM25TEQ/L-1.5/20, 100-240В, ЭК, IC</t>
  </si>
  <si>
    <t>ПРИВОД DM25TE/S-1.5/32, С ОБРАТНОЙ СВЯЗЬЮ</t>
  </si>
  <si>
    <t>Электропривод 220В со встроенным приёмником радиосигнала для LVT 35, 45мм, с обратной связью</t>
  </si>
  <si>
    <t>ПРИВОД DM35S-10/17, 220В, МК</t>
  </si>
  <si>
    <t>ПРИВОД DM35EW/Y-10/17, 220В, ЭК, IC</t>
  </si>
  <si>
    <t>ПЕРЕХОДНИК DH36 НА ОКТОГОНАЛЬНЫЙ ВАЛ</t>
  </si>
  <si>
    <t>Для октогонального вала и трубы LVT 55мм</t>
  </si>
  <si>
    <t>АДАПТЕР DL44 ДЛЯ ОКТОГОНАЛЬНОГО ВАЛА</t>
  </si>
  <si>
    <t>АДАПТЕР ПРОРЕЗИНЕННЫЙ DL489</t>
  </si>
  <si>
    <t>КОМПЛЕКТ ДЛЯ МОТОРИЗАЦИИ 35</t>
  </si>
  <si>
    <t>КОМПЛЕКТ ДЛЯ МОТОРИЗАЦИИ 45</t>
  </si>
  <si>
    <t>КОМПЛЕКТ ДЛЯ МОТОРИЗАЦИИ 55</t>
  </si>
  <si>
    <t>КОМПЛЕКТ ДЛЯ МОТОРИЗАЦИИ БЕЗ КРОНШТЕЙНОВ 35</t>
  </si>
  <si>
    <t>КОМПЛЕКТ ДЛЯ МОТОРИЗАЦИИ БЕЗ КРОНШТЕЙНОВ 45</t>
  </si>
  <si>
    <t>КОМПЛЕКТ ДЛЯ МОТОРИЗАЦИИ БЕЗ КРОНШТЕЙНОВ 55</t>
  </si>
  <si>
    <t>КОМПЛЕКТ ДЛЯ МОТОРИЗАЦИИ ROLLA 19, БЕЛЫЙ</t>
  </si>
  <si>
    <t>Комплект для MINI ROLLA белый</t>
  </si>
  <si>
    <t>КОМПЛЕКТ ДЛЯ МОТОРИЗАЦИИ MINI БЕЛЫЙ</t>
  </si>
  <si>
    <t>КОМПЛЕКТ ДЛЯ МОТОРИЗАЦИИ MINI ДУБ</t>
  </si>
  <si>
    <t>КОМПЛЕКТ ДЛЯ МОТОРИЗАЦИИ MINI Т.СЕРЫЙ</t>
  </si>
  <si>
    <t>Комплект для MINI т.серый</t>
  </si>
  <si>
    <t>КОМПЛЕКТ ДЛЯ МОТОРИЗАЦИИ MINI ЗЕБРА БЕЛЫЙ</t>
  </si>
  <si>
    <t>КОМПЛЕКТ ДЛЯ МОТОРИЗАЦИИ MINI ЗЕБРА КОРИЧНЕВЫЙ</t>
  </si>
  <si>
    <t>КОМПЛЕКТ ДЛЯ МОТОРИЗАЦИИ UNI БЕЛЫЙ</t>
  </si>
  <si>
    <t>КОМПЛЕКТ ДЛЯ МОТОРИЗАЦИИ UNI КОРИЧНЕВЫЙ</t>
  </si>
  <si>
    <t>КОМПЛЕКТ ДЛЯ МОТОРИЗАЦИИ UNI ЗОЛОТОЙ ДУБ</t>
  </si>
  <si>
    <t>КОМПЛЕКТ ДЛЯ МОТОРИЗАЦИИ UNI СВЕТЛЫЙ ДУБ</t>
  </si>
  <si>
    <t>КОМПЛЕКТ ДЛЯ МОТОРИЗАЦИИ UNI МАХАГОНИ</t>
  </si>
  <si>
    <t>КРОНШТЕЙН СОЕДИНИТЕЛЬНЫЙ 55</t>
  </si>
  <si>
    <t>ТРУБА 35 ММ (LVT) ДЛЯ МОТОРИЗАЦИИ</t>
  </si>
  <si>
    <t>ТРУБА 55 ММ (LVT) ДЛЯ МОТОРИЗАЦИИ</t>
  </si>
  <si>
    <t>ЗАГЛУШКА DW13 В ОКТОГОНАЛЬНЫЙ ВАЛ</t>
  </si>
  <si>
    <t>КРЕПЛЕНИЕ КОНУСА ШНУРОНАМОТКИ DZ50</t>
  </si>
  <si>
    <t>КРЕПЛЕНИЕ ДЛЯ ПРИВОДА И ЗАГЛУШКИ DZ52</t>
  </si>
  <si>
    <t>КОНУС ШНУРОНАМОТКИ DZ51</t>
  </si>
  <si>
    <t xml:space="preserve">ТРУБА ОКТОГОНАЛЬНАЯ </t>
  </si>
  <si>
    <t>ПРИВОД DV24DH/L-1.2/45, 12В, МК, СРЕДИННЫЙ</t>
  </si>
  <si>
    <t>ПРИВОД DV24AF/S-0.8/34, С ОБРАТНОЙ СВЯЗЬЮ</t>
  </si>
  <si>
    <t>Электропривод 12В со встроенным приёмником радиосигнала для гор.16/25мм, с обратной связью</t>
  </si>
  <si>
    <t>ШПИНДЕЛЬНАЯ БЛОКИРОВКА МЕХ. DS456</t>
  </si>
  <si>
    <t>ЗАЖИМ ДЛЯ МОТОРА В КАРНИЗ 25X24ММ DS440</t>
  </si>
  <si>
    <t>ЗАЖИМ НА ВАЛ</t>
  </si>
  <si>
    <t>ШНУРОНАМОТКА DS391B</t>
  </si>
  <si>
    <t>ЗАЖИМ 25х25 ДЛЯ ВЕНУС</t>
  </si>
  <si>
    <t>КРЫШКА БОКОВАЯ В РИМСКИЙ КАРНИЗ</t>
  </si>
  <si>
    <t>АДАПТЕР ДЛЯ СТЕРЖНЯ КВАДРАТНОГО 5мм DS440H</t>
  </si>
  <si>
    <t>ЗАЖИМ ДЛЯ МОТОРА В РИМСКИЙ КАРНИЗ DS440F</t>
  </si>
  <si>
    <t>ПУЛЬТ 1-КАНАЛЬНЫЙ ERGONOMIC DC305A</t>
  </si>
  <si>
    <t>ПУЛЬТ 5-КАНАЛЬНЫЙ ERGONOMIC DC306A</t>
  </si>
  <si>
    <t>ПУЛЬТ 5-КАНАЛЬНЫЙ С ТАЙМЕРОМ ERGONOMIC DC920</t>
  </si>
  <si>
    <t>ПУЛЬТ 15-КАНАЛЬНЫЙ ERGONOMIC DC313</t>
  </si>
  <si>
    <t>РАДИОВЫКЛЮЧАТЕЛЬ 1-КАНАЛЬНЫЙ ERGONOMIC DC315</t>
  </si>
  <si>
    <t>РАДИОВЫКЛЮЧАТЕЛЬ 15-КАНАЛЬНЫЙ ERGONOMIC DC317</t>
  </si>
  <si>
    <t>ПУЛЬТ 1-КАНАЛЬНЫЙ СЕНСОРНЫЙ SMART DC1700</t>
  </si>
  <si>
    <t>ПУЛЬТ 15-КАНАЛЬНЫЙ СЕНСОРНЫЙ SMART DC1702</t>
  </si>
  <si>
    <t>РАДИОВЫКЛЮЧАТЕЛЬ 1КАНАЛЬНЫЙ СЕНСОРНЫЙ SMART DC1770</t>
  </si>
  <si>
    <t>ДАТЧИК СОЛНЦА DC1187</t>
  </si>
  <si>
    <t>РАДИОПЕРЕДАТЧИК С СУХИМИ КОНТАКТАМИ DC1149A,12/24В</t>
  </si>
  <si>
    <t>РЕТРАНСЛЯТОР РАДИОСИГНАЛА DC425</t>
  </si>
  <si>
    <t>РАДИОПРИЕМНИК DC1141, 12В-3А</t>
  </si>
  <si>
    <t>РАДИОПРИЕМНИК DC1141B, 24В-3А</t>
  </si>
  <si>
    <t>Радиоприемник для привода 220В</t>
  </si>
  <si>
    <t>РАДИОПРИЕМНИК ВСТРАИВАЕМЫЙ DC114B, 230В</t>
  </si>
  <si>
    <t>Радиоприемник для привода 220В с возможностью подключения выключателя</t>
  </si>
  <si>
    <t>БЛОК ПИТАНИЯ DC240I, 12В-2А ДЛЯ ПРИВОДОВ DV24CFQ</t>
  </si>
  <si>
    <t>БЛОК ПИТАНИЯ DC241, 24В-1А</t>
  </si>
  <si>
    <t>БЛОК ПИТАНИЯ DC731J, 24В-2.0А, б/р</t>
  </si>
  <si>
    <t>БЛОК ПИТАНИЯ DC731K, 12В-4.0А, б/р</t>
  </si>
  <si>
    <t>БАТАРЕЯ АККУМУЛЯТОРНАЯ DC1276, 12В</t>
  </si>
  <si>
    <t>ЗАРЯДНОЕ УСТРОЙСТВО DC264,12.6В-1А,ДЛЯ ПРИВОДОВ LE</t>
  </si>
  <si>
    <t>УДЛИНИТЕЛЬ ДЛЯ ЗАРЯДНЫХ УСТРОЙСТВ 2,44м</t>
  </si>
  <si>
    <t>ВЫКЛЮЧАТЕЛЬ ПРОВОДНОЙ ERGONOMIC DC398</t>
  </si>
  <si>
    <t>ВЫКЛЮЧАТЕЛЬ ПРОВОДНОЙ БЕЗ ФИКСАЦИИ DC865, 220В</t>
  </si>
  <si>
    <t>ВЫКЛЮЧАТЕЛЬ ПРОВОДНОЙ С ФИКСАЦИЕЙ DC866, 220В</t>
  </si>
  <si>
    <t>ВЫКЛЮЧАТЕЛЬ DC128, 12/24В</t>
  </si>
  <si>
    <t>ВЫКЛЮЧАТЕЛЬ С БП И ПРИЕМНИКОМ DC1686A, 24В-1.5А</t>
  </si>
  <si>
    <t>РЕЛЕ ГРУППОВОЕ DC516 НА 4 ПРИВОДА 220В</t>
  </si>
  <si>
    <t>РЕЛЕ ГРУППОВОЕ/ИНДИВ. DC209, 220В</t>
  </si>
  <si>
    <t>РЕЛЕ DC302 ДЛЯ ПРИВОДОВ 12/24В С УПРАВЛЕНИЕМ 230В</t>
  </si>
  <si>
    <t>ОМЕГА FR 250 см</t>
  </si>
  <si>
    <t>ОМЕГА FR BLACK-OUT 250см</t>
  </si>
  <si>
    <t>ПРИГОДНОСТЬ ДЛЯ ROOF SYSTEM</t>
  </si>
  <si>
    <t>ДА</t>
  </si>
  <si>
    <t>НЕТ</t>
  </si>
  <si>
    <t>БЛЮЗ</t>
  </si>
  <si>
    <t>ВИНТАЖ</t>
  </si>
  <si>
    <t>ГУАНА</t>
  </si>
  <si>
    <t>РАПСОДИЯ</t>
  </si>
  <si>
    <t>СКАЗКА</t>
  </si>
  <si>
    <t>СКАНДИ</t>
  </si>
  <si>
    <t>МЕМФИС</t>
  </si>
  <si>
    <t>ПЛАНКА НИЖНЯЯ СТАЛЬНАЯ, БЕЛАЯ RUS ОМЕГА</t>
  </si>
  <si>
    <t>ПЛАСТИКОВАЯ ПОЛОСА-ФИКСАТОР КЛЕЙКАЯ 7ММ СЕРАЯ</t>
  </si>
  <si>
    <t>КРЫШКА НИЖНЯЯ БОКОВАЯ, БЕЛАЯ UNI ОМЕГА</t>
  </si>
  <si>
    <t xml:space="preserve">КРИС </t>
  </si>
  <si>
    <t>КРИС BLACK-OUT</t>
  </si>
  <si>
    <t>ЦЕПЬ ПЕТЛЯ UNI/MINI 150СМ, ДУБ, КОРИЧНЕВАЯ</t>
  </si>
  <si>
    <t>ЦЕПЬ ПЕТЛЯ UNI/MINI 175СМ, ДУБ, КОРИЧНЕВАЯ</t>
  </si>
  <si>
    <t>ЦЕПЬ ПЕТЛЯ UNI/MINI 50СМ, ДУБ, КОРИЧНЕВАЯ</t>
  </si>
  <si>
    <t>ЦЕПЬ ПЕТЛЯ UNI/MINI 75СМ, ДУБ, КОРИЧНЕВАЯ</t>
  </si>
  <si>
    <t>ЗАРЯДНОЕ УСТРОЙСТВО USB 5В/1А</t>
  </si>
  <si>
    <t>Зарядное устройство для приводов DM15LEU</t>
  </si>
  <si>
    <t>КАБЕЛЬ microUSB, 3м</t>
  </si>
  <si>
    <t>Кабель для зарядного устройства USB</t>
  </si>
  <si>
    <t>ПРИВОД DM15LEU/S-0.3/30, С ОБРАТНОЙ СВЯЗЬЮ</t>
  </si>
  <si>
    <t>Электропривод 8В (аккумуляторная батарея) со встроенным приёмником радиосигнала для UNI, MINI</t>
  </si>
  <si>
    <t>Комплектующие для производства рулонных штор системы BENTHIN</t>
  </si>
  <si>
    <t>АДАПТЕР 29-43ММ М</t>
  </si>
  <si>
    <t>АДАПТЕР 29-44ММ М</t>
  </si>
  <si>
    <t>АДАПТЕР 43-52ММ L</t>
  </si>
  <si>
    <t>АДАПТЕР ДЛЯ ОСИ 7-10 ММ</t>
  </si>
  <si>
    <t>АДАПТЕР ДЛЯ РЕДУКТОРА 52-65 ММ L</t>
  </si>
  <si>
    <t>АДАПТЕР-КОЛЬЦО 52 ММ L</t>
  </si>
  <si>
    <t>ВИНТ М4*10 DIN965</t>
  </si>
  <si>
    <t>ВСТАВКА ДЛЯ ГОЛОВЫ SONESSE 30/DM25</t>
  </si>
  <si>
    <t>ВТУЛКА ДЛЯ ТРОСА 1,2 ММ</t>
  </si>
  <si>
    <t>ДЕРЖАТЕЛЬ ТРОСА, ПРОЗРАЧНЫЙ СТЕНОВОЙ</t>
  </si>
  <si>
    <t>ЗАГЛУШКА БОКОВАЯ ПОД ЦЕПЬ, ЛЕВАЯ КАССЕТЫ L, БЕЛАЯ</t>
  </si>
  <si>
    <t>ЗАГЛУШКА БОКОВАЯ ПОД ЦЕПЬ, ПРАВАЯ КАССЕТЫ L, БЕЛАЯ</t>
  </si>
  <si>
    <t>ЗАГЛУШКА БОКОВАЯ УНИВЕРСАЛЬНАЯ КАССЕТЫ L, БЕЛАЯ</t>
  </si>
  <si>
    <t>ЗАГЛУШКА В ТРУБУ 29ММ ПОДПРУЖИНЕННАЯ, СЕРАЯ</t>
  </si>
  <si>
    <t>ЗАГЛУШКА В ТРУБУ 29ММ РЕГУЛИРУЕМАЯ M, СЕРАЯ</t>
  </si>
  <si>
    <t>ЗАГЛУШКА В ТРУБУ 43ММ РЕГУЛИРУЕМАЯ L, БЕЛАЯ</t>
  </si>
  <si>
    <t>ЗАГЛУШКА В ТРУБУ 43ММ РЕГУЛИРУЕМАЯ МОНО M, СЕРАЯ</t>
  </si>
  <si>
    <t>ЗАГЛУШКА В ТРУБУ 43ММ РЕГУЛИРУЕМАЯ МОНО L, СЕРАЯ</t>
  </si>
  <si>
    <t>ЗАГЛУШКА ДЛЯ НАПРАВЛЯЮЩЕЙ L, БЕЛАЯ</t>
  </si>
  <si>
    <t>ЗАГЛУШКА ДЛЯ НАПРАВЛЯЮЩЕЙ M, ПАРА, БЕЛАЯ</t>
  </si>
  <si>
    <t>ЗАГЛУШКА ДЛЯ НАПРАВЛЯЮЩЕЙ НИЖНЕЙ L, ПАРА, БЕЛАЯ</t>
  </si>
  <si>
    <t>ЗАЖИМ ДЛЯ ТРОСА 2ММ</t>
  </si>
  <si>
    <t>КОЛЬЦО СТОПОРНОЕ 6X1,3X5ММ</t>
  </si>
  <si>
    <t>КРОНШТЕЙН 36ММ M, МЕТАЛЛ</t>
  </si>
  <si>
    <t>КРОНШТЕЙН 41ММ M, МЕТАЛЛ</t>
  </si>
  <si>
    <t>КРОНШТЕЙН 51ММ L, МЕТАЛЛ</t>
  </si>
  <si>
    <t>КРОНШТЕЙН 59ММ L, МЕТАЛЛ</t>
  </si>
  <si>
    <t>КРОНШТЕЙН ДАБЛ 51ММ L, МЕТАЛЛ</t>
  </si>
  <si>
    <t>КРОНШТЕЙН ДЛЯ КАССЕТЫ M С ВИНТОМ, АЛЮМ., БЕЛЫЙ</t>
  </si>
  <si>
    <t>КРОНШТЕЙН ДЛЯ КАССЕТЫ L С ВИНТОМ, АЛЮМ., БЕЛЫЙ</t>
  </si>
  <si>
    <t>КРОНШТЕЙН ДЛЯ МОНТАЖНОГО ПРОФИЛЯ L С ВИНТОМ, БЕЛЫЙ</t>
  </si>
  <si>
    <t>КРОНШТЕЙН ДЛЯ МОТОРИЗАЦИИ И МОНО 51ММ L, МЕТАЛЛ</t>
  </si>
  <si>
    <t>КРОНШТЕЙН ДЛЯ МОТОРИЗАЦИИ И МОНО 59ММ L, МЕТАЛЛ</t>
  </si>
  <si>
    <t>КРОНШТЕЙН ДЛЯ ТРОСА ПОДОКОННЫЙ, БЕЛЫЙ</t>
  </si>
  <si>
    <t>КРОНШТЕЙН ДЛЯ ТРОСА СТЕНОВОЙ, БЕЛЫЙ</t>
  </si>
  <si>
    <t>КРОНШТЕЙН НИЖНИЙ ДЛЯ ТРОСА M, БЕЛЫЙ</t>
  </si>
  <si>
    <t>КРОНШТЕЙН ПОТОЛОЧНЫЙ УНИВЕРСАЛЬНЫЙ M, МЕТАЛЛ</t>
  </si>
  <si>
    <t>КРОНШТЕЙН СОЕДИНИТЕЛЬНЫЙ МОНО 36 ММ М, МЕТАЛЛ</t>
  </si>
  <si>
    <t>КРЫШКА КАССЕТЫ ЛЕВАЯ L, БЕЛАЯ</t>
  </si>
  <si>
    <t>КРЫШКА КАССЕТЫ ПРАВАЯ L, БЕЛАЯ</t>
  </si>
  <si>
    <t>КРЫШКА КАССЕТЫ ЛЕВАЯ, ЦЕПЬ L, БЕЛАЯ</t>
  </si>
  <si>
    <t>КРЫШКА КАССЕТЫ ПРАВАЯ ЦЕПЬ L, БЕЛАЯ</t>
  </si>
  <si>
    <t>КРЫШКА ДЛЯ МОНТ.ПРОФ.ЛЕВАЯ 36ММ,M,КОМПЛЕКТ,БЕЛАЯ</t>
  </si>
  <si>
    <t>КРЫШКА ДЛЯ МОНТ.ПРОФ.ПОД МОТОР 36ММ,М,КОМПЛ.,БЕЛАЯ</t>
  </si>
  <si>
    <t>КРЫШКА КРОНШТЕЙНА ПЛОСКАЯ 55X36ММ M, БЕЛАЯ</t>
  </si>
  <si>
    <t>КРЫШКА КРОНШТЕЙНА ПЛОСКАЯ 91X51ММ М.ПРОФ. L, БЕЛАЯ</t>
  </si>
  <si>
    <t>КРЫШКА КРОНШТЕЙНА ШИРОКАЯ 55X36ММ M, БЕЛАЯ</t>
  </si>
  <si>
    <t>КРЫШКА КРОНШТЕЙНА ШИРОКАЯ 91X51ММ М.ПРОФ. L, БЕЛАЯ</t>
  </si>
  <si>
    <t>КРЫШКА НИЖНЕЙ РЕЙКИ M ДЛЯ БОК. ФИКС., ПАРА, БЕЛАЯ</t>
  </si>
  <si>
    <t>КРЫШКА НИЖНЕЙ РЕЙКИ M ДЛЯ НАПР-Х, ПАРА, БЕЛАЯ</t>
  </si>
  <si>
    <t>КРЫШКА НИЖНЕЙ РЕЙКИ L ДЛЯ НАПР-Х, ПАРА, БЕЛАЯ</t>
  </si>
  <si>
    <t>МЕХАНИЗМ УПРАВЛЕНИЯ 29ММ, КОМПЛЕКТ, МАТОВЫЙ ХРОМ</t>
  </si>
  <si>
    <t>МЕХАНИЗМ УПРАВЛЕНИЯ 29ММ, КОМПЛЕКТ, ХРОМ</t>
  </si>
  <si>
    <t>МЕХАНИЗМ УПРАВЛЕНИЯ 29ММ, КОМПЛЕКТ, ШАМПАНЬ</t>
  </si>
  <si>
    <t>МЕХАНИЗМ ЦЕПОЧНЫЙ ДЛЯ ДЕТСКОЙ БЕЗОПАСНОСТИ</t>
  </si>
  <si>
    <t>НАКЛАДКА НА КРОНШТЕЙНЫ L, БЕЛАЯ</t>
  </si>
  <si>
    <t>НАПРАВЛЯЮЩАЯ ДЛЯ КАССЕТЫ M, БЕЛАЯ</t>
  </si>
  <si>
    <t>НАПРАВЛЯЮЩАЯ ДЛЯ КАССЕТЫ L, БЕЛАЯ</t>
  </si>
  <si>
    <t>НАПРАВЛЯЮЩАЯ ДЛЯ КАССЕТЫ ML, НИЖНЯЯ, БЕЛАЯ</t>
  </si>
  <si>
    <t>ОПОРА ДЛЯ КРОНШТЕЙНА МОНО, M 1.5ММ</t>
  </si>
  <si>
    <t>ОПОРА ДЛЯ КРОНШТЕЙНА МОНО, L 3ММ</t>
  </si>
  <si>
    <t>ОСЬ СОЕДИНИТЕЛЬНАЯ МL</t>
  </si>
  <si>
    <t>ПЕРЕХОДНИК ДЛЯ РЕДУКТОРА 52ММ L</t>
  </si>
  <si>
    <t>ПЕРЕХОДНИК ДЛЯ РЕДУКТОРА 65ММ L</t>
  </si>
  <si>
    <t>ПЕРЕХОДНИК ДЛЯ РЕДУКТОРА НА МЕХАНИЗМ 43ММ L</t>
  </si>
  <si>
    <t>ПЛАСТИКОВАЯ ПОЛОСА-ФИКСАТОР 9X0,5ММ</t>
  </si>
  <si>
    <t>ПЛАСТИКОВАЯ ПОЛОСА-ФИКСАТОР 10X1,2ММ</t>
  </si>
  <si>
    <t>ПЛАСТИНА ДЛЯ ПРИВОДА DM35, ТРУБА 44</t>
  </si>
  <si>
    <t>ПЛАСТИНА ДЛЯ ПРИВОДА SOMFY LS40, ТРУБА 44</t>
  </si>
  <si>
    <t>ПЛАСТИНА ДЛЯ ПРИВОДА SOMFY SONESSE 30</t>
  </si>
  <si>
    <t>ПОДКЛАДКА ДЛЯ НАПРАВЛЯЮЩЕЙ НА СТЕНУ M</t>
  </si>
  <si>
    <t>ПРОФИЛЬ ЗАКРЫВАЮЩИЙ M, БЕЛЫЙ</t>
  </si>
  <si>
    <t>ПРОФИЛЬ ЗАКРЫВАЮЩИЙ L, БЕЛЫЙ</t>
  </si>
  <si>
    <t>ПРОФИЛЬ КАССЕТЫ БАЗОВЫЙ M, БЕЛЫЙ</t>
  </si>
  <si>
    <t>ПРОФИЛЬ КАССЕТЫ БАЗОВЫЙ L, БЕЛЫЙ</t>
  </si>
  <si>
    <t>ПРОФИЛЬ КАССЕТЫ ЛИЦЕВОЙ КВАДРАТНЫЙ M, БЕЛЫЙ</t>
  </si>
  <si>
    <t>ПРОФИЛЬ КАССЕТЫ ЛИЦЕВОЙ КВАДРАТНЫЙ L, БЕЛЫЙ</t>
  </si>
  <si>
    <t>ПРОФИЛЬ МОНТАЖНЫЙ M, БЕЛЫЙ</t>
  </si>
  <si>
    <t>ПРОФИЛЬ МОНТАЖНЫЙ L, БЕЛЫЙ</t>
  </si>
  <si>
    <t>ПРУЖИНА 0.9X26.5 ММ</t>
  </si>
  <si>
    <t>РЕДУКТОР 1.47:1, 52ММ L</t>
  </si>
  <si>
    <t>РЕДУКТОР 2.15:1, ДОПОЛНИТЕЛЬНЫЙ, 52ММ L</t>
  </si>
  <si>
    <t>РЕЙКА НИЖНЯЯ M, БЕЛАЯ</t>
  </si>
  <si>
    <t>РЕЙКА НИЖНЯЯ L, БЕЛАЯ</t>
  </si>
  <si>
    <t>СОЕДИНИТЕЛЬ КАРДАННЫЙ МL</t>
  </si>
  <si>
    <t>СОЕДИНИТЕЛЬ КАССЕТЫ SM, ПРОЗРАЧНЫЙ, ПАРА</t>
  </si>
  <si>
    <t>СОЕДИНИТЕЛЬ КАССЕТЫ И НАПРАВЛЯЮЩЕЙ M, ПАРА, БЕЛЫЙ</t>
  </si>
  <si>
    <t>СОЕДИНИТЕЛЬ КАССЕТЫ И НАПРАВЛЯЮЩЕЙ L, ПАРА, БЕЛЫЙ</t>
  </si>
  <si>
    <t>СТОПОР ДЛЯ НАПРАВЛЯЮЩИХ</t>
  </si>
  <si>
    <t>ТРОС 2ММ</t>
  </si>
  <si>
    <t>ТРУБА 29ММ M/ROOF</t>
  </si>
  <si>
    <t>ТРУБА 44ММ ДЛЯ МОТОРИЗАЦИИ M</t>
  </si>
  <si>
    <t>ТРУБА 52ММ С ДВУМЯ ПАЗАМИ L</t>
  </si>
  <si>
    <t>ТРУБА 65ММ С ДВУМЯ ПАЗАМИ L</t>
  </si>
  <si>
    <t>ФИКСАТОР ТРОСА L, ПАРА</t>
  </si>
  <si>
    <t>ШЛЕГЕЛЬ 7ММ M, СЕРЫЙ</t>
  </si>
  <si>
    <t>ШЛЕГЕЛЬ 10ММ ML, СЕРЫЙ</t>
  </si>
  <si>
    <t>ШТИФТ БЛОКИРУЮЩИЙ, ПРОЗРАЧНЫЙ</t>
  </si>
  <si>
    <t>ШУРУП 2,9X16 DIN 7982</t>
  </si>
  <si>
    <t>ШУРУП 3,5X9,5 DIN 7981</t>
  </si>
  <si>
    <t>КОМПЛЕКТАЦИЯ NEW</t>
  </si>
  <si>
    <t>ЛЕНТА ГОРИЗОНТАЛЬНАЯ 25ММ/16ММ</t>
  </si>
  <si>
    <t>ТКАНИ ВЕРТИКАЛЬНЫЕ 89ММ</t>
  </si>
  <si>
    <t>ПЛАСТИК АЛЮМИНИЙ ВЕРТИКАЛЬНЫЙ 89ММ</t>
  </si>
  <si>
    <t>АЛЬФА 200 см(белый,бежевый,серый)</t>
  </si>
  <si>
    <t>Электропривод 220В для Benthin 44/52/65мм</t>
  </si>
  <si>
    <t>Электропривод 220В со встроенным приёмником радиосигнала для Benthin 44/52/65мм</t>
  </si>
  <si>
    <t>Электропривод 220В со встроенным приёмником радиосигнала для Benthin 44/52/65мм и обратной связью</t>
  </si>
  <si>
    <t>Электропривод 220В со встроенным приёмником радиосигнала, модулем WIFI  для Benthin 44/52/65мм и обратной связью</t>
  </si>
  <si>
    <t>WI-FI BOX</t>
  </si>
  <si>
    <t>Управление изделиями с телефона</t>
  </si>
  <si>
    <t xml:space="preserve">ПРИВОД GLYDEA ULTRA 60E RTS </t>
  </si>
  <si>
    <t>ПРИВОД GLYDEA ULTRA 60E WT</t>
  </si>
  <si>
    <t>ПРИВОД IRISMO WIREFREE 45 RTS WHITE</t>
  </si>
  <si>
    <t>РЕМЕНЬ ЗУБЧАТЫЙ GLYDEA, 60М</t>
  </si>
  <si>
    <t>ГАЛА BLACK-OUT</t>
  </si>
  <si>
    <t>230 х 450             400 х 210*</t>
  </si>
  <si>
    <t>ЦЕНОВАЯ КАТЕГОРИЯ</t>
  </si>
  <si>
    <t>ПЛЭЙН BLACK-OUT</t>
  </si>
  <si>
    <t>200 х 450             400 х 180*</t>
  </si>
  <si>
    <t>СОФИЯ</t>
  </si>
  <si>
    <t>Е</t>
  </si>
  <si>
    <t>ГРУЗ ЦЕПИ УПРАВЛЕНИЯ БЕЛЫЙ RUS</t>
  </si>
  <si>
    <t>КОЛЬЦО ПОДКЛАДОЧНОЕ, БЕЛОЕ RUS</t>
  </si>
  <si>
    <t>ОГРАНИЧИТЕЛЬ ЦЕПИ УПРАВЛЕНИЯ, БЕЛЫЙ RUS</t>
  </si>
  <si>
    <t>СОЕДИНИТЕЛЬ ЦЕПИ УПРАВЛЕНИЯ БЕЛЫЙ RUS</t>
  </si>
  <si>
    <t>ЦЕПЬ УПРАВЛЕНИЯ ДУБ</t>
  </si>
  <si>
    <t>ШЛЕГЕЛЬ 5*6ММ, БЕЛЫЙ/СЕРЫЙ</t>
  </si>
  <si>
    <t>КРОНШТЕЙН ДЛЯ ОКОН ПВХ ВЕРХНИЙ, БЕЛЫЙ MINI RUS</t>
  </si>
  <si>
    <t>МЕХАНИЗМ УНИВЕРСАЛЬНЫЙ ROLLA 19, БЕЛЫЙ</t>
  </si>
  <si>
    <t>МЕХАНИЗМ УНИВЕРСАЛЬНЫЙ ROLLA 19, КОРИЧНЕВЫЙ</t>
  </si>
  <si>
    <t>ПЛАТФОРМА ДЛЯ СКОТЧА MINI БЕЛАЯ RUS</t>
  </si>
  <si>
    <t>НАПРАВЛЯЮЩАЯ ЛЕСКИ ПРОЗРАЧНАЯ, ЗЕБРА RUS</t>
  </si>
  <si>
    <t>КРЫШКА НИЖНЯЯ БОКОВАЯ, БЕЛАЯ UNI RUS</t>
  </si>
  <si>
    <t>НИЖНЯЯ ПЛАНКА ДЛЯ ПРУЖИННОГО МЕХАНИЗМА UNI, БЕЛАЯ</t>
  </si>
  <si>
    <t>ШЁЛК II</t>
  </si>
  <si>
    <t>АНТАРЕС BLACK-OUT</t>
  </si>
  <si>
    <t>300 х 450             400 х 280*</t>
  </si>
  <si>
    <t>БЬЯНКА</t>
  </si>
  <si>
    <t>240 х 450             400 х 220*</t>
  </si>
  <si>
    <t>КАРОЛИНА</t>
  </si>
  <si>
    <t>ЛИНА</t>
  </si>
  <si>
    <t>ЛИНА BLACK-OUT</t>
  </si>
  <si>
    <t>220 х 450             400 х 200*</t>
  </si>
  <si>
    <t>НИКА</t>
  </si>
  <si>
    <t xml:space="preserve">220 х 450             </t>
  </si>
  <si>
    <t>ОСЛО BLACK-OUT</t>
  </si>
  <si>
    <t>ПЕРГАМ</t>
  </si>
  <si>
    <t>РУАН</t>
  </si>
  <si>
    <t>СИЛЬВИЯ</t>
  </si>
  <si>
    <t>250 х 450             400 х 230*</t>
  </si>
  <si>
    <t>ЗАГЛУШКА ДЛЯ ПРОФИЛЯ ДОПОЛНИТ MINI ЗЕБРА, БЕЛАЯ RUS</t>
  </si>
  <si>
    <t>ПЛАТФОРМА ДЛЯ СКОТЧА MINI-ЗЕБРА БЕЛАЯ, RUS</t>
  </si>
  <si>
    <t>ГАЙКА М4</t>
  </si>
  <si>
    <t>ОСЬ СОЕДИНИТЕЛЬНАЯ 200ММ</t>
  </si>
  <si>
    <t>САМОРЕЗ 3,5Х13 DIN7981C</t>
  </si>
  <si>
    <t>САМОРЕЗ  С ПРЕССШАЙБОЙ 4,2Х13</t>
  </si>
  <si>
    <t>КРЫШКА НИЖНЕЙ РЕЙКИ L ДЛЯ БОК. ФИКС., ПАРА, БЕЛАЯ</t>
  </si>
  <si>
    <t>ЛИОН</t>
  </si>
  <si>
    <t>ЗАГЛУШКА ЛЕСЕНКИ (ЗОЛОТОЙ ДУБ)</t>
  </si>
  <si>
    <t>ЗАГЛУШКА НИЖНЕГО КАРНИЗА (ЗОЛОТОЙ ДУБ)</t>
  </si>
  <si>
    <t>КАРНИЗ ВЕРХНИЙ 4М (БЕЛЫЙ)</t>
  </si>
  <si>
    <t>КАРНИЗ ВЕРХНИЙ 4М (КОРИЧНЕВЫЙ)</t>
  </si>
  <si>
    <t>КАРНИЗ ВЕРХНИЙ 4М (СЕРЫЙ)</t>
  </si>
  <si>
    <t>КАРНИЗ ВЕРХНИЙ 4М, ЗОЛОТОЙ ДУБ</t>
  </si>
  <si>
    <t>КАРНИЗ НИЖНИЙ 4М (БЕЛЫЙ)</t>
  </si>
  <si>
    <t>КАРНИЗ НИЖНИЙ 4М (КОРИЧНЕВЫЙ)</t>
  </si>
  <si>
    <t>КАРНИЗ НИЖНИЙ 4М (СЕРЫЙ)</t>
  </si>
  <si>
    <t>КАРНИЗ НИЖНИЙ 4М, ЗОЛОТОЙ ДУБ</t>
  </si>
  <si>
    <t>КНОПКА ЛЕСКИ В ВЕРХНИЙ КАРНИЗ ЗОЛОТОЙ ДУБ</t>
  </si>
  <si>
    <t>КРЕПЕЖ ЛЕСКИ В ШТАПИК (ЗОЛОТОЙ ДУБ)</t>
  </si>
  <si>
    <t xml:space="preserve">ЛЕНТА (БЕЖЕВАЯ) </t>
  </si>
  <si>
    <t>ЛЕСЕНКА (ЗОЛОТОЙ ДУБ)</t>
  </si>
  <si>
    <t>ЛЕСКА 0,7 ММ</t>
  </si>
  <si>
    <t>НАПРАВЛЯЮЩАЯ ЛЕСКИ В НИЖНИЙ КАРНИЗ (ЗОЛОТОЙ ДУБ)</t>
  </si>
  <si>
    <t>ПЛИТКА ПОДКЛАДОЧНАЯ ПАРА (ЗОЛОТОЙ ДУБ)</t>
  </si>
  <si>
    <t>СУПОРТ (ЗОЛОТОЙ ДУБ)</t>
  </si>
  <si>
    <t>ШУРУП 3*20ММ</t>
  </si>
  <si>
    <t>ОМЕГА 200 см</t>
  </si>
  <si>
    <t>САХАРА</t>
  </si>
  <si>
    <t>АРГОС</t>
  </si>
  <si>
    <t>ЛИВС</t>
  </si>
  <si>
    <t>ПЛЭЙН BLACKOUT</t>
  </si>
  <si>
    <t>М</t>
  </si>
  <si>
    <t>Комплект для UNI т. Серый</t>
  </si>
  <si>
    <t>ПРИВОД DM25TE/L-1.5/32, 100-240В, ЭК, IC</t>
  </si>
  <si>
    <t>ПРИВОД DV24AF/TD-2x0.6/34, 12В, С ОБРАТНОЙ СВЯЗЬЮ</t>
  </si>
  <si>
    <t>Электропривод 12В с двумя независимыми валами, с двумя встроенными приёмниками радиосигнала для плиссе, с обратной связью</t>
  </si>
  <si>
    <t>ПУЛЬТ 15-КАНАЛЬНЫЙ SMART DUO DD2762PD</t>
  </si>
  <si>
    <t>Только для приводов DV24AF/TD-2x0.6/34</t>
  </si>
  <si>
    <t>БЕГУНОК ПОВОРОТНЫЙ</t>
  </si>
  <si>
    <t>ВИНТ М4 ДЛЯ СТЕНОВОГО КРОНШТЕЙНА</t>
  </si>
  <si>
    <t>ЗАГЛУШКА БОКОВАЯ БЕЗ КРЫШКИ</t>
  </si>
  <si>
    <t>ЗАГЛУШКА БОКОВАЯ С КРЫШКОЙ</t>
  </si>
  <si>
    <t>ЗАГЛУШКА БОКОВАЯ УКОРОЧЕННАЯ</t>
  </si>
  <si>
    <t>КАРЕТКА ВЕДУЩАЯ ДЛЯ ИЗОГНУТОГО КАРНИЗА</t>
  </si>
  <si>
    <t>КАРЕТКА ВЕДУЩАЯ ДЛИННАЯ С РОЛИКОМ</t>
  </si>
  <si>
    <t>КАРНИЗ ШТОРНЫЙ, ТИП S, 6,8М</t>
  </si>
  <si>
    <t>КРОНШТЕЙН ПОТОЛОЧНЫЙ ДЛЯ КАРНИЗА ТИП S</t>
  </si>
  <si>
    <t>КРОНШТЕЙН ПОТОЛОЧНЫЙ ПРУЖИННЫЙ ДЛЯ КАРНИЗА ТИП S</t>
  </si>
  <si>
    <t>КРОНШТЕЙН СТЕНОВОЙ ДВУХРЯДНЫЙ</t>
  </si>
  <si>
    <t>КРОНШТЕЙН СТЕНОВОЙ ОДНОРЯДНЫЙ</t>
  </si>
  <si>
    <t>КРОНШТЕЙН СТЕНОВОЙ УНИВЕРСАЛЬНЫЙ 5СМ, БЕЛЫЙ</t>
  </si>
  <si>
    <t>КРОНШТЕЙН СТЕНОВОЙ УНИВЕРСАЛЬНЫЙ 10СМ, БЕЛЫЙ</t>
  </si>
  <si>
    <t>КРОНШТЕЙН СТЕНОВОЙ УНИВЕРСАЛЬНЫЙ 14СМ, БЕЛЫЙ</t>
  </si>
  <si>
    <t>КРОНШТЕЙН СТЕНОВОЙ УНИВЕРСАЛЬНЫЙ 24СМ, БЕЛЫЙ</t>
  </si>
  <si>
    <t>КРЮЧОК ДЛЯ ПОДВЕСА ТКАНИ</t>
  </si>
  <si>
    <t>КРЮЧОК ШТОРНЫЙ, ЗАПЯТАЯ</t>
  </si>
  <si>
    <t>РЕМЕНЬ, 100КГ</t>
  </si>
  <si>
    <t>СОЕДИНИТЕЛЬ КАРНИЗОВ АЛЮМИНИЕВЫЙ</t>
  </si>
  <si>
    <t>СОЕДИНИТЕЛЬ КАРНИЗОВ 90ГР</t>
  </si>
  <si>
    <t>СОЕДИНИТЕЛЬ КАРНИЗОВ 135ГР</t>
  </si>
  <si>
    <t>СОЕДИНИТЕЛЬ РЕМНЯ</t>
  </si>
  <si>
    <t>СТОПОР ШТОРНЫЙ</t>
  </si>
  <si>
    <t>ФИКСАТОР</t>
  </si>
  <si>
    <t>Стоимость одного реза 2$. Раскрой ткани не производится если Ширина или Высота более 350см!</t>
  </si>
  <si>
    <t>4. Стоимость одного реза 2$.</t>
  </si>
  <si>
    <t>БЕРГАМА</t>
  </si>
  <si>
    <t>СКРИН</t>
  </si>
  <si>
    <t xml:space="preserve">290 х 450             </t>
  </si>
  <si>
    <t>шагрень</t>
  </si>
  <si>
    <t>ПЛЭЙН</t>
  </si>
  <si>
    <t>ЗАГЛУШКА ДЛЯ ТРУБКИ НИЖНЕЙ 12ММ ПРОЗРАЧНАЯ, ЗЕБРА RUS</t>
  </si>
  <si>
    <t>ПЕРЛ BLACKOUT</t>
  </si>
  <si>
    <t>ПУЛЬТ 1-КАНАЛЬНЫЙ SMART DUO DD1800P</t>
  </si>
  <si>
    <t>ПУЛЬТ 5-КАНАЛЬНЫЙ С ТАЙМЕРОМ SMART DUO DD1805P</t>
  </si>
  <si>
    <t>ПУЛЬТ 15-КАНАЛЬНЫЙ SMART DUO DD1802P</t>
  </si>
  <si>
    <t>РАДИОВЫКЛЮЧАТЕЛЬ 15-КАНАЛЬНЫЙ SMART DUO DD1853P</t>
  </si>
  <si>
    <t>РАДИОПЕРЕДАТЧИК С СУХИМИ КОНТАКТАМИ DD1149P,12/24В</t>
  </si>
  <si>
    <t>С обратной связью</t>
  </si>
  <si>
    <t>РАДИОПРИЕМНИК ВСТРАИВАЕМЫЙ DD117P, 230В С ОБР.СВ.</t>
  </si>
  <si>
    <t>Радиоприемник с обратной связью для привода 220В с возможностью подключения выключателя</t>
  </si>
  <si>
    <t>МАГНИТ ПОД ШУРУП 10*3ММ СК</t>
  </si>
  <si>
    <t>МГ</t>
  </si>
  <si>
    <t>КРОНШТЕЙН УДЛИНЕННЫЙ 45(ПАРА)</t>
  </si>
  <si>
    <t>ПРОТЕКТ ПЛЕНКА ПРОЗРАЧНАЯ</t>
  </si>
  <si>
    <t>152 х 450             400 х 132*</t>
  </si>
  <si>
    <t>ПЭТ</t>
  </si>
  <si>
    <t>нгет</t>
  </si>
  <si>
    <t>БОН</t>
  </si>
  <si>
    <t>КРЕП</t>
  </si>
  <si>
    <t>ШЕЛК 2</t>
  </si>
  <si>
    <t>АДАПТЕР ДЛЯ ПРИВОДА SOMFY SONESSE 30/ROLL UP 28</t>
  </si>
  <si>
    <t>АДАПТЕР+ПЕРЕХОДНИК ДЛЯ SOMFY 28/DM25, ТРУБА 43</t>
  </si>
  <si>
    <t>ДЕРЖАТЕЛЬ ТРОСА ПОТОЛОЧНЫЙ М</t>
  </si>
  <si>
    <t>САМОРЕЗ 2,2X9,5 DIN7981 ZN</t>
  </si>
  <si>
    <t>прозрачная</t>
  </si>
  <si>
    <t>190 х 450             400 х 170*</t>
  </si>
  <si>
    <t>СКРИН 1% (300167)</t>
  </si>
  <si>
    <t>СТАНДАРТ-1</t>
  </si>
  <si>
    <t>МЕХАНИЗМ MGS 25, ЗЕБРА, КОМПЛЕКТ, БЕЛЫЙ</t>
  </si>
  <si>
    <t>ПРОФИЛЬ МОНТАЖНЫЙ MGS, 4М, КОРИЧНЕВЫЙ</t>
  </si>
  <si>
    <t>ПРОФИЛЬ ДОПОЛНИТЕЛЬНЫЙ MGS, 4М, КОРИЧНЕВЫЙ</t>
  </si>
  <si>
    <t>МЕХАНИЗМ MGS 25, ЗЕБРА, КОМПЛЕКТ, КОРИЧНЕВЫЙ</t>
  </si>
  <si>
    <t>КРОНШТЕЙН ПОТОЛОЧНЫЙ MGS, КОРИЧНЕВЫЙ</t>
  </si>
  <si>
    <t>АЛЬБИОН</t>
  </si>
  <si>
    <t>ЛОТОС</t>
  </si>
  <si>
    <t>МАКАО</t>
  </si>
  <si>
    <t>МАХАОН</t>
  </si>
  <si>
    <t>ПЬЕРО</t>
  </si>
  <si>
    <t>РИГА</t>
  </si>
  <si>
    <t>РИШЕЛЬЕ</t>
  </si>
  <si>
    <t>РОНДО</t>
  </si>
  <si>
    <t>СИНГАПУР</t>
  </si>
  <si>
    <t>СМАЙЛ</t>
  </si>
  <si>
    <t>СУТРА</t>
  </si>
  <si>
    <t>красный,терракот</t>
  </si>
  <si>
    <t>темно-серый,кремовый</t>
  </si>
  <si>
    <t>горчичный</t>
  </si>
  <si>
    <t>ДЕРЖАТЕЛЬ ЦЕПИ УПРАВЛЕНИЯ (ТЕМНО-СЕРЫЙ)</t>
  </si>
  <si>
    <t>белый, бежевый,серый,металик,серебро</t>
  </si>
  <si>
    <t>белый,металлик</t>
  </si>
  <si>
    <t>серебро,матовое золото,бронза</t>
  </si>
  <si>
    <t>черно-серый,светло-бежевый</t>
  </si>
  <si>
    <t>ХАНГЕР ЗЕБРА</t>
  </si>
  <si>
    <t>250 x 450
400 x 230*</t>
  </si>
  <si>
    <t>ОМЕГА Лайт</t>
  </si>
  <si>
    <t>ПЕРЛ Лайт</t>
  </si>
  <si>
    <t xml:space="preserve">250 х 450
400 х 230*             </t>
  </si>
  <si>
    <t>290 х 450             400 х 270*</t>
  </si>
  <si>
    <t>ЦЕПЬ ПЕТЛЯ UNI/MINI 100СМ, ДУБ, КОРИЧНЕВАЯ</t>
  </si>
  <si>
    <t>ЦЕПЬ ПЕТЛЯ UNI/MINI 125СМ, ДУБ, КОРИЧНЕВАЯ</t>
  </si>
  <si>
    <t>КАРЕТКА ВЕДУЩАЯ ДЛЯ ИЗОГНУТОГО КАРНИЗА ДЛИННАЯ</t>
  </si>
  <si>
    <t xml:space="preserve">КАТАЛОГ ДЕРЕВО / БАМБУК / ПЛАСТИК / АЛЮМ (ОБЩИЙ) </t>
  </si>
  <si>
    <t xml:space="preserve">ВСТАВКА РЕГУЛИРУЕМАЯ ДЛЯ КРОНШТЕЙНОВ L, ПАРА </t>
  </si>
  <si>
    <t xml:space="preserve">ПРУЖИНА 43 ММ, ПРАВАЯ </t>
  </si>
  <si>
    <t>КАТАЛОГИ</t>
  </si>
  <si>
    <t>КОРОБ БЕЛЫЙ UNI II (БЕЗ ЗАЩИТНОЙ ПЛЁНКИ)</t>
  </si>
  <si>
    <t>ДОП ПРОФИЛЬ ВЫСОКИЙ БЕЛЫЙ UNI (БЕЗ ПАЗА ДЛЯ ЗЕБРЫ)</t>
  </si>
  <si>
    <t>тёмно-серый</t>
  </si>
  <si>
    <t>графит</t>
  </si>
  <si>
    <t>КОРОБ ЗОЛОТОЙ ДУБ, UNI RUS</t>
  </si>
  <si>
    <t>НАПРАВЛЯЮЩАЯ ПЛОСКАЯ, ЗОЛОТОЙ ДУБ, UNI RUS</t>
  </si>
  <si>
    <t>ТРУБА 75ММ С ДВУМЯ ПАЗАМИ L</t>
  </si>
  <si>
    <t>АДАПТЕР-КОЛЬЦО 75 ММ L</t>
  </si>
  <si>
    <t>АДАПТЕР+ПЕРЕХОДНИК ДЛЯ SOMFY LT50, ТРУБА 75 ММ</t>
  </si>
  <si>
    <t>КОРОБ БЕЛЫЙ ДУБ, UNI RUS</t>
  </si>
  <si>
    <t>НАПРАВЛЯЮЩАЯ ПЛОСКАЯ, БЕЛЫЙ ДУБ, UNI RUS</t>
  </si>
  <si>
    <t>НАПРАВЛЯЮЩАЯ ТИП "С", ЗОЛОТОЙ ДУБ UNI RUS</t>
  </si>
  <si>
    <t>НАПРАВЛЯЮЩАЯ ТИП "С", БЕЛЫЙ ДУБ UNI RUS</t>
  </si>
  <si>
    <t>ТОП</t>
  </si>
  <si>
    <t>ОМЕГА 300 см чёрная</t>
  </si>
  <si>
    <t>ПРОФИЛЬ КАССЕТЫ БАЗОВЫЙ M, СЕРЫЙ МЕТАЛЛИК</t>
  </si>
  <si>
    <t>ПРОФИЛЬ КАССЕТЫ БАЗОВЫЙ M, ЧЕРНЫЙ МУАР</t>
  </si>
  <si>
    <t>ТРУБКА НИЖНЯЯ СЕРАЯ МЕТАЛЛИК 12ММ, ЗЕБРА</t>
  </si>
  <si>
    <t>ТРУБКА НИЖНЯЯ ЧЕРНЫЙ МУАР 12ММ, ЗЕБРА</t>
  </si>
  <si>
    <t>АДАПТЕР 43-65 / 75 ММ L</t>
  </si>
  <si>
    <t>АДАПТЕР ДЛЯ ПРИВОДА DM25</t>
  </si>
  <si>
    <t>АДАПТЕР ДЛЯ ПРИВОДА SOMFY 28/DM25 ДЛЯ ТРУБЫ 29  </t>
  </si>
  <si>
    <t>АДАПТЕР+ПЕРЕХОДНИК ДЛЯ SOMFY LT50, ТРУБА 65 ММ</t>
  </si>
  <si>
    <t>ВИНТ DIN914 М5*5</t>
  </si>
  <si>
    <t xml:space="preserve">ЗАГЛУШКА В ТРУБУ 43ММ С ФИКСАТОРОМ L, БЕЛАЯ, СЕРАЯ (NEW), ЧЕРНАЯ (NEW) </t>
  </si>
  <si>
    <t xml:space="preserve">ЗАГЛУШКА СОЕДИНИТЕЛЬНАЯ В ТРУБУ 43ММ ML, СЕРАЯ </t>
  </si>
  <si>
    <t>ЗАМОК ЦЕПИ УПРАВЛЕНИЯ 4,5 ММ СЕРЫЙ</t>
  </si>
  <si>
    <t>ЗАМОК ЦЕПИ УПРАВЛЕНИЯ 4,5 ММ ЧЕРНЫЙ</t>
  </si>
  <si>
    <t>ЗАМОК ЦЕПИ УПРАВЛЕНИЯ 612ММ, ПРОЗРАЧНЫЙ</t>
  </si>
  <si>
    <t>КРОНШТЕЙН 36ММ M 90 ГРАД., МЕТАЛЛ</t>
  </si>
  <si>
    <t>КРОНШТЕЙН 41ММ M 90 ГРАД., МЕТАЛЛ</t>
  </si>
  <si>
    <t>КРОНШТЕЙН 51ММ L, 90 ГРАД. МЕТАЛЛ</t>
  </si>
  <si>
    <t>КРОНШТЕЙН 59ММ L, 90 ГРАД. МЕТАЛЛ</t>
  </si>
  <si>
    <t xml:space="preserve">КРОНШТЕЙН 60 ММ М, МЕТАЛЛ </t>
  </si>
  <si>
    <t xml:space="preserve">КРЫШКА КРОНШТЕЙНА ПЛОСКАЯ 55X60ММ M, БЕЛАЯ, СЕРАЯ </t>
  </si>
  <si>
    <t xml:space="preserve">КРЫШКА КРОНШТЕЙНА ШИРОКАЯ 55X60ММ M, БЕЛАЯ, СЕРАЯ </t>
  </si>
  <si>
    <t>МЕХАНИЗМ УПРАВЛЕНИЯ ЦЕПОЧНЫЙ 6*12ММ 43ММ, БЕЛЫЙ L</t>
  </si>
  <si>
    <t>ОГРАНИЧИТЕЛЬ ЦЕПИ УПРАЛВЕНИЯ 4,5Х6 ММ ПРОЗРАЧНЫЙ</t>
  </si>
  <si>
    <t xml:space="preserve">ПОЛОСА-ФИКСАТОР 10 ММ </t>
  </si>
  <si>
    <t xml:space="preserve">ПРОФИЛЬ КАССЕТЫ ЛИЦЕВОЙ КВАДРАТНЫЙ M, СЕРЫЙ МАТАЛЛИК </t>
  </si>
  <si>
    <t>ПРОФИЛЬ КАССЕТЫ ЛИЦЕВОЙ КВАДРАТНЫЙ M, ЧЕРНЫЙ МУАР</t>
  </si>
  <si>
    <t>ПРОФИЛЬ МОНТАЖНЫЙ M, ЧЕРНЫЙ МУАР</t>
  </si>
  <si>
    <t>ПРУЖИНА 43 ММ, ЛЕВАЯ</t>
  </si>
  <si>
    <t>РЕЙКА НИЖНЯЯ M, СЕРЫЙ МЕТАЛЛИК</t>
  </si>
  <si>
    <t>РЕЙКА НИЖНЯЯ M, ЧЕРНЫЙ МУАР</t>
  </si>
  <si>
    <t>РЕЙКА НИЖНЯЯ М, НЕКРАШЕНАЯ</t>
  </si>
  <si>
    <t>РЕЙКА НИЖНЯЯ L, СЕРЫЙ МЕТАЛЛИК</t>
  </si>
  <si>
    <t>РЕЙКА НИЖНЯЯ L, ЧЕРНЫЙ МУАР</t>
  </si>
  <si>
    <t>РЕЙКА НИЖНЯЯ L, НЕКРАШЕНАЯ</t>
  </si>
  <si>
    <t xml:space="preserve">ЦЕПЬ УПРАВЛЕНИЯ 4,5Х6 ММ, СЕРАЯ, ЧЕРНАЯ </t>
  </si>
  <si>
    <t>ЦЕПЬ ПЕТЛЯ 6*12ММ 200СМ, ПРОЗРАЧНАЯ</t>
  </si>
  <si>
    <t>ЦЕПЬ ПЕТЛЯ 6*12ММ 250СМ, ПРОЗРАЧНАЯ</t>
  </si>
  <si>
    <t>ЦЕПЬ ПЕТЛЯ 6*12ММ 300СМ, ПРОЗРАЧНАЯ</t>
  </si>
  <si>
    <t>ПРИВОД SONESSE 40 3/30 (ПРОВОД ~230В) МК</t>
  </si>
  <si>
    <t>ПРИВОД SONESSE 40 6/20 (ПРОВОД ~230В) МК</t>
  </si>
  <si>
    <t>ПРИВОД SONESSE 40 RTS 3/30 (РАДИО ~230В) ЭК</t>
  </si>
  <si>
    <t>ПРИВОД SONESSE 40 RTS 6/20 (РАДИО ~230В) ЭК</t>
  </si>
  <si>
    <t>АДАПТЕР LS 40 ДЛЯ ОКТО ВАЛА Ø40Х0,6 ММ</t>
  </si>
  <si>
    <t>ПЕРЕХОДНИК  LS 40 ДЛЯ ОКТО ВАЛА Ø40Х0,6 ММ</t>
  </si>
  <si>
    <t xml:space="preserve">АДАПТЕР LS 40 ДЛЯ КРУГЛОГО ВАЛА Ø40Х1,5 ММ, </t>
  </si>
  <si>
    <t>ПЕРЕХОДНИК LS 40 ДЛЯ КРУГЛОГО ВАЛА Ø40Х1,5 ММ</t>
  </si>
  <si>
    <t xml:space="preserve">КРЕПЛЕНИЕ ДЛЯ LS 40 (СТОРОНА ПРИВОДА) </t>
  </si>
  <si>
    <t xml:space="preserve">КРЕПЛЕНИЕ ДЛЯ LS 40 (СТОРОНА ГИЛЬЗЫ Ø8 ММ) </t>
  </si>
  <si>
    <t xml:space="preserve">КРЕПЛ. ПРОМЕЖУТОЧНОЕ ДЛЯ LS 40 </t>
  </si>
  <si>
    <t>ГИЛЬЗА LS 40 УНИВЕРСАЛЬНАЯ С ЦАПФОЙ Ø8 ММ</t>
  </si>
  <si>
    <t xml:space="preserve">ТРУБА 6М АЛЮМ 40Х1,5 ММ </t>
  </si>
  <si>
    <t>ПРИВОД SONESSE 50 WT 6/28 (ПРОВОД ~230В) МК</t>
  </si>
  <si>
    <t>ПРИВОД SONESSE 50 RTS 6/28 (РАДИО ~230В) ЭК</t>
  </si>
  <si>
    <t>ПЕРЕХОДНИК LT 50 ДЛЯ КРУГЛОГО ВАЛА Ø50X1,5 ММ</t>
  </si>
  <si>
    <t xml:space="preserve">КРЕПЛЕНИЕ ФЛАНЦЕВОЕ ПРИВОДОВ LT 50/60 </t>
  </si>
  <si>
    <t xml:space="preserve">КРЕПЛЕНИЕ ФЛАНЦЕВОЕ С ОПОРОЙ ПОД ЦАПФУ Ø10 ММ </t>
  </si>
  <si>
    <t xml:space="preserve">КРЫШКА ДЕКОРАТИВНАЯ, ДЛЯ ФЛАНЦЕВЫХ КРЕПЛЕНИЙ LT50/60 </t>
  </si>
  <si>
    <t xml:space="preserve">ГИЛЬЗА ДЛЯ КРУГЛОГО ВАЛА 50Х1,5 ММ, С ЦАПФОЙ Ø10 ММ </t>
  </si>
  <si>
    <t>ТРУБА 6М АЛЮМИНЕВАЯ 50ММ ДЛЯ МОТОРИЗАЦИИ LUX 50</t>
  </si>
  <si>
    <t>ПРИВОД SONESSE 30 ULTRA WF RTS РАДИО+АКБ 12В 2600 МАЧ</t>
  </si>
  <si>
    <t>ЗАРЯДНОЕ УСТРОЙСТВО SONESSE 30 ULTRA WIREFREE 230/12 В</t>
  </si>
  <si>
    <t>КОМПЛЕКТ ДЛЯ МОТОРА С АДАПТЕРОМ SOMFY</t>
  </si>
  <si>
    <t>КОМПЛЕКТ ДЛЯ МОТОРИЗАЦИИ 45 SOMFY</t>
  </si>
  <si>
    <t>КОМПЛЕКТ АДАПТЕРОВ SONESSE 30, Ø 38 ММ</t>
  </si>
  <si>
    <t>ПРИВОД ROLL UP 28 WT W/PIN (ПРОВОД 24В ПОСТ. ТОКА )</t>
  </si>
  <si>
    <t>ПЕРЕХОДНИК ROLL UP 28 НА ВАЛ 28 ММ</t>
  </si>
  <si>
    <t>ГИЛЬЗА С ЦАПФОЙ ДЛЯ ВАЛА Ø28 X 0,7 / 29Х1,15 ММ</t>
  </si>
  <si>
    <t>ПРИВОД SONESSE 40 9/12 (ПРОВОД ~230В) МК</t>
  </si>
  <si>
    <t>ПРИВОД SONESSE 40 RTS 9/12 (РАДИО ~230В) ЭК</t>
  </si>
  <si>
    <t>CTS 40 КРЕПЛЕНИЕ КОНУСА ДЛЯ КАРНИЗА 51Х57 ММ</t>
  </si>
  <si>
    <t xml:space="preserve">CTS 40 КОНУС НА ОКТО ВАЛ Ø40Х0,6 ММ  </t>
  </si>
  <si>
    <t>CTS 40 ОПОРНЫЙ КРОНШТЕЙН ДЛЯ КАРНИЗА 51Х57 ММ</t>
  </si>
  <si>
    <t>CTS 40 ГИЛЬЗА С ЦАПФОЙ Ø8 ММ ДЛЯ ОКТО ВАЛА Ø40Х0,6 ММ</t>
  </si>
  <si>
    <t xml:space="preserve">ТРУБА ОКТОГОНАЛЬНАЯ  </t>
  </si>
  <si>
    <t>ПРИВОД LV 25 B 64, 0,6/35, (ПРОВОД 24В ПОСТ. ТОКА ) БОКОВОЙ</t>
  </si>
  <si>
    <t>ПРИВОД LW 25 B 83, 0,8/30,(ПРОВОД 24В ПОСТ. ТОКА ) СРЕДИННЫЙ</t>
  </si>
  <si>
    <t>ПРИВОД TILT &amp; LIFT 25 RTS, 0,8/30, (РАДИО 12В ПОСТ. ТОКА) СРЕДИННЫЙ</t>
  </si>
  <si>
    <t>ШПИНДЕЛЬНАЯ БЛОКИРОВКА  AMS 25</t>
  </si>
  <si>
    <t xml:space="preserve">ВЫКЛ. С БЛОКОМ ПИТАНИЯ,  INIS DC 230/24В НА 1 ПРИВОД </t>
  </si>
  <si>
    <t xml:space="preserve">БЛОК ПИТАНИЯ С ВИЛКОЙ 230/12В ПОСТ. ТОКА ДЛЯ 1 ПРИВОДА </t>
  </si>
  <si>
    <t xml:space="preserve">БЛОК ПИТАНИЯ POWER 1,0 DC UP 230/24V НА 1 ПРИВОД </t>
  </si>
  <si>
    <t>БЛОК ПИТАНИЯ POWER 1,5 DC, БЛОК ПИТАНИЯ  230/24V, ГРУППОВОЙ</t>
  </si>
  <si>
    <t>КАБЕЛЬ СЕТЕВОЙ ДЛЯ POWER 1,5 DC С ВИЛКОЙ</t>
  </si>
  <si>
    <t>БЛОК ПИТАНИЯ POWER 2,7 DC, БЛОК ПИТАНИЯ 230/24V, ГРУППОВОЙ</t>
  </si>
  <si>
    <t xml:space="preserve">РАДИОПРИЁМНИК DC RTS RECEIVER INTEGRATED, ДЛЯ ПРИВОДОВ 24В </t>
  </si>
  <si>
    <t xml:space="preserve">РАДИОПРИЁМНИК DC RTS RECEIVER, ДЛЯ ПРИВОДОВ 24В </t>
  </si>
  <si>
    <t>РАДИОПРИЁМНИК POWER 1X2,5 DC RTS, С БЛОКОМ ПИТАНИЯ, ДЛЯ 1 ГРУППЫ ПРИВОДОВ 24В</t>
  </si>
  <si>
    <t>ПУЛЬТ SITUO 1 RTS II Pure, радиопередатчик 1-кан.</t>
  </si>
  <si>
    <t>ПУЛЬТ SITUO 1 RTS II Iron, радиопередатчик 1-кан.</t>
  </si>
  <si>
    <t>ПУЛЬТ SITUO 1 RTS II Natural, радиопередатчик 1-кан.</t>
  </si>
  <si>
    <t>IP 30, беж, новый изогнутый дизайн</t>
  </si>
  <si>
    <t xml:space="preserve">ПУЛЬТ SITUO 1 RTS II Arctic, радиопередатчик 1-кан. </t>
  </si>
  <si>
    <t>IP 30, цвет       новый изогнутый дизайн</t>
  </si>
  <si>
    <t>ПУЛЬТ SITUO 5 RTS II Pure, радиопередатчик 5-ти кан.</t>
  </si>
  <si>
    <t>ПУЛЬТ SITUO 5 RTS II Iron, радиопередатчик 5-ти кан.</t>
  </si>
  <si>
    <t>ПУЛЬТ SITUO 5 RTS II Natural, радиопередатчик 5-ти кан.</t>
  </si>
  <si>
    <t>ПУЛЬТ SITUO 5 RTS II Arctic, радиопередатчик 5-ти кан.</t>
  </si>
  <si>
    <t>ПУЛЬТ TELIS 16 RTS PURE, 16 КАНАЛЬНЫЙ</t>
  </si>
  <si>
    <t>ПУЛЬТ TELIS 16 RTS SILVER, 16 КАНАЛЬНЫЙ</t>
  </si>
  <si>
    <t xml:space="preserve">ПУЛЬТ TELIS 6 CHRONIS RTS PURE, СЦЕНАРНЫЙ, 6-КАНАЛЬНЫЙ </t>
  </si>
  <si>
    <t xml:space="preserve">ПУЛЬТ TELIS 6 CHRONIS RTS SILVER, СЦЕНАРНЫЙ, 6-КАНАЛЬНЫЙ </t>
  </si>
  <si>
    <t xml:space="preserve">ПУЛЬТ SITUO 1 VARIATION RTS II PURE, для жалюзи 1-канальный </t>
  </si>
  <si>
    <t xml:space="preserve">ПУЛЬТ SITUO 1 VARIATION RTS II IRON к для жалюзи 1-канальный </t>
  </si>
  <si>
    <t xml:space="preserve">ПУЛЬТ SITUO 5 VARIATION RTS II PURE, для жалюзи 5-канальный </t>
  </si>
  <si>
    <t xml:space="preserve">ПУЛЬТ SITUO 5 VARIATION RTS II IRON для жалюзи 5-канальный </t>
  </si>
  <si>
    <t xml:space="preserve">РАДИОВЫКЛЮЧАТЕЛЬ SMOOVE ORIGIN RTS, 1-КАНАЛЬНЫЙ </t>
  </si>
  <si>
    <t>РАДИОВЫКЛЮЧАТЕЛЬ SMOOVE 1 RTS PURE SHINE, 1-К, СЕНСОРНЫЙ</t>
  </si>
  <si>
    <t>РАДИОВЫКЛЮЧАТЕЛЬ SMOOVE 1 RTS BLACK SHINE, 1-К, СЕНСОРНЫЙ</t>
  </si>
  <si>
    <t>РАДИОВЫКЛЮЧАТЕЛЬ SMOOVE 1 RTS SILVER SHINE, 1-К, СЕНСОРНЫЙ</t>
  </si>
  <si>
    <t>РАДИОВЫКЛЮЧАТЕЛЬ SMOOVE 1 RTS BLACK SHINE O/C,  СЕНСОРНЫЙ</t>
  </si>
  <si>
    <t xml:space="preserve">РАДИОВЫКЛЮЧАТЕЛЬ SMOOVE 1 RTS PURE SHINE O/С, СЕНСОРНЫЙ </t>
  </si>
  <si>
    <t>РАДИОВЫКЛЮЧАТЕЛЬ SMOOVE ORIGIN 2 RTS, 2 канальный</t>
  </si>
  <si>
    <t>РАДИОВЫКЛЮЧАТЕЛЬ SMOOVE ORIGIN 4 RTS, 4 канальный</t>
  </si>
  <si>
    <t xml:space="preserve">РАМКА SMOOVE PURE SMOOVE </t>
  </si>
  <si>
    <t xml:space="preserve">РАМКА SMOOVE BLACK SMOOVE </t>
  </si>
  <si>
    <t xml:space="preserve">РАМКА SMOOVE SILVERMAT SMOOVE </t>
  </si>
  <si>
    <t xml:space="preserve">РАМКА SMOOVE AMBER BAMBOO SMOOVE </t>
  </si>
  <si>
    <t xml:space="preserve">РАМКА SMOOVE LIGHT BAMBOO SMOOVE </t>
  </si>
  <si>
    <t xml:space="preserve">РАМКА SMOOVE CHERRY SMOOVE </t>
  </si>
  <si>
    <t xml:space="preserve">РАМКА SMOOVE WALNUT SMOOVE </t>
  </si>
  <si>
    <t>РАМКА SMOOVE PURE SMOOVE  ДВОЙНАЯ</t>
  </si>
  <si>
    <t>РАДИОПЕРЕДАТЧИК SHUTTER IN-WALL TRANSMITTER RTS</t>
  </si>
  <si>
    <t>РАДИОДАТЧИК DRY CONTACT TRANSMITTER,  С IB ВХОДОМ, 230В</t>
  </si>
  <si>
    <t>РАДИОПЕРЕДАТЧИК RS 485 TRANSMITTER RTS,  С IB ВХОДОМ, 16-ТИ КАНАЛЬНЫЙ</t>
  </si>
  <si>
    <t>РАДИОПРИЁМНИК IN-WALL SHUTTER, 230В</t>
  </si>
  <si>
    <t>РАДИОПРИЁМНИК RECEIVER RTS, DC ДЛЯ РОЛЬСТАВЕНЬ, 230В</t>
  </si>
  <si>
    <t>РАДИОПРИЁМНИК DRY CONTACT RECEIVER, С IB ВЫХОДОМ, 230В</t>
  </si>
  <si>
    <t>РАДИОПРИЁМНИК SOLIRIS MOD/VAR SLIM RECEIVER RTS, ДЛЯ ЖАЛЮЗИ, 230В</t>
  </si>
  <si>
    <t>РАДИОПРИЁМНИК LIGHTING IN-WALL RECEIVER RTS, ДЛЯ ОСВЕЩЕНИЯ, 230В</t>
  </si>
  <si>
    <t xml:space="preserve">РАДИОДАТЧИК SUNIS WIREFREE RTS, СОЛНЦА, СОЛНЕЧНЫЕ ЭЛЕМЕНТЫ </t>
  </si>
  <si>
    <t>РАДИОДАТЧИК SUNIS INDOOR WIREFREE RTS, СОЛНЦА</t>
  </si>
  <si>
    <t>РАДИОДАТЧИК THERMOSUNIS INDOOR WIREFREE RTS, СОЛНЦА/ТЕМПЕРАТУРЫ</t>
  </si>
  <si>
    <t>МОНТАЖНЫЙ КАБЕЛЬ УНИВЕРСАЛЬНЫЙ ДЛЯ ПРИВОДОВ ~230 В</t>
  </si>
  <si>
    <t>Smoove Duo WT, выключатель внутренней проводки с 5 позициями</t>
  </si>
  <si>
    <t xml:space="preserve">IP 40 </t>
  </si>
  <si>
    <t>Smoove Duo WT, выключатель внутренней проводки с фиксацией</t>
  </si>
  <si>
    <t>IP 40, с/ф -с фиксацией клавиш</t>
  </si>
  <si>
    <t>Smoove Duo WT, выключатель внутренней проводки без фиксации</t>
  </si>
  <si>
    <t>Smoove Uno WT, выключатель внутренней проводки с фиксацией</t>
  </si>
  <si>
    <t>Smoove Uno WT, выключатель внутренней проводки без фиксации</t>
  </si>
  <si>
    <t>Smoove Uno WT, выключатель внутренней проводки с 5 позициями</t>
  </si>
  <si>
    <t>Inis Mounted Box WT, выключатель наружной проводки с фиксацией</t>
  </si>
  <si>
    <t>Inis Mounted Box WT, выключатель наружной проводки без фиксации</t>
  </si>
  <si>
    <t>Inis 80x80, выключатель внутренней проводки с фиксацией</t>
  </si>
  <si>
    <t>Inis 80x80, выключатель внутренней проводки без фиксации</t>
  </si>
  <si>
    <t>КОРПУС НАРУЖНОЙ ПРОВОДКИ 45 мм для Smoove UNO/DUO WT</t>
  </si>
  <si>
    <t>цвет белый, толщина 45 мм</t>
  </si>
  <si>
    <t>ВЫКЛЮЧАТЕЛЬ SMOOVE ORIGIN IB, ДЛЯ ЦЕНТРАЛЬ-ГО ИНД-ГО УПРАВЛЕНИЯ (IB)</t>
  </si>
  <si>
    <t>УПРАВЛЕНИЕ SMOOVE UNO IB+ PURE, СЕНСОРНОЕ ДЛЯ 1 ПРИВОДА ~230В</t>
  </si>
  <si>
    <t>УПРАВЛЕНИЕ SMOOVE UNO IB+ SILVER, СЕНСОРНОЕ ДЛЯ 1 ПРИВОДА ~230В</t>
  </si>
  <si>
    <t>УПРАВЛЕНИЕ SMOOVE UNO IB+ BLACK, СЕНСОРНОЕ ДЛЯ 1 ПРИВОДА ~230В</t>
  </si>
  <si>
    <t>УПРАВЛЕНИЕ CD 1X1N, С ДВУХ ЛИНИЙ IB УПРАВЛЕНИЯ 1 ПРИВОДОМ ~230В</t>
  </si>
  <si>
    <t>РЕЛЕ TR1-U-230 ДЛЯ 1 ПРИВОДА ~230В</t>
  </si>
  <si>
    <t xml:space="preserve">РЕЛЕ TR2-U-E-230, ДЛЯ 2 ПРИВОДОВ ~230В + 2 ВЫКЛ. </t>
  </si>
  <si>
    <t>РЕЛЕ TR4-DRM-230, ДЛЯ 4 ПРИВОДОВ ~230В</t>
  </si>
  <si>
    <t>УПРАВЛЕНИЕ КВАРТИРОЙ CONNEXOON RTS</t>
  </si>
  <si>
    <t>ПРИВОД GLYDEA ULTRA 35E DCT</t>
  </si>
  <si>
    <t>ПРИВОД GLYDEA ULTRA 35E WT</t>
  </si>
  <si>
    <t xml:space="preserve">ПРИВОД GLYDEA ULTRA 35E RTS </t>
  </si>
  <si>
    <t>ПРИВОД GLYDEA ULTRA 60E DCT</t>
  </si>
  <si>
    <t>ПРИВОД MOVELITE 35 WT</t>
  </si>
  <si>
    <t>ПРИВОД MOVELITE 35 DCT</t>
  </si>
  <si>
    <t>ПРИВОД MOVELITE 35 RTS</t>
  </si>
  <si>
    <t>Зарядное устройство IRISMO 2 WF 2,0 - 230/30V</t>
  </si>
  <si>
    <t>ПРИВОД MOVELITE 35 Wire Free RTS</t>
  </si>
  <si>
    <t>Электропривод с питанием от аккумуляторной батареи , совместим с RTS управлением, весовая нагрузка до 35 кг, аккумуляторная батарея в комплекте, цвет белый</t>
  </si>
  <si>
    <t>Зарядное устройство  для Movelite WF Li-ion</t>
  </si>
  <si>
    <t>Аккумуляторная батарея Movelite WF Li-ion</t>
  </si>
  <si>
    <t>Алюминиевый профиль, длина 6,5 м, цвет белый</t>
  </si>
  <si>
    <t>МОТОРИЗАЦИЯ ДЛЯ РУЛОННЫХ ШТОР</t>
  </si>
  <si>
    <t>ПРИВОД DM35SL-6/28, №316, 230В            </t>
  </si>
  <si>
    <t>ПРИВОД DM35SL-10/17, №316, 230В                </t>
  </si>
  <si>
    <t>ПРИВОД DM35F/Y-6/28, №316, 230В, РАДИО                                </t>
  </si>
  <si>
    <t xml:space="preserve">ПРИВОД DM35F/Y-10/17, №316, 230В, РАДИО                             </t>
  </si>
  <si>
    <t>ПРИВОД DM35F/S-6/28 №316, 230В, С ОБРАТНОЙ СВЯЗЬЮ   </t>
  </si>
  <si>
    <t xml:space="preserve">ПРИВОД DM35F/S-10/17 №316, 230В, С ОБРАТНОЙ СВЯЗЬЮ              </t>
  </si>
  <si>
    <t>ПРИВОД DM35F/SW-6/28, №316, 230В, Wi-Fi,  С ОБРАТНОЙ СВЯЗЬЮ       </t>
  </si>
  <si>
    <t>ПРИВОД DM35F/SW-10/17, №316, 230В, Wi-Fi С ОБРАТНОЙ СВЯЗЬЮ      </t>
  </si>
  <si>
    <t xml:space="preserve">ПРИВОД DM35LE/S-3/28 №316, АКБ, С ОБРАТНОЙ СВЯЗЬЮ              </t>
  </si>
  <si>
    <t>МОТОРИЗАЦИЯ ДЛЯ ГОРИЗОНТАЛЬНЫХ ЖАЛЮЗИ 50ММ</t>
  </si>
  <si>
    <t xml:space="preserve">ПРИВОД DM35F/S-10/17 №316, 230В, С ОБРАТНОЙ СВЯЗЬЮ             </t>
  </si>
  <si>
    <t>ПРИВОД DM35F/SW-10/17, №316, 230В, Wi-Fi С ОБРАТНОЙ СВЯЗЬЮ        </t>
  </si>
  <si>
    <t>МОТОРИЗАЦИЯ ДЛЯ ГОРИЗОНТАЛЬНЫХ ЖАЛЮЗИ 16/25ММ</t>
  </si>
  <si>
    <t>ПРИВОД DV24CFQ/L-0.5/34, 12В, ЭК, IC, СРЕДИННЫЙ</t>
  </si>
  <si>
    <t>МОТОРИЗАЦИЯ ДЛЯ КАССЕТНЫХ ГОРИЗОНТАЛЬНЫХ ЖАЛЮЗИ 16/25ММ</t>
  </si>
  <si>
    <t>МОТОРИЗАЦИЯ ДЛЯ ВЕРТИКАЛЬНЫХ ЖАЛЮЗИ</t>
  </si>
  <si>
    <t>МОТОРИЗАЦИЯ ДЛЯ ПЛИССЕ</t>
  </si>
  <si>
    <t>Электропривод 12В со встроенным приёмником радиосигнала для плиссе, с обратной связью</t>
  </si>
  <si>
    <t>МОТОРИЗАЦИЯ ДЛЯ ПЛИССЕ 89ХХ</t>
  </si>
  <si>
    <t>ПРИВОД DM35F/Y-6/28, №316, 230В, РАДИО                                 </t>
  </si>
  <si>
    <t>ПРИВОД DM35F/S-6/28 №316, 230В, С ОБРАТНОЙ СВЯЗЬЮ     </t>
  </si>
  <si>
    <t>МОТОРИЗАЦИЯ ДЛЯ РИМСКИХ КАРНИЗОВ</t>
  </si>
  <si>
    <t>РАДИОПЕРЕДАТЧИКИ</t>
  </si>
  <si>
    <t>РАДИОВЫКЛЮЧАТЕЛЬ 1КАНАЛЬНЫЙ  SMART DUO DD1850P</t>
  </si>
  <si>
    <t>РАДИОПРИЕМНИКИ</t>
  </si>
  <si>
    <t>РАДИОПРИЕМНИК DC50 ВНЕШНИЙ, 230В</t>
  </si>
  <si>
    <t>БЛОКИ ПИТАНИЯ</t>
  </si>
  <si>
    <t>БЛОК ПИТАНИЯ DC943A ИНДИВИДУАЛЬНЫЙ, 12В-1А ПРОМ</t>
  </si>
  <si>
    <t>ПРОВОДНЫЕ ВЫКЛЮЧАТЕЛИ</t>
  </si>
  <si>
    <t>АЛЬФА 270 см ЛАЙТ (белый)</t>
  </si>
  <si>
    <t xml:space="preserve">260 х 450      400 х 240             </t>
  </si>
  <si>
    <t>СКРИН 3% ЭКО (300177)</t>
  </si>
  <si>
    <t>290 х 450             400 х 280*</t>
  </si>
  <si>
    <t>АУРА</t>
  </si>
  <si>
    <t>СКРИН 3% 300см (300157)</t>
  </si>
  <si>
    <t>СКРИН 3% 250см (300159)</t>
  </si>
  <si>
    <t>СКРИН 3% 200см (300170)</t>
  </si>
  <si>
    <t>СКРИН 5% 250см (300112)</t>
  </si>
  <si>
    <t>СКРИН 5% 300см (300134)</t>
  </si>
  <si>
    <t>СКРИН 5% 200см (300171)</t>
  </si>
  <si>
    <t>СКРИН 5% 250см (0225 белый )</t>
  </si>
  <si>
    <t>СКРИН 5% 300см (0225 белый)</t>
  </si>
  <si>
    <t>СКРИН 5% 300см (1881 т.серый, 1908 черный, 1608 св.серый, 2261 св.беж)</t>
  </si>
  <si>
    <t>СКРИН 5% 300см (1604 св. серый однотонный, 1882 т. серый однотонный)</t>
  </si>
  <si>
    <t>СКРИН 5% 250см ALU</t>
  </si>
  <si>
    <t>Мини Зебра</t>
  </si>
  <si>
    <t>ЛЕНТА КЛЕЙКАЯ ДЛЯ ТРУБЫ, 17ММ</t>
  </si>
  <si>
    <t>ЛЕНТА КЛЕЙКАЯ Д/ТРУБЫ 12ММ АРМИРОВАННАЯ</t>
  </si>
  <si>
    <t>ТРУБА АЛЮМИНИЕВАЯ 25ММ С РЕБРОМ</t>
  </si>
  <si>
    <t>КОРОБ ROLLA КАССЕТА, БЕЛЫЙ</t>
  </si>
  <si>
    <t>НАПРАВЛЯЮЩАЯ ПЛОСКАЯ ROLLA КАССЕТА, БЕЛАЯ</t>
  </si>
  <si>
    <t>НАПРАВЛЯЮЩАЯ ТИП "С" ROLLA КАССЕТА, БЕЛАЯ</t>
  </si>
  <si>
    <t xml:space="preserve"> КОМПЛЕКТУЮЩИЕ ROLLA КАССЕТНАЯ СИСТЕМА</t>
  </si>
  <si>
    <t>ГРУЗ ЦЕПИ УПРАВЛЕНИЯ КОРИЧНЕВЫЙ RUS</t>
  </si>
  <si>
    <t>КРЫШКА НИЖНЯЯ ДЛЯ НАПРАВ ТИП "С", БЕЛАЯ, ПАРА RUS</t>
  </si>
  <si>
    <t>ЦЕПЬ УПРАВЛЕНИЯ КОРИЧНЕВЫЙ RUS</t>
  </si>
  <si>
    <t>CTS 25 адаптер для оси 5 мм 6-тигранной</t>
  </si>
  <si>
    <t>1 шт на конструкцию</t>
  </si>
  <si>
    <t>CTS 25 адаптер двойной для оси 5 мм  6-тигранной</t>
  </si>
  <si>
    <t>2 шт на привод</t>
  </si>
  <si>
    <t>CTS 25 зажим для карниза Holis 25</t>
  </si>
  <si>
    <t>3 шт на конструкцию</t>
  </si>
  <si>
    <t xml:space="preserve">CTS 25 крепление в карниз Holis 25 </t>
  </si>
  <si>
    <t>Часть 1</t>
  </si>
  <si>
    <t>CTS 25 крышка универсальная</t>
  </si>
  <si>
    <t>Часть 2 L=110 мм</t>
  </si>
  <si>
    <t xml:space="preserve">CTS 25 конус для оси 5 мм 6-тигранный      </t>
  </si>
  <si>
    <t>Часть 3 L=110 мм</t>
  </si>
  <si>
    <t>CTS 25 крышка  укороченная L= 70 мм</t>
  </si>
  <si>
    <t>Часть 2 L=70 мм</t>
  </si>
  <si>
    <t>CTS 25 конус укороченный для оси 5 мм 6-тигранной</t>
  </si>
  <si>
    <t>Часть 3 L=70 мм</t>
  </si>
  <si>
    <t>CTS 25 кольцо для карниза FABER 25/35 , 5 мм 6-тигранный</t>
  </si>
  <si>
    <t>Часть 4</t>
  </si>
  <si>
    <t>CTS 25 кольцо стопорное для оси 5 мм 6-тигранной</t>
  </si>
  <si>
    <t>2 шт на конструкцию</t>
  </si>
  <si>
    <t>АЛЬФА ALU BLACK-OUT 250см</t>
  </si>
  <si>
    <t>АЛЬФА ALU BLACK-OUT 200см</t>
  </si>
  <si>
    <t>190 х 600             500 х 170*</t>
  </si>
  <si>
    <t>НАПРАВЛЯЮЩАЯ ПЛОСКАЯ, БЕЛАЯ UNI 6М II (БЕЗ ЗАЩИТНОЙ ПЛЁНКИ)</t>
  </si>
  <si>
    <t>НАПРАВЛЯЮЩАЯ ПЛОСКАЯ, БЕЛАЯ UNI 4М II (БЕЗ ЗАЩИТНОЙ ПЛЁНКИ)</t>
  </si>
  <si>
    <t>НАПРАВЛЯЮЩАЯ ТИП "С", БЕЛАЯ UNI 6М II (БЕЗ ЗАЩИТНОЙ ПЛЁНКИ)</t>
  </si>
  <si>
    <t>НАПРАВЛЯЮЩАЯ ТИП "С", БЕЛАЯ UNI 4М II (БЕЗ ЗАЩИТНОЙ ПЛЁНКИ)</t>
  </si>
  <si>
    <t>ПРОФИЛЬ ДОПОЛНИТЕЛЬНЫЙ ДЛЯ UNI ЗЕБРА, БЕЛЫЙ II</t>
  </si>
  <si>
    <t>ТРУБА АЛЮМИН. 19ММ 6М</t>
  </si>
  <si>
    <t>ТРУБА АЛЮМИН. 19ММ 4М</t>
  </si>
  <si>
    <t>КРОНШТЕЙН СОЕДИНИТЕЛЬНЫЙ МОНО 41 ММ М, МЕТАЛЛ</t>
  </si>
  <si>
    <t>АДАПТЕР+ПЕРЕХОДНИК ДЛЯ DM35, ТРУБА 44,52ММ</t>
  </si>
  <si>
    <t>АДАПТЕР+ПЕРЕХОДНИК ДЛЯ DM35, ТРУБА 65ММ</t>
  </si>
  <si>
    <t>АДАПТЕР+ПЕРЕХОДНИК ДЛЯ DM35, ТРУБА 75ММ</t>
  </si>
  <si>
    <t>АДАПТЕР+ПЕРЕХОДНИК ДЛЯ SOMFY LS40, ТРУБА 44 ММ</t>
  </si>
  <si>
    <t>АДАПТЕР+ПЕРЕХОДНИК ДЛЯ SOMFY LS40, ТРУБА 52 ММ</t>
  </si>
  <si>
    <t>АДАПТЕР+ПЕРЕХОДНИК ДЛЯ SOMFY LS40, ТРУБА 65 ММ</t>
  </si>
  <si>
    <t>АДАПТЕР+ПЕРЕХОДНИК ДЛЯ SOMFY SONESSE, ТРУБА 43</t>
  </si>
  <si>
    <t>НАИМЕНОВАНИЕ</t>
  </si>
  <si>
    <t>ШНУР 0,8 ММ, БЕЛЫЙ NEW</t>
  </si>
  <si>
    <t>КРОНШТЕЙН ПЛАСТИКОВЫЙ R, БЕЛЫЙ</t>
  </si>
  <si>
    <t>КРОНШТЕЙН ПОДОКОННЫЙ R, БЕЛЫЙ</t>
  </si>
  <si>
    <t>КРОНШТЕЙН ПОТОЛОЧНЫЙ R, БЕЛЫЙ</t>
  </si>
  <si>
    <t>КРЫШКА Д/ПРОФ НЕПОДВИЖНОГО R, БЕЛАЯ</t>
  </si>
  <si>
    <t>КРЫШКА Д/ПРОФ ПОДВИЖНОГО R, БЕЛАЯ</t>
  </si>
  <si>
    <t>КРЫШКА КРОНШТЕЙНА ПЛАСТИКОВОГО R, БЕЛАЯ</t>
  </si>
  <si>
    <t>ОПОРА КРОНШТЕЙНА ПОДОКОННОГО R, БЕЛАЯ</t>
  </si>
  <si>
    <t>ПЛАСТИНА ДЛЯ РУЧКИ R, БЕЛАЯ</t>
  </si>
  <si>
    <t>ПРОФИЛЬ НЕПОДВИЖНЫЙ R, БЕЛЫЙ</t>
  </si>
  <si>
    <t>ПРОФИЛЬ ПОДВИЖНЫЙ R, БЕЛЫЙ</t>
  </si>
  <si>
    <t>РУЧКА R, БЕЛАЯ</t>
  </si>
  <si>
    <t>СУППОРТ R, БЕЛЫЙ</t>
  </si>
  <si>
    <t>ТКАНИ ПЛИССЕ</t>
  </si>
  <si>
    <t>Прайс-лист на ткани плиссе.</t>
  </si>
  <si>
    <t>ТКАНИ ГОФРЕ 25 мм</t>
  </si>
  <si>
    <t>м.кв</t>
  </si>
  <si>
    <t>ТКАНИ ПЛИССЕ 20 мм</t>
  </si>
  <si>
    <t>ПРИВОД DM25LEU/S-1.1/28, 12В, ЭК, IC, АКБ С ОБРАТНОЙ СВЯЗЬЮ</t>
  </si>
  <si>
    <t>ПРИВОД DM25LEU-1.1/28, 12В, ЭК, IC, АКБ</t>
  </si>
  <si>
    <t>ОСЬ ПОВОРОТНАЯ ТИП С</t>
  </si>
  <si>
    <t>МЕХАНИЗМ ROLLA 25, КОМПЛЕКТ, БЕЛЫЙ (АНАЛОГ MG II)</t>
  </si>
  <si>
    <t>МЕХАНИЗМ УНИВЕРСАЛЬНЫЙ ROLLA 25, КОМПЛЕКТ, БЕЛЫЙ (АНАЛОГ MGS ЗЕБРА)</t>
  </si>
  <si>
    <t>КИМБЕРЛИ</t>
  </si>
  <si>
    <t>ФЛЁР</t>
  </si>
  <si>
    <t xml:space="preserve">190 х 450             </t>
  </si>
  <si>
    <t>190 х 450</t>
  </si>
  <si>
    <t>Прайс-лист на ткани для производства римских штор Амиго</t>
  </si>
  <si>
    <t>СТРАНА
ПРОИЗ-ВА</t>
  </si>
  <si>
    <t>ЦВЕТА</t>
  </si>
  <si>
    <t>ШИРИНА
РУЛОНА, м</t>
  </si>
  <si>
    <t>ДЛИНА
РУЛОНА</t>
  </si>
  <si>
    <t xml:space="preserve">в отрез </t>
  </si>
  <si>
    <t>рулон</t>
  </si>
  <si>
    <t xml:space="preserve">ОПТ </t>
  </si>
  <si>
    <t>ОПТ 1</t>
  </si>
  <si>
    <t>ОПТ 2</t>
  </si>
  <si>
    <t>ОПТ 3</t>
  </si>
  <si>
    <t>ОПТ 4</t>
  </si>
  <si>
    <t>ВИП</t>
  </si>
  <si>
    <t>VIP</t>
  </si>
  <si>
    <t xml:space="preserve">АСТЕРИКС </t>
  </si>
  <si>
    <t>E</t>
  </si>
  <si>
    <t>белый, серый, черный, магнолия, св. бежевый, песочный, бежевый, коричневый, шоколад</t>
  </si>
  <si>
    <t xml:space="preserve">ВЕСТА </t>
  </si>
  <si>
    <t xml:space="preserve">белый, св. серый, серый, т. серый, магнолия, бежевый, капучино, св. розовый, св. бирюзовый, горчица, </t>
  </si>
  <si>
    <t xml:space="preserve">ГРАЦИЯ </t>
  </si>
  <si>
    <t>белый, серый, св. бежевый, бежевый</t>
  </si>
  <si>
    <t xml:space="preserve">ДАФНА </t>
  </si>
  <si>
    <t xml:space="preserve">св. серый, серый, магнолия, бежевый, св. коричневый, синий, мятный, зеленый, </t>
  </si>
  <si>
    <t xml:space="preserve">ИНДИАНА </t>
  </si>
  <si>
    <t>серый, графит, т. серый, св. бежевый, бежевый, капучино, коричневый, медь</t>
  </si>
  <si>
    <t xml:space="preserve">графит/серый; капучино/св. серый; коричневый/бежевый </t>
  </si>
  <si>
    <t xml:space="preserve">МОНИКА </t>
  </si>
  <si>
    <t xml:space="preserve">белый, св. серый, т. серый, магнолия, капучино, коричневый, лиловый, св. сиреневый, бирюзовый, </t>
  </si>
  <si>
    <t xml:space="preserve">ОРЛАНДО </t>
  </si>
  <si>
    <t>белый, св. бежевый</t>
  </si>
  <si>
    <t xml:space="preserve">ПЕГАС </t>
  </si>
  <si>
    <t xml:space="preserve">белый, серый, графит, песочный, пегас </t>
  </si>
  <si>
    <t>ПИРУЭТ (с тунелями)</t>
  </si>
  <si>
    <t xml:space="preserve">СЕЛЕСТА </t>
  </si>
  <si>
    <t>ТРОЯ (с тунелями)</t>
  </si>
  <si>
    <t>св. бежевый, песочный, св. коричневый</t>
  </si>
  <si>
    <t>РИМСКИЕ ШТОРЫ, ТКАНИ</t>
  </si>
  <si>
    <t>АМЕЛИ</t>
  </si>
  <si>
    <t>190 х 600</t>
  </si>
  <si>
    <t>МАРКИРОВКА (СЕРИЯ)</t>
  </si>
  <si>
    <t>ПОВЕРХНОСТНАЯ ПЛОТНОСТЬ
( УДЕЛЬНЫЙ ВЕС, Г/М2 )
±10%</t>
  </si>
  <si>
    <t>СВЕТОСТОЙКОСТЬ</t>
  </si>
  <si>
    <t>УХОД*</t>
  </si>
  <si>
    <t>300 х 285
280 х 400</t>
  </si>
  <si>
    <t>300 х 285</t>
  </si>
  <si>
    <t>300 х 265</t>
  </si>
  <si>
    <t>300 х 290
285 х 400</t>
  </si>
  <si>
    <t>290 х 400</t>
  </si>
  <si>
    <t>300 х 265
260 х 400</t>
  </si>
  <si>
    <t>275 х 400</t>
  </si>
  <si>
    <t>КАТАЛОГ РУЛОННЫХ ТКАНЕЙ AMIGO (ДВОЙНОЙ)</t>
  </si>
  <si>
    <t>КАТАЛОГ РУЛОННЫХ ТКАНЕЙ PROJECT</t>
  </si>
  <si>
    <t>КАТАЛОГ ПЛИССЕ МИНИ</t>
  </si>
  <si>
    <t xml:space="preserve">КНИЖКА ОДНОТОННЫХ РУЛОННЫХ ТКАНЕЙ </t>
  </si>
  <si>
    <t>ХАНГЕР РИМСКИЕ ШТОРЫ</t>
  </si>
  <si>
    <t>БУКЛЕТЫ-БРОШЮРЫ</t>
  </si>
  <si>
    <t>БРОШЮРА ПЛИССЕ АМИГО</t>
  </si>
  <si>
    <t>БРОШЮРА ТРЕНДЫ АМИГО</t>
  </si>
  <si>
    <t>БУКЛЕТ BENTHIN АМИГО</t>
  </si>
  <si>
    <t>БУКЛЕТ FIXLINE AMIGO</t>
  </si>
  <si>
    <t>БУКЛЕТ ЗЕБРА АМИГО</t>
  </si>
  <si>
    <t>БУКЛЕТ ПЛИССЕ АМИГО</t>
  </si>
  <si>
    <t>БУКЛЕТ РЕКЛАМНЫЙ АМИГО</t>
  </si>
  <si>
    <t>БУКЛЕТ РУЛОННЫХ ШТОР ROOF SYSTEM</t>
  </si>
  <si>
    <t>БУКЛЕТ СИСТЕМ ROLLA</t>
  </si>
  <si>
    <t>БУКЛЕТ ШТОРНЫХ КАРНИЗОВ</t>
  </si>
  <si>
    <t>КАТАЛОГ МОТОРИЗАЦИИ АМИГО</t>
  </si>
  <si>
    <t>КАТАЛОГ ОБОРУДОВАНИЯ АМИГО (БРОШЮРА)</t>
  </si>
  <si>
    <t>КНИГА ПРОДАВЦА АМИГО</t>
  </si>
  <si>
    <t>ПОСТЕРЫ АМИГО 25 ЛЕТ НАБОР 3ШТ</t>
  </si>
  <si>
    <t>ТЕХНИЧЕСКИЙ КАТАЛОГ КОМПЛЕКТАЦИИ (БРОШЮРА)</t>
  </si>
  <si>
    <t>ДЕМОНСТРАЦИОННЫЕ ОБРАЗЦЫ</t>
  </si>
  <si>
    <t>ОБРАЗЕЦ ROOF SYSTEM + VELUX</t>
  </si>
  <si>
    <t>БЕЛЛА</t>
  </si>
  <si>
    <t>ДЕРЖАТЕЛЬ ЦЕПИ УПРАВЛЕНИЯ (КОРИЧНЕВЫЙ)</t>
  </si>
  <si>
    <t>ДЕРЖАТЕЛЬ ЦЕПИ УПРАВЛЕНИЯ (СЕРЫЙ, ДУБ)</t>
  </si>
  <si>
    <t>ЗАГЛУШКА НИЖНЕГО КАРНИЗА (КОРИЧНЕВАЯ, БЕЛАЯ)</t>
  </si>
  <si>
    <t>ЗАГЛУШКА НИЖНЕГО КАРНИЗА (СЕРАЯ)</t>
  </si>
  <si>
    <t>КРЫШКА БОКОВАЯ ЛЕВАЯ + ПРАВАЯ (БЕЛАЯ)</t>
  </si>
  <si>
    <t>КРЫШКА БОКОВАЯ ЛЕВАЯ + ПРАВАЯ (ЗОЛОТОЙ ДУБ)</t>
  </si>
  <si>
    <t>КРЫШКА БОКОВАЯ ЛЕВАЯ + ПРАВАЯ (СЕРАЯ)</t>
  </si>
  <si>
    <t>КРЫШКА БОКОВАЯ ЛЕВАЯ + ПРАВАЯ (КОРИЧНЕВАЯ)</t>
  </si>
  <si>
    <t xml:space="preserve">ОМЕГА СОФТ </t>
  </si>
  <si>
    <t>250 х 600             500 х 220*</t>
  </si>
  <si>
    <t>ДОП. ПРОФИЛЬ ВЫСОКИЙ ROLLA КАССЕТА, БЕЛЫЙ</t>
  </si>
  <si>
    <t>ДОП. ПРОФИЛЬ ВЫСОКИЙ ROLLA КАССЕТА  УНИВ., БЕЛЫЙ</t>
  </si>
  <si>
    <t>ДОП. ПРОФИЛЬ НИЗКИЙ ROLLA КАССЕТА, БЕЛЫЙ</t>
  </si>
  <si>
    <t>КОРОБ ROLLA КАССЕТА УНИВЕРСАЛЬНЫЙ, БЕЛЫЙ</t>
  </si>
  <si>
    <t>КРЫШКА НАПР. ТИП "С" ROLLA КАССЕТА, ПАРА, БЕЛАЯ</t>
  </si>
  <si>
    <t>КРЫШКА ПЛОСКОЙ НАПР. ROLLA КАССЕТА, ПАРА, БЕЛАЯ</t>
  </si>
  <si>
    <t>ПЛИТКА ПОДКЛАДОЧНАЯ ВЫСОКАЯ ROLLA КАСС.,ПАРА,БЕЛАЯ</t>
  </si>
  <si>
    <t>ПЛИТКА ПОДКЛАДОЧНАЯ НИЗКАЯ ROLLA КАСС.,ПАРА,БЕЛАЯ</t>
  </si>
  <si>
    <t>МЕХАНИЗМ ROLLA КАССЕТА, КОМПЛЕКТ, ЛЕВЫЙ/ПРАВЫЙ, БЕЛЫЙ</t>
  </si>
  <si>
    <t>ВЕГА</t>
  </si>
  <si>
    <t>РУЛОННЫЕ ШТОРЫ UNI-MINI-ЗЕБРА MGII MGS</t>
  </si>
  <si>
    <t>РУЛОННЫЕ ШТОРЫ BENTHIN</t>
  </si>
  <si>
    <t>МОТОРИЗАЦИЯ AMIGO</t>
  </si>
  <si>
    <t>МОТОРИЗАЦИЯ SOMFY</t>
  </si>
  <si>
    <t>ШТОРНЫЕ КАРНИЗЫ</t>
  </si>
  <si>
    <t>РИМСКИЕ КАРНИЗЫ</t>
  </si>
  <si>
    <t>ГОРИЗОНТАЛЬНАЯ МАГНУМ</t>
  </si>
  <si>
    <t>ГОРИЗОНТАЛЬНАЯ ХОЛИС</t>
  </si>
  <si>
    <t>ВЕРТИКАЛЬНАЯ</t>
  </si>
  <si>
    <t>ГОРИЗОНТАЛЬНАЯ КАССЕТНАЯ ВЕНУС</t>
  </si>
  <si>
    <t>ГОРИЗОНТАЛЬНАЯ КАССЕТНАЯ ГКС2</t>
  </si>
  <si>
    <t>РУЛОННЫЕ ТКАНИ AMIGO/AMILUX</t>
  </si>
  <si>
    <t>РУЛОННЫЕ ТКАНИ ЗЕБРА</t>
  </si>
  <si>
    <t>Прайс-лист на комплектующие и материалы</t>
  </si>
  <si>
    <t>ООО"Компания Феникс"</t>
  </si>
  <si>
    <t>Санкт Петербург, ул. Коли Томчака, д. 28 лит. Ж</t>
  </si>
  <si>
    <t>Комплектующие</t>
  </si>
  <si>
    <t>Материалы</t>
  </si>
  <si>
    <t>ВЕНА</t>
  </si>
  <si>
    <t>ДУАН</t>
  </si>
  <si>
    <t>НУАЖ</t>
  </si>
  <si>
    <t>САЛЬМА</t>
  </si>
  <si>
    <t>СОЛЕЙ</t>
  </si>
  <si>
    <t>ТРЕВИ</t>
  </si>
  <si>
    <t>ФЛАЙ</t>
  </si>
  <si>
    <t>т/ф 8 (812) 327-97-81, 327-97-82, 309-38-56 (многоканальный), +7 921 942-09-63.</t>
  </si>
  <si>
    <t>СП</t>
  </si>
  <si>
    <t>180 х 600</t>
  </si>
  <si>
    <t>270 х 600</t>
  </si>
  <si>
    <t>МАРАКЕШ DIM-OUT</t>
  </si>
  <si>
    <t>ОМЕГА 300 см белый, серый, бежевый, чёрный</t>
  </si>
  <si>
    <t>кремовый,оранжевый</t>
  </si>
  <si>
    <t>ЕД. ИЗМ.</t>
  </si>
  <si>
    <t>ЦЕНА В У.Е.</t>
  </si>
  <si>
    <t>СИСТЕМА</t>
  </si>
  <si>
    <t>СТРАНА</t>
  </si>
  <si>
    <t>КОЛ-ВО В РУЛОНЕ</t>
  </si>
  <si>
    <t>ШИРИНА</t>
  </si>
  <si>
    <t xml:space="preserve"> Ткани "ЗЕБРА"</t>
  </si>
  <si>
    <t>МЕХАНИЗМ УПР. ЦЕПЬ 32 (КОМПЛЕКТ С КРЫШКАМИ) СК БЕЛЫЙ</t>
  </si>
  <si>
    <t>МЕХАНИЗМ УПР. ЦЕПЬ 45 (КОМПЛЕКТ) СК БЕЛЫЙ</t>
  </si>
  <si>
    <t>КРЫШКА КРОНШТЕЙНА 45 (ПАРА) СК БЕЛАЯ</t>
  </si>
  <si>
    <t>ЗАГЛУШКА НИЖНЕЙ РЕЙКИ СК БЕЛАЯ</t>
  </si>
  <si>
    <t>ЛОРА</t>
  </si>
  <si>
    <t xml:space="preserve">ЗАГЛУШКА В ТРУБУ 29ММ M, БЕЛАЯ, СЕРАЯ (NEW), ЧЕРНАЯ (NEW) </t>
  </si>
  <si>
    <t xml:space="preserve">КРОНШТЕЙН ДЛЯ КАССЕТЫ M С ВИНТОМ, АЛЮМ., ЧЕРНЫЙ (NEW),  СЕРЫЙ ( NEW) </t>
  </si>
  <si>
    <t>КРЫШКА КАССЕТЫ ЛЕВАЯ M, БЕЛАЯ, СЕРАЯ , ЧЕРНАЯ ( NEW)</t>
  </si>
  <si>
    <t>КРЫШКА КАССЕТЫ ЛЕВАЯ, ЦЕПЬ M, БЕЛАЯ, СЕРАЯ, ЧЕРНАЯ (NEW)</t>
  </si>
  <si>
    <t>КРЫШКА КАССЕТЫ ПРАВАЯ M, БЕЛАЯ, СЕРАЯ , ЧЕРНАЯ ( NEW)</t>
  </si>
  <si>
    <t>КРЫШКА КАССЕТЫ ПРАВАЯ, ЦЕПЬ M, БЕЛАЯ, СЕРАЯ, ЧЕРНАЯ (NEW)</t>
  </si>
  <si>
    <t xml:space="preserve">КРЫШКА КРОНШТЕЙНА ПЛОСКАЯ 55X41ММ M, БЕЛАЯ, СЕРАЯ (NEW), ЧЕРНАЯ (NEW) </t>
  </si>
  <si>
    <t>КРЫШКА КРОНШТЕЙНА ПЛОСКАЯ 55X46ММ M, БЕЛАЯ,  СЕРАЯ (NEW)</t>
  </si>
  <si>
    <t>КРЫШКА КРОНШТЕЙНА ПЛОСКАЯ 55X60ММ M, ЧЕРНАЯ (NEW)</t>
  </si>
  <si>
    <t>КРЫШКА КРОНШТЕЙНА ПЛОСКАЯ 59X51ММ L, БЕЛАЯ, СЕРАЯ (NEW), ЧЕРНАЯ (NEW)</t>
  </si>
  <si>
    <t xml:space="preserve">КРЫШКА КРОНШТЕЙНА ШИРОКАЯ 55X41ММ M, БЕЛАЯ, СЕРАЯ (NEW), ЧЕРНАЯ (NEW) </t>
  </si>
  <si>
    <t xml:space="preserve">КРЫШКА КРОНШТЕЙНА ШИРОКАЯ 55X46ММ M, ЧЕРНАЯ ( NEW) </t>
  </si>
  <si>
    <t>КРЫШКА КРОНШТЕЙНА ШИРОКАЯ 55X60ММ M, ЧЕРНАЯ (NEW)</t>
  </si>
  <si>
    <t xml:space="preserve">КРЫШКА НИЖНЕЙ РЕЙКИ L, ПАРА, БЕЛАЯ, СЕРАЯ (NEW), ЧЕРНАЯ (NEW) </t>
  </si>
  <si>
    <t>МЕХАНИЗМ УПРАВЛЕНИЯ ЦЕПОЧНЫЙ 29ММ, БЕЛЫЙ M, СЕРЫЙ М (NEW), ЧЕРНЫЙ М (NEW)</t>
  </si>
  <si>
    <t>МЕХАНИЗМ УПРАВЛЕНИЯ ЦЕПОЧНЫЙ 43ММ, БЕЛЫЙ L, СЕРЫЙ М (NEW), ЧЕРНЫЙ М (NEW)</t>
  </si>
  <si>
    <t>ПРОФИЛЬ МОНТАЖНЫЙ M, СЕРЫЙ МЕТАЛЛИК (NEW)</t>
  </si>
  <si>
    <t xml:space="preserve">КРЫШКА НИЖНЕЙ РЕЙКИ M, ПАРА, БЕЛАЯ, СЕРАЯ (NEW), ЧЕРНАЯ (NEW) </t>
  </si>
  <si>
    <t>ПРИМЕЧАНИЕ</t>
  </si>
  <si>
    <t>УСЛУГА ГИБКИ ШТОРНОГО КАРНИЗА - стоимость карниза (тип S-6м, Glydea-6,5м) + 30$ за п.м. гибки</t>
  </si>
  <si>
    <t>ПРИВОДЫ</t>
  </si>
  <si>
    <t>КАРНИЗ ДЛЯ РИМСКОЙ ШТОРЫ</t>
  </si>
  <si>
    <t>КОЛЬЦО ДЛЯ РИМСКОЙ ШТОРЫ</t>
  </si>
  <si>
    <t>КОЛЬЦО НИЖНЕ ДЛЯ РИМСКОЙ ШТОРЫ</t>
  </si>
  <si>
    <t>КРОНШТЕЙН ДЛЯ РИМСКОЙ ШТОРЫ</t>
  </si>
  <si>
    <t>КРОНШТЕЙН ДЛЯ РИМСКОЙ ШТОРЫ, ПРУЖИННЫЙ</t>
  </si>
  <si>
    <t>МЕХАНИЗМ УПРАВЛЕНИЯ ЦЕПОЧЕЧНЫЙ 2,6:1</t>
  </si>
  <si>
    <t>УТЯЖЕЛИТЕЛЬ АЛЮМИНИЙ, 3x20мм</t>
  </si>
  <si>
    <t>СТЕРЖЕНЬ ФИБЕРГЛАСОВЫЙ 5мм</t>
  </si>
  <si>
    <t>СТЕРЖЕНЬ ФИБЕРГЛАСОВЫЙ 3мм</t>
  </si>
  <si>
    <t>СТЕРЖЕНЬ ПОВОРОТНЫЙ КВАДРАТНЫЙ 5мм</t>
  </si>
  <si>
    <t>НАКОНЕЧНИК СТЕРЖНЯ 3мм</t>
  </si>
  <si>
    <t>КОЛЬЦО СТОПОРНОЕ, КВАДРАТ 5мм</t>
  </si>
  <si>
    <t>ВЕРЕВКА БЕЛАЯ 1,2мм</t>
  </si>
  <si>
    <t>УТЯЖЕЛИТЕЛЬ ПВХ, 8x17мм</t>
  </si>
  <si>
    <t>ШНУРОНАМОТКА С РУЧКОЙ</t>
  </si>
  <si>
    <t>ШНУРОНАМОТКА С РУЧКОЙ И ШНУРОМ 3,5м</t>
  </si>
  <si>
    <t>ЗАСТЁЖКА САМОКЛЕЯЩАЯСЯ 25мм LOOP</t>
  </si>
  <si>
    <t>св. серый, серый, св. бежевый, бежевый, св. розовый, св. сиреневый</t>
  </si>
  <si>
    <t>Стоимость 1 отреза - 2 у.е., при заказе более 6 м к стоимости добавляется гильза</t>
  </si>
  <si>
    <t>СПЕЦИАЛЬНАЯ КОМПЛЕКТАЦИЯ</t>
  </si>
  <si>
    <t>ВСТАВКА В СУППОРТ</t>
  </si>
  <si>
    <t>КРОНШТЕЙН ТВИСТ</t>
  </si>
  <si>
    <t>КРОНШТЕЙН МАГНУМ</t>
  </si>
  <si>
    <t>КРЫШКА БОКОВАЯ ВЕРХНЯЯ</t>
  </si>
  <si>
    <t>КРЫШКА БОКОВАЯ НИЖНЯЯ</t>
  </si>
  <si>
    <t>ЛЕСЕНКА 25ММ 22*28 БЕЛЫЙ</t>
  </si>
  <si>
    <t>МЕХАНИЗМ ПОВОРОТНЫЙ П</t>
  </si>
  <si>
    <t>РОЛИК В СУППОРТ</t>
  </si>
  <si>
    <t>СУППОРТ</t>
  </si>
  <si>
    <t>ЗАГЛУШКА ЛЕСЕНКИ 5,6мм</t>
  </si>
  <si>
    <t>КАРНИЗ ВЕРХНИЙ БЕЛЫЙ РУССКИЙ 4м</t>
  </si>
  <si>
    <t>КАРНИЗ НИЖНИЙ БЕЛЫЙ РУССКИЙ 4м</t>
  </si>
  <si>
    <t>КЛИПС 25мм БЕЛЫЙ</t>
  </si>
  <si>
    <t>ВСТАВКА В КРОНШТЕЙН СПЕЦИАЛЬНАЯ</t>
  </si>
  <si>
    <t>ГИБКИЙ ВЫВОД 15СМ</t>
  </si>
  <si>
    <t>ДЕРЖАТЕЛЬ ВЕРЕВКИ ДЛЯ МЕЖРАМНЫХ ЖАЛЮЗИ</t>
  </si>
  <si>
    <t>ДЕРЖАТЕЛЬ НИЖНЕГО КАРНИЗА</t>
  </si>
  <si>
    <t>КОЛЬЦО СТОПОРНОЕ С ВИНТОМ</t>
  </si>
  <si>
    <t>КРОНШТЕЙН СПЕЦИАЛЬНЫЙ ДЛЯ МЕЖРАМНЫХ ЖАЛЮЗИ</t>
  </si>
  <si>
    <t>КРЫШКА НИЖНЯЯ БОКОВАЯ С ЗАЦЕПОМ</t>
  </si>
  <si>
    <t>ПЕРЕХОДНИК ПРУЖИННЫЙ</t>
  </si>
  <si>
    <t>ПРУЖИНКА</t>
  </si>
  <si>
    <t>СОЕДИНИТЕЛЬ ПРОЗРАЧНОГО ПРУТА</t>
  </si>
  <si>
    <t>ТРОС МЕТАЛЛИЧЕСКИЙ</t>
  </si>
  <si>
    <t>ФИКСАТОР РУЧКИ</t>
  </si>
  <si>
    <t>ЩЕТКА ДЛЯ ГОРИЗОНТАЛЬНЫХ ЖАЛЮЗИ</t>
  </si>
  <si>
    <t>РУЧКА ГИБКАЯ 120см</t>
  </si>
  <si>
    <t>РУЧКА ГИБКАЯ 70см</t>
  </si>
  <si>
    <t>РУЧКА ГИБКАЯ 90см</t>
  </si>
  <si>
    <t>ГИБКИЙ ВЫВОД 18,5см</t>
  </si>
  <si>
    <t>РЫЧАГ МЕХАНИЗМА УПР. С ГИБКИМ ВЫВОДОМ, КОМПЛЕКТ 2м</t>
  </si>
  <si>
    <t>КЛИПС ДЛЯ ЛЕНТЫ 16ММ</t>
  </si>
  <si>
    <t>ЛЕСЕНКА HOLIS ДЛЯ 16 ММ, 12.5Х18 БЕЛЫЙ</t>
  </si>
  <si>
    <t>ЛЕСЕНКА HOLIS ДЛЯ 16 ММ, 12.5Х18 ЦВЕТНАЯ</t>
  </si>
  <si>
    <t>АДАПТЕР ДЛЯ ПОВОРОТНОГО МЕХАНИЗМА</t>
  </si>
  <si>
    <t>ВЕРЕВКА БЕЛАЯ 1,2ММ</t>
  </si>
  <si>
    <t>ВЕРЕВКА ЦВЕТНАЯ 1,2ММ</t>
  </si>
  <si>
    <t>ВСТАВКА В СУППОРТ ХОЛИС</t>
  </si>
  <si>
    <t>ДЕРЖАТЕЛЬ НИЖНЕГО КАРНИЗА МАГНИТНЫЙ</t>
  </si>
  <si>
    <t>ДЕРЖАТЕЛЬ НИЖНЕГО КАРНИЗА ТИП В</t>
  </si>
  <si>
    <t>ЗАГЛУШКА</t>
  </si>
  <si>
    <t>ЗАЖИМ ЛЕСЕНКИ</t>
  </si>
  <si>
    <t>КАРНИЗ ВЕРХНИЙ 25Х24, RUS 4М БЕЛЫЙ</t>
  </si>
  <si>
    <t>КАРНИЗ НИЖНИЙ, RUS 4М БЕЛЫЙ</t>
  </si>
  <si>
    <t>КЛИПС ДЛЯ ЛЕНТЫ 25ММ ПРОЗРАЧНЫЙ</t>
  </si>
  <si>
    <t>КЛЮЧ ДЛЯ КРЕПЛЕНИЯ К ОКНАМ ПВХ</t>
  </si>
  <si>
    <t>КОЛОКОЛЬЧИК ПРОЗРАЧНЫЙ</t>
  </si>
  <si>
    <t>КРОНШТЕЙН</t>
  </si>
  <si>
    <t>КРОНШТЕЙН ДЛЯ ГОРИЗОНТАЛЬНОГО ВАЛАНСА</t>
  </si>
  <si>
    <t>КРОНШТЕЙН ДЛЯ ОКОН ПВХ ВЕРХНИЙ</t>
  </si>
  <si>
    <t>КРОНШТЕЙН ДЛЯ ОКОН ПВХ НИЖНИЙ</t>
  </si>
  <si>
    <t>ЛЕСЕНКА HOLIS ДЛЯ 25ММ, 21.5X28 БЕЛАЯ</t>
  </si>
  <si>
    <t>ЛЕСЕНКА 25ММ 21,5*28 ЦВЕТНАЯ</t>
  </si>
  <si>
    <t>НАКОНЕЧНИК ПРУТА</t>
  </si>
  <si>
    <t>ПРУТ ПРОЗРАЧНЫЙ</t>
  </si>
  <si>
    <t>СУППОРТ С РОЛИКОМ В СБОРЕ</t>
  </si>
  <si>
    <t>ФИКСАТОР ПРОЗР. ПРУТА ДЛЯ КРЕПЛЕНИЯ К ОКНАМ ПВХ</t>
  </si>
  <si>
    <t>ФИКСАТОР УНИВЕРСАЛЬНЫЙ (ДЛЯ ГОР. ЖАЛЮЗИ) П</t>
  </si>
  <si>
    <t>ЭКВАЛАЙЗЕР</t>
  </si>
  <si>
    <t>КОД</t>
  </si>
  <si>
    <t>16мм</t>
  </si>
  <si>
    <t>25мм</t>
  </si>
  <si>
    <t>БЕГУНОК 34 СТАНДАРТ+ДИСТАНЦИЯ 89ММ</t>
  </si>
  <si>
    <t>БЕГУНОК 34 СТАНДАРТ+ДИСТАНЦИЯ 89ММ В СБОРЕ</t>
  </si>
  <si>
    <t>БЕГУНОК 3-ГО ПОКОЛЕНИЯ+ДИСТАНЦИЯ 89ММ</t>
  </si>
  <si>
    <t>БЕГУНОК 3-ГО ПОКОЛЕНИЯ+ДИСТАНЦИЯ 89ММ В СБОРЕ</t>
  </si>
  <si>
    <t>БЛОК-ФИКСАТОР ВЕРЕВКИ</t>
  </si>
  <si>
    <t>ВЕРЕВКА 2ММ БЕЛАЯ</t>
  </si>
  <si>
    <t>ВЕРЕВКА 2ММ ЧЕРНО-БЕЛАЯ</t>
  </si>
  <si>
    <t>ГРУЗ ВЕРЕВКИ</t>
  </si>
  <si>
    <t>ДЕРЖАТЕЛЬ ЛАМЕЛИ 89ММ ДВУСОСТАВНОЙ ПРОЗРАЧНЫЙ</t>
  </si>
  <si>
    <t>ЗАГЛУШКА МЕХАНИЗМА ЛЮКС</t>
  </si>
  <si>
    <t>ЗАМОК ЦЕПИ УПРАВЛЕНИЯ МЕТАЛЛ.</t>
  </si>
  <si>
    <t>ЗАМОК ЦЕПИ УПРАВЛЕНИЯ ПЛАСТИКОВЫЙ БЕЛЫЙ</t>
  </si>
  <si>
    <t>ЗАМОК ЦЕПИ УПРАВЛЕНИЯ ПЛАСТИКОВЫЙ БЕЛЫЙ RUS</t>
  </si>
  <si>
    <t>ЗАМОК ЦЕПИ УПРАВЛЕНИЯ ПЛАСТИКОВЫЙ ПРОЗРАЧНЫЙ</t>
  </si>
  <si>
    <t>КАРНИЗ АЛЛЮМИНИЕВЫЙ 34, 5М</t>
  </si>
  <si>
    <t>КАРНИЗ АЛЛЮМИНИЕВЫЙ 34, 6М</t>
  </si>
  <si>
    <t>КЛЁПКИ ДЛЯ МУЛЬТИФАКТУРНЫХ ЖАЛЮЗИ</t>
  </si>
  <si>
    <t>КЛИПСА ДЛЯ НАКЛОННЫХ ОКОН</t>
  </si>
  <si>
    <t>КОЛЕЧКО НА СТЕРЖЕНЬ 11ММ</t>
  </si>
  <si>
    <t>КОЛЕЧКО НА СТЕРЖЕНЬ 14ММ</t>
  </si>
  <si>
    <t>КРЕПЕЖ(БОЛТ+ГАЙКА)</t>
  </si>
  <si>
    <t>КРОНШТЕЙН ДЛЯ ГРУВЕРА</t>
  </si>
  <si>
    <t>КРОНШТЕЙН ПОТОЛОЧНЫЙ</t>
  </si>
  <si>
    <t>КРОНШТЕЙН ПОТОЛОЧНЫЙ ДЛЯ "ARMSTRONG"</t>
  </si>
  <si>
    <t>КРОНШТЕЙН СТЕНОВОЙ 10СМ</t>
  </si>
  <si>
    <t>КРОНШТЕЙН СТЕНОВОЙ 7,5СМ</t>
  </si>
  <si>
    <t>МЕХАНИЗМ УПРАВЛ.34 ЛЮКС</t>
  </si>
  <si>
    <t>МЕХАНИЗМ УПРАВЛ.34 ЛЮКС ОТВЕТНАЯ ЧАСТЬ</t>
  </si>
  <si>
    <t>МЕХАНИЗМ УПРАВЛ.34 СК</t>
  </si>
  <si>
    <t>МОНОНИТЬ 10000М D-0,15ММ</t>
  </si>
  <si>
    <t>МОНОНИТЬ 5000М D-0,20ММ</t>
  </si>
  <si>
    <t>НИЖНИЙ ГРУЗ 89ММ А 32Г</t>
  </si>
  <si>
    <t>НИЖНИЙ ГРУЗ 89ММ ПРОЗРАЧНЫЙ</t>
  </si>
  <si>
    <t>ОГРАНИЧИТЕЛЬ ДИСТАНЦИИ</t>
  </si>
  <si>
    <t>С-КЛИП(ДЕРЖАТЕЛЬ 1-ГО БЕГУНКА)</t>
  </si>
  <si>
    <t>СМАЗКА СИЛИКОНОВАЯ</t>
  </si>
  <si>
    <t>СТЕРЖЕНЬ ПОВОРОТНЫЙ, АЛЮМИНИЕВЫЙ, 4-Х ЗАХОДНЫЙ, 5М</t>
  </si>
  <si>
    <t>СТЕРЖЕНЬ ПОВОРОТНЫЙ, АЛЮМИНИЕВЫЙ, 4-Х ЗАХОДНЫЙ, 6М</t>
  </si>
  <si>
    <t>СТОПОР</t>
  </si>
  <si>
    <t>СТОПОР МАГНИТНЫЙ</t>
  </si>
  <si>
    <t>ТЮБИК ВИНИЛОВЫЙ 10ММ</t>
  </si>
  <si>
    <t>ТЮБИК ВИНИЛОВЫЙ 30ММ</t>
  </si>
  <si>
    <t>УГОЛОК К ФИКСАТОРУ ВЕРЕВКИ, МЕТАЛЛ.</t>
  </si>
  <si>
    <t>УГОЛОК ТОРЦЕВОЙ ДЛЯ ГРУВЕРА</t>
  </si>
  <si>
    <t>УДЛИНИТЕЛЬ СТЕНОВЫХ КРОНШТЕЙНОВ</t>
  </si>
  <si>
    <t>ФИКСАТОР ВЕРЕВКИ УНИВЕРСАЛЬНЫЙ</t>
  </si>
  <si>
    <t>ЦЕПЬ НИЖНЯЯ 89ММ МЕТАЛИЧЕСКАЯ</t>
  </si>
  <si>
    <t>ЦЕПЬ НИЖНЯЯ 89ММ СК</t>
  </si>
  <si>
    <t>ЦЕПЬ НИЖНЯЯ 89ММ СМ</t>
  </si>
  <si>
    <t>ЦЕПЬ НИЖНЯЯ ПЛАСТИКОВАЯ ДЛЯ ПЛАСТИКА/АЛЮМИНИЯ</t>
  </si>
  <si>
    <t>ЦЕПЬ НИЖНЯЯ МЕТАЛИЧЕСКАЯ ДЛЯ ПЛАСТИКА/АЛЮМИНИЯ</t>
  </si>
  <si>
    <t>ЦЕПЬ УПРАВЛЕНИЯ МЕТАЛЛИЧЕСКАЯ</t>
  </si>
  <si>
    <t>ЦЕПЬ УПРАВЛЕНИЯ МЕТАЛЛИЧЕСКАЯ ПЕТЛЯ</t>
  </si>
  <si>
    <t>ЦЕПЬ УПРАВЛЕНИЯ №10 СК</t>
  </si>
  <si>
    <t>ЦЕПЬ УПРАВЛЕНИЯ СПЛОШНАЯ СК</t>
  </si>
  <si>
    <t>ЦЕПЬ УПРАВЛЕНИЯ СПЛОШНАЯ СМ</t>
  </si>
  <si>
    <t>ЦЕПЬ УПРАВЛЕНИЯ СПЛОШНАЯ ПРОЗРАЧНАЯ</t>
  </si>
  <si>
    <t>ШУРУП ДЛЯ МЕХАНИЗМА</t>
  </si>
  <si>
    <t>&lt; НА ГЛАВНУЮ</t>
  </si>
  <si>
    <t>ЛАЙН 2 (белый,светло-серый,светло-бежевый,темно-бежевый,персиковый)</t>
  </si>
  <si>
    <t>КОБРА ЛЮРИКС</t>
  </si>
  <si>
    <t>КРИТ</t>
  </si>
  <si>
    <t>МРАМОР II</t>
  </si>
  <si>
    <t>РИБКОРД</t>
  </si>
  <si>
    <t>СТАНДАРТ 1</t>
  </si>
  <si>
    <t>ФРОСТ</t>
  </si>
  <si>
    <t>ЧЕНЕЛ (ГРУВЕР)</t>
  </si>
  <si>
    <t>АНТИК</t>
  </si>
  <si>
    <t>ВАЛЕНТИНО</t>
  </si>
  <si>
    <t>ЛОЭНГРИН</t>
  </si>
  <si>
    <t>ПАРСИФАЛЬ</t>
  </si>
  <si>
    <t>ТИГРОВЫЙ ГЛАЗ</t>
  </si>
  <si>
    <t>ШЕРВУД</t>
  </si>
  <si>
    <t>терра</t>
  </si>
  <si>
    <t>зелёный, синий</t>
  </si>
  <si>
    <t>ДЛИННА</t>
  </si>
  <si>
    <t>ЦВЕТ</t>
  </si>
  <si>
    <t>ЦЕНА ЗА М.П.</t>
  </si>
  <si>
    <t>ЦЕНА В НАРЕЗ</t>
  </si>
  <si>
    <t>ВНИМАНИЕ!! ПРИ НАРЕЗКЕ ПЛАСТИКА В РАСЧЕТ БЕРЁТСЯ ВСЯ ДЛИННА ЛАМЕЛИ, ОСТАТКИ ОДАЮТСЯ С ЗАКАЗОМ.</t>
  </si>
  <si>
    <t>ГЛАДКИЙ ГЛЯНЕЦ</t>
  </si>
  <si>
    <t>ПЕРФОРАЦИЯ</t>
  </si>
  <si>
    <t>* ЦЕНЫ НА ДОП. УСЛУГИ ДЕЙСТВИТЕЛЬНЫ ПРИ ЗАКАЗЕ ПЛАСТИКА/АЛЮМИНИЯ! БЕЗ ЗАКАЗА ПРЕДОСТАВЛЯЮТСЯ С НАЦЕНКОЙ 100%!</t>
  </si>
  <si>
    <t>ДОПОЛНИТЕЛЬНЫЕ УСЛУГИ*</t>
  </si>
  <si>
    <t>КОЛ-ВО В УП.</t>
  </si>
  <si>
    <t>ГОФРЕ КЛАССИК 300СМ</t>
  </si>
  <si>
    <t>ГОФРЕ КРЕП ПЕРЛ 220СМ</t>
  </si>
  <si>
    <t>ГОФРЕ ПЕРФЕКТ 300СМ</t>
  </si>
  <si>
    <t>ГОФРЕ ПЕРФЕКТ BO 300СМ</t>
  </si>
  <si>
    <t>ГОФРЕ САТИН 365СМ</t>
  </si>
  <si>
    <t>ГОФРЕ САТИН ВО 365СМ</t>
  </si>
  <si>
    <t>ГОФРЕ КРЕП 220СМ</t>
  </si>
  <si>
    <t>АЛЛЕГРО 238СМ</t>
  </si>
  <si>
    <t>БЛАНШ 235СМ</t>
  </si>
  <si>
    <t>ВАЛЕНТА 240СМ</t>
  </si>
  <si>
    <t>ВЕНЕСУЭЛА 225СМ</t>
  </si>
  <si>
    <t>ВИНДЗОР 200СМ</t>
  </si>
  <si>
    <t>ВИТА 240СМ</t>
  </si>
  <si>
    <t>ДЕВОН 240СМ</t>
  </si>
  <si>
    <t>ЖЕМЧУГ 230СМ</t>
  </si>
  <si>
    <t>ИМПАЛА 240СМ</t>
  </si>
  <si>
    <t>ИСФАХАН 235СМ</t>
  </si>
  <si>
    <t>ЙОРК 235СМ</t>
  </si>
  <si>
    <t>КАПРИ 235СМ</t>
  </si>
  <si>
    <t>КАПРИ ПЕРЛАПЕРЛА 240СМ</t>
  </si>
  <si>
    <t>КЕНТ 235СМ</t>
  </si>
  <si>
    <t>КЛАССИК 240СМ</t>
  </si>
  <si>
    <t>КЛЕО 240СМ</t>
  </si>
  <si>
    <t>КРАШ ПЕРЛАПЕРЛА 225СМ</t>
  </si>
  <si>
    <t>КРЕП 235СМ</t>
  </si>
  <si>
    <t>КРЕП ПЕРЛАПЕРЛА 235СМ</t>
  </si>
  <si>
    <t>МИКЕНЫ 235СМ</t>
  </si>
  <si>
    <t>МИРАЖ  225СМ</t>
  </si>
  <si>
    <t>МИССУРИ 230СМ</t>
  </si>
  <si>
    <t>НЕПАЛ 230СМ</t>
  </si>
  <si>
    <t>НИАГАРА 235СМ</t>
  </si>
  <si>
    <t>ОКСФОРД 205СМ</t>
  </si>
  <si>
    <t>ОМБРА 230СМ</t>
  </si>
  <si>
    <t>ОПАЛ 200СМ</t>
  </si>
  <si>
    <t>ОПЕРА 238СМ</t>
  </si>
  <si>
    <t>ПРАТО 240СМ</t>
  </si>
  <si>
    <t>ПРИМА 230СМ</t>
  </si>
  <si>
    <t>ПРИМА ЛАЙНЛАЙН 230СМ</t>
  </si>
  <si>
    <t>СЕЛЕНА 235СМ</t>
  </si>
  <si>
    <t>СЕТО 2259МАГНОЛИЯБЕЖЕВЫЙ</t>
  </si>
  <si>
    <t>СЕТО 7013СЕРЕБРОЗОЛОТОСМ</t>
  </si>
  <si>
    <t>СЕТО РЕТРОРЕТРО 215СМ</t>
  </si>
  <si>
    <t>СИЛКСКРИН 5СМ</t>
  </si>
  <si>
    <t>СИЛКСКРИН АЛЮАЛЮ 5СМ</t>
  </si>
  <si>
    <t>СИМФОНИЯ 240СМ</t>
  </si>
  <si>
    <t>СКРИН АЖУРАЖУР 235СМ</t>
  </si>
  <si>
    <t>ТЕНДЕНС 225СМ</t>
  </si>
  <si>
    <t>ТИГРИС ПЕРЛАПЕРЛА 230СМ</t>
  </si>
  <si>
    <t>ТРЕВИРА СИЛКСИЛК 230СМ</t>
  </si>
  <si>
    <t>ЧЕЛСИ 225СМ</t>
  </si>
  <si>
    <t>ШАРМ 200СМ</t>
  </si>
  <si>
    <t>ЯМАЙКА 225СМ</t>
  </si>
  <si>
    <t>ЯСМИН 230СМ</t>
  </si>
  <si>
    <t>ГРУЗ ВЕРЁВКИ КОМПЛЕКТ СТАНДАРТ СМ NEW</t>
  </si>
  <si>
    <t>ДЕРЖАТЕЛЬ ЛАМЕЛИ 89ММ С С ДВОЙНЫМ УШКОМ NEW</t>
  </si>
  <si>
    <t>ЗАМОК ЦЕПИ УПРАВЛЕНИЯ ПЛАСТИКОВЫЙ БЕЛЫЙ СМ</t>
  </si>
  <si>
    <t>НИЖНИЙ ГРУЗ 89ММ А 32Г NEW</t>
  </si>
  <si>
    <t>ЦЕПЬ НИЖНЯЯ 89 ММ СМ КАТ. 400 П.М NEW</t>
  </si>
  <si>
    <t>ЦЕПЬ УПРАВЛЕНИЯ СПЛОШНАЯ СМ КАТ.200 П.М NEW</t>
  </si>
  <si>
    <t>ЦЕПОЧНЫЙ МЕХАНИЗМ УПРАВЛЕНИЯ 25 СМ NEW БЕЛЫЙ/КОРИЧНЕВЫЙ</t>
  </si>
  <si>
    <t>ДЕРЖАТЕЛЬ МАГНИТА ПЛАСТИКОВЫЙ NEW БЕЛЫЙ/КОРИЧНЕВЫЙ</t>
  </si>
  <si>
    <t>КРОНШТЕЙН НАКИДНОЙ РЕГУЛИРУЕМЫЙ NEW БЕЛЫЙ МИНИ</t>
  </si>
  <si>
    <t>КРОНШТЕЙН НАКИДНОЙ РЕГУЛИРУЕМЫЙ NEW БЕЛЫЙ ЗЕБРА МИНИ</t>
  </si>
  <si>
    <t>ПЛАТФОРМА ДЛЯ СКОТЧА СМ NEW БЕЛАЯ</t>
  </si>
  <si>
    <t>СКОТЧ МИНИ СМ NEW</t>
  </si>
  <si>
    <t>ЦЕПОЧНЫЙ МЕХАНИЗМ УПРАВЛЕНИЯ МИНИ СМ NEW БЕЛЫЙ/КОРИЧНЕВЫЙ</t>
  </si>
  <si>
    <t>ЦЕПОЧНЫЙ МЕХАНИЗМ УПРАВЛЕНИЯ ЗЕБРА СМ NEW БЕЛЫЙ/КОРИЧНЕВЫЙ</t>
  </si>
  <si>
    <t>МЕХАНИЗМ УПРАВЛЕНИЯ КОМПЛЕКТ, ЛЕВЫЙ, ПРАВЫЙ БЕЛЫЙ UNI СМ NEW</t>
  </si>
  <si>
    <t>МЕХАНИЗМ УПРАВЛЕНИЯ КОМПЛЕКТ, ЛЕВЫЙ, ПРАВЫЙ КОРИЧНЕВЫЙ UNI СМ NEW</t>
  </si>
  <si>
    <t>ПЛИТКА ПОДКЛАДОЧНАЯ ВЫСОКАЯ БЕЛАЯ, ПАРА UNI СМ NEW</t>
  </si>
  <si>
    <t>ГРУЗ ЦЕПИ УПРАВЛЕНИЯ БЕЛЫЙ КУ 100ШТ УП СМ NEW БЕЛЫЙ/КОРИЧНЕВЫЙ</t>
  </si>
  <si>
    <t>КОЛЬЦО ПОДКЛАДОЧНОЕ УНИВЕРСАЛЬНОЕ КУ NEW БЕЛЫЙ/КОРИЧНЕВЫЙ</t>
  </si>
  <si>
    <t>КРЫШКА НИЖНЯЯ БОКОВАЯ КУ СМ NEW БЕЛЫЙ/КОРИЧНЕВЫЙ</t>
  </si>
  <si>
    <t>КРЫШКА НИЖНЯЯ БОКОВАЯ КУ ОМЕГА СМ NEW БЕЛЫЙ</t>
  </si>
  <si>
    <t>КРЫШКА НИЖНЯЯ ДЛЯ НАПР. ТИП С ПАРА КУ NEW БЕЛЫЙ/КОРИЧНЕВЫЙ</t>
  </si>
  <si>
    <t>НАПРАВЛЯЮЩАЯ ЛЕСКИ МИНИ NEW БЕЛЫЙ/КОРИЧНЕВЫЙ</t>
  </si>
  <si>
    <t>ОГРАНИЧИТЕЛЬ ЦЕПИ УПРАВЛЕНИЯ КУ СМ NEW БЕЛЫЙ/КОРИЧНЕВЫЙ</t>
  </si>
  <si>
    <t>СОЕДИНИТЕЛЬ ЦЕПИ УПРАВ. КУ СМ NEW БЕЛЫЙ/КОРИЧНЕВЫЙ</t>
  </si>
  <si>
    <t>ДЕРЖАТЕЛЬ ЦЕПИ УПРАВЛЕНИЯ ГКС NEW БЕЛЫЙ/КОРИЧНЕВЫЙ</t>
  </si>
  <si>
    <t>ДЕРЖАТЕЛЬ ЦЕПИ УПРАВЛЕНИЯ ГКС БЕЗ СВЕРЛЕНИЯ NEW БЕЛЫЙ/КОРИЧНЕВЫЙ</t>
  </si>
  <si>
    <t>ЦЕПЬ УПРАВЛЕНИЯ КУ 250КАТ СМ NEW БЕЛЫЙ</t>
  </si>
  <si>
    <t>ЦЕПЬ УПРАВЛЕНИЯ КУ 250КАТ СМ NEW КОРИЧНЕВЫЙ</t>
  </si>
  <si>
    <t>ЕД. ИЗМ</t>
  </si>
  <si>
    <t>АЛЬБА</t>
  </si>
  <si>
    <t>зелёный</t>
  </si>
  <si>
    <t>АЮМИ</t>
  </si>
  <si>
    <t>белый, бежевый</t>
  </si>
  <si>
    <t>ЭВИ</t>
  </si>
  <si>
    <t>коричневый, голубой</t>
  </si>
  <si>
    <t>Ткани Грация и Эви имеют утяжелитель, он используется при изготовлении портьерных штор, при изготовлении римских штор он удаляется.</t>
  </si>
  <si>
    <t>ТЕСЬМА ШТОРНАЯ ПРОЗРАЧНАЯ</t>
  </si>
  <si>
    <t>МОНТЕ</t>
  </si>
  <si>
    <t>240 х 600</t>
  </si>
  <si>
    <t>КОЛЬЦО ПОДКЛАДОЧНОЕ, БЕЛОЕ</t>
  </si>
  <si>
    <t>ОГРАНИЧИТЕЛЬ ЦЕПИ УПРАВЛЕНИЯ, БЕЛЫЙ</t>
  </si>
  <si>
    <t>СОЕДИНИТЕЛЬ ЦЕПИ УПРАВЛЕНИЯ ДУБ</t>
  </si>
  <si>
    <t>СОЕДИНИТЕЛЬ ЦЕПИ УПРАВЛЕНИЯ БЕЗОПАСНЫЙ БЕЛЫЙ/КОРИЧНЕВЫЙ</t>
  </si>
  <si>
    <t>ЦЕПЬ УПРАВЛЕНИЯ КОРИЧНЕВЫЙ</t>
  </si>
  <si>
    <t>КРОНШТЕЙН ДЛЯ ОКОН ПВХ ВЕРХНИЙ, БЕЛЫЙ MINI</t>
  </si>
  <si>
    <t>НАПРАВЛЯЮЩАЯ ЛЕСКИ, ДУБ</t>
  </si>
  <si>
    <t>ПЛАТФОРМА ДЛЯ СКОТЧА MINI БЕЛАЯ</t>
  </si>
  <si>
    <t>ПЛАТФОРМА ДЛЯ СКОТЧА MINI-ЗЕБРА БЕЛАЯ</t>
  </si>
  <si>
    <t>КРЫШКА НИЖНЯЯ БОКОВАЯ, БЕЛАЯ UNI</t>
  </si>
  <si>
    <t>МЕХАНИЗМ УПРАВЛЕНИЯ КОМПЛЕКТ, ЛЕВЫЙ, ПРАВЫЙ СЕРЕБРО UNI</t>
  </si>
  <si>
    <t>МЕХАНИЗМ УПРАВЛЕНИЯ КОМПЛЕКТ, ЛЕВЫЙ, ПРАВЫЙ СВЕТЛЫЙ ДУБ, ЗОЛОТОЙ ДУБ, МАХАГОНИ UNI</t>
  </si>
  <si>
    <t>ОТВЕС НИЖНИЙ ДЛЯ ЗЕБРЫ Т.СЕРЫЙ UNI 10ММ</t>
  </si>
  <si>
    <t>ПРОФИЛЬ МОНТАЖНЫЙ MGS, УНИВ., 4М, БЕЛЫЙ</t>
  </si>
  <si>
    <t>ОГРАНИЧИТЕЛЬ ЦЕПИ УПРАВЛЕНИЯ, КОРИЧНЕВЫЙ RUS</t>
  </si>
  <si>
    <t>СОЕДИНИТЕЛЬ ЦЕПИ УПРАВЛЕНИЯ КОРИЧНЕВЫЙ RUS</t>
  </si>
  <si>
    <t>ВТУЛКА ЗАЩИТНАЯ ДЛЯ КАБЕЛЯ 10ММ (КИТАЙ)</t>
  </si>
  <si>
    <t>КРОНШТЕЙН ДЛЯ МОНТАЖНОГО ПРОФИЛЯ M С ВИНТОМ, БЕЛЫЙ, СЕРЫЙ, ЧЕРНЫЙ</t>
  </si>
  <si>
    <t xml:space="preserve">КРЫШКА КРОНШТЕЙНА ПЛОСКАЯ 55X46ММ M, ЧЕРНАЯ ( NEW) </t>
  </si>
  <si>
    <t>КРЫШКА КРОНШТЕЙНА ШИРОКАЯ 55X46ММ M, БЕЛАЯ, СЕРАЯ (NEW)</t>
  </si>
  <si>
    <t>ПЛАСТИНА КРУГЛАЯ ДЛЯ ПРИВОДА DM35, ТРУБА 44</t>
  </si>
  <si>
    <t>ЦЕПЬ 6*12ММ  ПРОЗРАЧНАЯ</t>
  </si>
  <si>
    <t>КАРНИЗ ШТОРНЫЙ ДЛЯ ГИБКИ, ТИП S, 6М</t>
  </si>
  <si>
    <t>КАРНИЗ ШТОРНЫЙ, ТИП S, 6М</t>
  </si>
  <si>
    <t>КОЛОКОЛЬЧИК МАГНУМ, 3,2ММ</t>
  </si>
  <si>
    <t>ДЕРЖАТЕЛЬ ЛАМЕЛИ 89ММ, С ДВОЙНЫМ УШКОМ, С</t>
  </si>
  <si>
    <t>ФОЛЬГА ЗОЛОТО/СЕРЕБРО</t>
  </si>
  <si>
    <t>ДЕРЖАТЕЛЬ ЦЕПИ УПРАВЛЕНИЯ (БЕЛЫЙ)</t>
  </si>
  <si>
    <t>ДЕРЖАТЕЛЬ ЦЕПИ УПРАВЛЕНИЯ (БЕЛЫЙ) RUS</t>
  </si>
  <si>
    <t>СОЕДИНИТЕЛЬ ЦЕПИ УПРАВЛЕНИЯ СЕРЫЙ</t>
  </si>
  <si>
    <t>ЦЕПЬ УПРАВЛЕНИЯ Т.СЕРЫЙ</t>
  </si>
  <si>
    <t>ЦЕПЬ УПРАВЛЕНИЯ СЕРЫЙ</t>
  </si>
  <si>
    <t>МЕХАНИЗМ УПРАВЛЕНИЯ В СБОРЕ ЛЕВЫЙ/ПРАВЫЙ</t>
  </si>
  <si>
    <t>ОБРАТНАЯ ЧАСТЬ МЕХАНИЗМА В СБОРЕ ЛЕВАЯ/ПРАВАЯ</t>
  </si>
  <si>
    <t>ПОЛОСА ПЛАСТИКОВАЯ САМОКЛЕЮЩАЯСЯ 16ММ ПРОЗРАЧНАЯ</t>
  </si>
  <si>
    <t>ПРУЖИНА 0,5*40</t>
  </si>
  <si>
    <t>ЛЕНТА 16Х0,18, 0225</t>
  </si>
  <si>
    <t>КРОНА</t>
  </si>
  <si>
    <t>210 х 600</t>
  </si>
  <si>
    <t>ГРУЗ ЦЕПИ УПРАВЛЕНИЯ Т.СЕРЫЙ, ЧЁРНЫЙ</t>
  </si>
  <si>
    <t>ДЕРЖАТЕЛЬ ЦЕПИ УПРАВЛЕНИЯ (ЧЁРНЫЙ)</t>
  </si>
  <si>
    <t>ДОП ПРОФИЛЬ ВЫСОКИЙ УНИВЕРСАЛЬНЫЙ Т.СЕРЫЙ, ЧЁРНЫЙ UNI</t>
  </si>
  <si>
    <t>КОРОБ Т.СЕРЫЙ, ЧЁРНЫЙ UNI</t>
  </si>
  <si>
    <t>КРОНШТЕЙН ДЛЯ ОКОН ПВХ ВЕРХНИЙ, КОРИЧНЕВЫЙ/ ДУБ/ Т.СЕРЫЙ/ ЧЁРНЫЙ MINI</t>
  </si>
  <si>
    <t>КРОНШТЕЙН НИЖНИЙ ПЛАСТИКОВЫЙ ДЛЯ ЛЕСКИ КОРИЧНЕВЫЙ/ ДУБ/ Т.СЕРЫЙ/ ЧЁРНЫЙ MINI</t>
  </si>
  <si>
    <t>КРЫШКА НИЖНЯЯ БОКОВАЯ, АЛЮМ., СЕРЕБРО/ Т.СЕРЫЙ/ ЧЁРНЫЙ</t>
  </si>
  <si>
    <t>КРЫШКА НИЖНЯЯ ДЛЯ НАПРАВ ТИП "С", Т.СЕРАЯ/ ЧЁРНЫЙ, ПАРА</t>
  </si>
  <si>
    <t>МЕХАНИЗМ УПРАВЛЕНИЯ КОМПЛЕКТ, ЛЕВЫЙ, ПРАВЫЙ Т.СЕРЫЙ/ ЧЁРНЫЙ UNI</t>
  </si>
  <si>
    <t>НАПРАВЛЯЮЩАЯ ЛЕСКИ, КОРИЧНЕВЫЙ/ Т.СЕРЫЙ/ ЧЁРНЫЙ</t>
  </si>
  <si>
    <t>НАПРАВЛЯЮЩАЯ ПЛОСКАЯ, Т.СЕРАЯ/ ЧЁРНАЯ UNI</t>
  </si>
  <si>
    <t>НАПРАВЛЯЮЩАЯ ТИП "С", Т.СЕРАЯ/ ЧЁРНАЯ UNI</t>
  </si>
  <si>
    <t>ПЛАНКА НИЖНЯЯ АЛЮМИНИЕВАЯ, ЧЁРНАЯ</t>
  </si>
  <si>
    <t>ПЛАТФОРМА ДЛЯ СКОТЧА MINI КОРИЧНЕВЫЙ/ ДУБ/ Т.СЕРЫЙ/ ЧЁРНЫЙ</t>
  </si>
  <si>
    <t>ПЛИТКА ПОДКЛАДОЧНАЯ ВЫСОКАЯ Т.СЕРАЯ/ ЧЁРНАЯ, ПАРА UNI</t>
  </si>
  <si>
    <t>СОЕДИНИТЕЛЬ ЦЕПИ УПРАВЛЕНИЯ СЕРЫЙ/ Т.СЕРЫЙ/ ЧЁРНЫЙ</t>
  </si>
  <si>
    <t>УПЛОТНИТЕЛЬ НИЖНЕЙ ПЛАНКИ, ДУБ/ СЕРЕБРО/ Т.СЕРЫЙ/ ЧЁРНЫЙ UNI</t>
  </si>
  <si>
    <t>ЦЕПОЧНЫЙ МЕХАНИЗМ УПРАВЛЕНИЯ, КОМПЛЕКТ, КОРИЧНЕВЫЙ/ ДУБ/ Т.СЕРЫЙ/ ЧЁРНЫЙ MINI</t>
  </si>
  <si>
    <t>ЦЕПЬ УПРАВЛЕНИЯ ЧЁРНАЯ</t>
  </si>
  <si>
    <t>БЕГУНОК НА КОРДЕ 54ММ GLYDEA</t>
  </si>
  <si>
    <t>БЕГУНОК GLYDEA УСИЛЕННЫЙ С ПРОРЕЗИНЕННЫМИ РОЛИКАМИ</t>
  </si>
  <si>
    <t>КРЫШКА НИЖНЯЯ БОКОВАЯ, КОРИЧНЕВАЯ UNI RUS</t>
  </si>
  <si>
    <t>ТРУБА 43ММ С ДВУМЯ ПАЗАМИ ML 5м/6м</t>
  </si>
  <si>
    <t>ПЛАСТИНА ПОДКЛАДОЧНАЯ MONO/DOUBLE AMG</t>
  </si>
  <si>
    <t>КРЫШКА КРОНШТЕЙНА 32 (ПАРА) СК БЕЛАЯ</t>
  </si>
  <si>
    <t>КРЫШКА УДЛ. КРОНШТЕЙНА 32 ДЛЯ МОНТ. ПРОФИЛЯ (ПАРА) СК БЕЛАЯ</t>
  </si>
  <si>
    <t>КРЫШКА УДЛ. КРОНШТЕЙНА 45 ДЛЯ МОНТ. ПРОФИЛЯ (ПАРА) СК БЕЛАЯ</t>
  </si>
  <si>
    <t>МЕХАНИЗМ УПР. ЦЕПЬ 32 (КОМПЛЕКТ) СК БЕЛЫЙ</t>
  </si>
  <si>
    <t>МЕХАНИЗМ УПР. 45 ДЛЯ МОНТ. ПРОФИЛЯ (КОМПЛЕКТ) СК БЕЛЫЙ</t>
  </si>
  <si>
    <t>КРОНШТЕЙН ПОТОЛОЧНЫЙ КАССЕТЫ 32 СК</t>
  </si>
  <si>
    <t>КРОНШТЕЙН ПОТОЛОЧНЫЙ КАССЕТЫ 45 СК</t>
  </si>
  <si>
    <t>КРОНШТЕЙН СТЕНОВОЙ КАССЕТЫ 32 СК</t>
  </si>
  <si>
    <t>КРОНШТЕЙН СТЕНОВОЙ КАССЕТЫ 45 СК</t>
  </si>
  <si>
    <t>ТРУБА 45 ММ С 3-МЯ ПАЗАМИ (AMG)</t>
  </si>
  <si>
    <t>ТРУБА 32 ММ С ПАЗОМ (AMG)</t>
  </si>
  <si>
    <t>ПРОФИЛЬ МОНТАЖНЫЙ (AMG), УНИВЕРСАЛЬНЫЙ</t>
  </si>
  <si>
    <t>РЕЙКА НИЖНЯЯ АЛЮМИНИЙ (AMG), БЕЛАЯ</t>
  </si>
  <si>
    <t>РЕЙКА НИЖНЯЯ АЛЮМИНИЙ ПОД ПОЛОСУ (AMG), БЕЛАЯ</t>
  </si>
  <si>
    <t>ПЛАНКА НИЖНЯЯ СТАЛЬНАЯ, ЗОЛОТОЙ ДУБ, СВЕТЛЫЙ ДУБ, МАХАГОН</t>
  </si>
  <si>
    <t>КОМПЛЕКТ ДЛЯ МОТОРИЗАЦИИ UNI Т. СЕРЫЙ/ ЧЁРНЫЙ</t>
  </si>
  <si>
    <t>КОМПЛЕКТ ДЛЯ МОТОРИЗАЦИИ MINI КОРИЧНЕВЫЙ/ ЧЁРНЫЙ</t>
  </si>
  <si>
    <t>ПЛАСТИНА ДЛЯ ПРИВОДА DM25 - ТРУБА 35 С ОТВ. 29ММ</t>
  </si>
  <si>
    <t>ПЛАСТИНА ДЛЯ ПРИВОДА DM25 - ТРУБА 45 С ОТВ. 29ММ</t>
  </si>
  <si>
    <t>НАТЯЖИТЕЛЬ ДЛЯ ЦЕПИ, КОРИЧНЕВЫЙ/ДУБ/Т.СЕРЫЙ/ЧЁРНЫЙ</t>
  </si>
  <si>
    <t>СОЕДИНИТЕЛЬ ЦЕПИ УПРАВЛЕНИЯ МЕТАЛЛ</t>
  </si>
  <si>
    <t>ЦЕПЬ УПРАВЛЕНИЯ МЕТАЛЛ</t>
  </si>
  <si>
    <t>ДОРИ</t>
  </si>
  <si>
    <t>КЛАУД</t>
  </si>
  <si>
    <t>ТОКИО</t>
  </si>
  <si>
    <t>ШАДИ</t>
  </si>
  <si>
    <t>БУКЛЕ DIM-OUT</t>
  </si>
  <si>
    <t>АПОЛЛО BLACK-OUT</t>
  </si>
  <si>
    <t>ЛЮМИЯ</t>
  </si>
  <si>
    <t>РИКИ</t>
  </si>
  <si>
    <t>ФИЕСТА</t>
  </si>
  <si>
    <t>ФОГ</t>
  </si>
  <si>
    <t>ФРИДЖ</t>
  </si>
  <si>
    <t>300 х 600             400 х 280*</t>
  </si>
  <si>
    <t>290 х 600</t>
  </si>
  <si>
    <t>290 х 600             400 х 270*</t>
  </si>
  <si>
    <t>БЕГУНОК С ДИСТАНЦИЕЙ LUX, RUS</t>
  </si>
  <si>
    <t>НИЖНИЙ ГРУЗ 89ММ А 36Г</t>
  </si>
  <si>
    <t>КРОНШТЕЙН НАКИДНОЙ, РЕГУЛИРУЕМЫЙ С ЗАЩЁЛКОЙ ЗЕБРА, БЕЛЫЙ RUS</t>
  </si>
  <si>
    <t>ПРОФИЛЬ ЛИЦЕВОЙ КАССЕТЫ 45, БЕЗ ПАЗА</t>
  </si>
  <si>
    <t>ПРОФИЛЬ ЛИЦЕВОЙ КАССЕТЫ 45, С ПАЗОМ</t>
  </si>
  <si>
    <t>Комплектующие для производства рулонных штор системы AMG 32мм/ 45мм</t>
  </si>
  <si>
    <t>РУЛОННЫЕ ШТОРЫ AMG 32-45-ЗЕБРА</t>
  </si>
  <si>
    <t>РЕЙКА НИЖНЯЯ L, ЧЕРНАЯ (ВЫВОДИТСЯ)</t>
  </si>
  <si>
    <t>КРЮЧОК-ПЕТЛЯ ДЛЯ РИМСКИХ ШТОР</t>
  </si>
  <si>
    <t>Электропривод 12В (аккумуляторная батарея) со встроенным приёмником радиосигнала для LVT 55мм и Benthin 44/52/65мм. с обратной связью</t>
  </si>
  <si>
    <t xml:space="preserve">ПРИВОД DM35LE/S-6/24 №316, АКБ, С ОБРАТНОЙ СВЯЗЬЮ              </t>
  </si>
  <si>
    <t>ВЕРТИКАЛКА</t>
  </si>
  <si>
    <t>Курс</t>
  </si>
  <si>
    <t>КОМП. ВЕРТ.</t>
  </si>
  <si>
    <t>1</t>
  </si>
  <si>
    <t>Бегунок с дистанцией LUX, RUS</t>
  </si>
  <si>
    <t>руб.</t>
  </si>
  <si>
    <t>2</t>
  </si>
  <si>
    <t>Груз веревки комплект</t>
  </si>
  <si>
    <t>3</t>
  </si>
  <si>
    <t>Грузик нижний 32г, 89мм</t>
  </si>
  <si>
    <t>4</t>
  </si>
  <si>
    <t>Грузик нижний 36г, 89мм</t>
  </si>
  <si>
    <t>5</t>
  </si>
  <si>
    <t>Держатель ламели, 89мм, С</t>
  </si>
  <si>
    <t>6</t>
  </si>
  <si>
    <t>Держатель ламели, 89мм, с двойным ушком, С</t>
  </si>
  <si>
    <t>7</t>
  </si>
  <si>
    <t>Замок цепи управления, пластиковый, односост. RUS</t>
  </si>
  <si>
    <t>8</t>
  </si>
  <si>
    <t>Кронштейн стеновой, 10см</t>
  </si>
  <si>
    <t>9</t>
  </si>
  <si>
    <t>Кронштейн стеновой, 7.5см</t>
  </si>
  <si>
    <t>10</t>
  </si>
  <si>
    <t>Мононить 20КМ - 10000м</t>
  </si>
  <si>
    <t>11</t>
  </si>
  <si>
    <t>Мононить 37КМ - 4600м</t>
  </si>
  <si>
    <t>12</t>
  </si>
  <si>
    <t>Профиль алюминиевый II, белый, 34, 6м</t>
  </si>
  <si>
    <t>13</t>
  </si>
  <si>
    <t>Профиль алюминиевый, белый, 34, 5м</t>
  </si>
  <si>
    <t>14</t>
  </si>
  <si>
    <t>Смазка силиконовая</t>
  </si>
  <si>
    <t>15</t>
  </si>
  <si>
    <t>Стержень поворотный, алюминиевый, 4-х заходный, 5м</t>
  </si>
  <si>
    <t>16</t>
  </si>
  <si>
    <t>Стержень поворотный, алюминиевый, 4-х заходный, 6м</t>
  </si>
  <si>
    <t>17</t>
  </si>
  <si>
    <t>Удлинитель стеновых кронштейнов</t>
  </si>
  <si>
    <t>18</t>
  </si>
  <si>
    <t>Цепь нижняя, 89мм, пластиковая, СМ</t>
  </si>
  <si>
    <t>19</t>
  </si>
  <si>
    <t>Цепь управления сплошная, пластиковая, СМ</t>
  </si>
  <si>
    <t>ГОРИЗОНТАЛКА</t>
  </si>
  <si>
    <t>КОМП. HOLIS 25мм</t>
  </si>
  <si>
    <t>Карниз верхний Холис 25х24, RUS абрикосовый 4м</t>
  </si>
  <si>
    <t>Карниз верхний Холис 25х24, RUS белый, 4м</t>
  </si>
  <si>
    <t>Карниз верхний Холис 25х24, RUS голубой 4м</t>
  </si>
  <si>
    <t>Карниз верхний Холис 25х24, RUS графит 4м</t>
  </si>
  <si>
    <t>Карниз верхний Холис 25х24, RUS золото 4м</t>
  </si>
  <si>
    <t>Карниз верхний Холис 25х24, RUS красное золото 4м</t>
  </si>
  <si>
    <t>Карниз верхний Холис 25х24, RUS красный 4м</t>
  </si>
  <si>
    <t>Карниз верхний Холис 25х24, RUS лиловый 4м</t>
  </si>
  <si>
    <t>Карниз верхний Холис 25х24, RUS металлик, 4м</t>
  </si>
  <si>
    <t>Карниз верхний Холис 25х24, RUS персиковый 4м</t>
  </si>
  <si>
    <t>Карниз верхний Холис 25х24, RUS розовый 4м</t>
  </si>
  <si>
    <t>Карниз верхний Холис 25х24, RUS салатовый 4м</t>
  </si>
  <si>
    <t>Карниз верхний Холис 25х24, RUS салатовый мат 4м</t>
  </si>
  <si>
    <t>Карниз верхний Холис 25х24, RUS св.бежевый, 4м</t>
  </si>
  <si>
    <t>Карниз верхний Холис 25х24, RUS св.желтый 4м</t>
  </si>
  <si>
    <t>Карниз верхний Холис 25х24, RUS св.зеленый 4м</t>
  </si>
  <si>
    <t>Карниз верхний Холис 25х24, RUS св.розовый 4м</t>
  </si>
  <si>
    <t>Карниз верхний Холис 25х24, RUS св.серый, 4м</t>
  </si>
  <si>
    <t>Карниз верхний Холис 25х24, RUS серебро, 4м</t>
  </si>
  <si>
    <t>20</t>
  </si>
  <si>
    <t>Карниз верхний Холис 25х24, RUS серый 4м</t>
  </si>
  <si>
    <t>21</t>
  </si>
  <si>
    <t>Карниз верхний Холис 25х24, RUS синий 4м</t>
  </si>
  <si>
    <t>22</t>
  </si>
  <si>
    <t>Карниз верхний Холис 25х24, RUS сиреневый 4м</t>
  </si>
  <si>
    <t>23</t>
  </si>
  <si>
    <t>Карниз верхний Холис 25х24, RUS т. бежевый 4м</t>
  </si>
  <si>
    <t>24</t>
  </si>
  <si>
    <t>Карниз верхний Холис 25х24, RUS т. коричневый 4м</t>
  </si>
  <si>
    <t>25</t>
  </si>
  <si>
    <t>Карниз верхний Холис 25х24, RUS черный 4м</t>
  </si>
  <si>
    <t>26</t>
  </si>
  <si>
    <t>Карниз верхний Холис 25х24, RUS шоколад 4м</t>
  </si>
  <si>
    <t>27</t>
  </si>
  <si>
    <t>Карниз нижний Холис, RUS абрикосовый, 4м</t>
  </si>
  <si>
    <t>28</t>
  </si>
  <si>
    <t>Карниз нижний Холис, RUS белый, 4м</t>
  </si>
  <si>
    <t>29</t>
  </si>
  <si>
    <t>Карниз нижний Холис, RUS голубой, 4м</t>
  </si>
  <si>
    <t>30</t>
  </si>
  <si>
    <t>Карниз нижний Холис, RUS графит, 4м</t>
  </si>
  <si>
    <t>31</t>
  </si>
  <si>
    <t>Карниз нижний Холис, RUS золото, 4м</t>
  </si>
  <si>
    <t>32</t>
  </si>
  <si>
    <t>Карниз нижний Холис, RUS красное золото 4м</t>
  </si>
  <si>
    <t>33</t>
  </si>
  <si>
    <t>Карниз нижний Холис, RUS красный, 4м</t>
  </si>
  <si>
    <t>34</t>
  </si>
  <si>
    <t>Карниз нижний Холис, RUS лиловый, 4м</t>
  </si>
  <si>
    <t>35</t>
  </si>
  <si>
    <t>Карниз нижний Холис, RUS металлик, 4м</t>
  </si>
  <si>
    <t>36</t>
  </si>
  <si>
    <t>Карниз нижний Холис, RUS персиковый 4м</t>
  </si>
  <si>
    <t>37</t>
  </si>
  <si>
    <t>Карниз нижний Холис, RUS розовый 4м</t>
  </si>
  <si>
    <t>38</t>
  </si>
  <si>
    <t>Карниз нижний Холис, RUS салатовый 4м</t>
  </si>
  <si>
    <t>39</t>
  </si>
  <si>
    <t>Карниз нижний Холис, RUS салатовый мат 4м</t>
  </si>
  <si>
    <t>40</t>
  </si>
  <si>
    <t>Карниз нижний Холис, RUS св.бежевый, 4м</t>
  </si>
  <si>
    <t>41</t>
  </si>
  <si>
    <t>Карниз нижний Холис, RUS св.желтый 4м</t>
  </si>
  <si>
    <t>42</t>
  </si>
  <si>
    <t>Карниз нижний Холис, RUS св.зеленый 4м</t>
  </si>
  <si>
    <t>43</t>
  </si>
  <si>
    <t>Карниз нижний Холис, RUS св.розовый, 4м</t>
  </si>
  <si>
    <t>44</t>
  </si>
  <si>
    <t>Карниз нижний Холис, RUS св.серый, 4м</t>
  </si>
  <si>
    <t>45</t>
  </si>
  <si>
    <t>Карниз нижний Холис, RUS серебро, 4м</t>
  </si>
  <si>
    <t>46</t>
  </si>
  <si>
    <t>Карниз нижний Холис, RUS серый 4м</t>
  </si>
  <si>
    <t>47</t>
  </si>
  <si>
    <t>Карниз нижний Холис, RUS синий 4м</t>
  </si>
  <si>
    <t>48</t>
  </si>
  <si>
    <t>Карниз нижний Холис, RUS сиреневый 4м</t>
  </si>
  <si>
    <t>49</t>
  </si>
  <si>
    <t>Карниз нижний Холис, RUS т. бежевый 4м</t>
  </si>
  <si>
    <t>50</t>
  </si>
  <si>
    <t>Карниз нижний Холис, RUS т. коричневый 4м</t>
  </si>
  <si>
    <t>51</t>
  </si>
  <si>
    <t>Карниз нижний Холис, RUS черный 4м</t>
  </si>
  <si>
    <t>52</t>
  </si>
  <si>
    <t>Карниз нижний Холис, RUS шоколад, 4м</t>
  </si>
  <si>
    <t>53</t>
  </si>
  <si>
    <t>Ось поворотная, С</t>
  </si>
  <si>
    <t>КОМП. КАССЕТН. СИСТ. ГОРИЗОНТАЛКА (ГКС II)</t>
  </si>
  <si>
    <t>Карниз верхний (ГКС II) белый</t>
  </si>
  <si>
    <t>Карниз нижний (ГКС II) белый</t>
  </si>
  <si>
    <t>КОМП. КАССЕТН. СИСТ. ГОРИЗОНТАЛКА (ГКС)</t>
  </si>
  <si>
    <t>Держатель цепи управления (ГКС), белый RUS</t>
  </si>
  <si>
    <t>Карниз верхний (ГКС) 4м. белый</t>
  </si>
  <si>
    <t>Карниз верхний (ГКС) 4м. коричневый</t>
  </si>
  <si>
    <t>Карниз верхний (ГКС) 4м. серый</t>
  </si>
  <si>
    <t>Карниз нижний (ГКС) 4м. белый</t>
  </si>
  <si>
    <t>Карниз нижний (ГКС) 4м. коричневый</t>
  </si>
  <si>
    <t>Карниз нижний (ГКС) 4м. серый</t>
  </si>
  <si>
    <t>Стержень поворотный шестигранный (ГКС), 5мм RUS</t>
  </si>
  <si>
    <t>КОМП. МАГНУМ</t>
  </si>
  <si>
    <t>Карниз верхний Магнум 4м. RUS белый</t>
  </si>
  <si>
    <t>Карниз верхний Магнум 4м. RUS золото</t>
  </si>
  <si>
    <t>Карниз верхний Магнум 4м. RUS коричневый</t>
  </si>
  <si>
    <t>Карниз верхний Магнум 4м. RUS красное золото</t>
  </si>
  <si>
    <t>Карниз верхний Магнум 4м. RUS лиловый</t>
  </si>
  <si>
    <t>Карниз верхний Магнум 4м. RUS металлик</t>
  </si>
  <si>
    <t>Карниз верхний Магнум 4м. RUS персиковый</t>
  </si>
  <si>
    <t>Карниз верхний Магнум 4м. RUS св-розовый</t>
  </si>
  <si>
    <t>Карниз верхний Магнум 4м. RUS св. бежевый</t>
  </si>
  <si>
    <t>Карниз верхний Магнум 4м. RUS св. серый</t>
  </si>
  <si>
    <t>Карниз верхний Магнум 4м. RUS св.зеленый</t>
  </si>
  <si>
    <t>Карниз верхний Магнум 4м. RUS серебро</t>
  </si>
  <si>
    <t>Карниз верхний Магнум 4м. RUS т.бежевый</t>
  </si>
  <si>
    <t>Карниз нижний Магнум 4м. RUS белый</t>
  </si>
  <si>
    <t>Карниз нижний Магнум 4м. RUS золото</t>
  </si>
  <si>
    <t>Карниз нижний Магнум 4м. RUS коричневый</t>
  </si>
  <si>
    <t>Карниз нижний Магнум 4м. RUS красное золото</t>
  </si>
  <si>
    <t>Карниз нижний Магнум 4м. RUS лиловый</t>
  </si>
  <si>
    <t>Карниз нижний Магнум 4м. RUS металлик</t>
  </si>
  <si>
    <t>Карниз нижний Магнум 4м. RUS персиковый</t>
  </si>
  <si>
    <t>Карниз нижний Магнум 4м. RUS св-розовый</t>
  </si>
  <si>
    <t>Карниз нижний Магнум 4м. RUS св. бежевый</t>
  </si>
  <si>
    <t>Карниз нижний Магнум 4м. RUS св. серый</t>
  </si>
  <si>
    <t>Карниз нижний Магнум 4м. RUS св.зеленый</t>
  </si>
  <si>
    <t>Карниз нижний Магнум 4м. RUS серебро</t>
  </si>
  <si>
    <t>Карниз нижний Магнум 4м. RUS т. бежевый</t>
  </si>
  <si>
    <t>МОТОРИЗАЦИЯ</t>
  </si>
  <si>
    <t>Комплектующие AMIGO MOTOR</t>
  </si>
  <si>
    <t>Комплектующие LVT МОТОРИЗАЦИЯ</t>
  </si>
  <si>
    <t>Труба 35 мм (LVT) для моторизации</t>
  </si>
  <si>
    <t>Труба 55 мм (LVT) для моторизации</t>
  </si>
  <si>
    <t>Комплектующие UNI&amp;MINI МОТОРИЗАЦИЯ</t>
  </si>
  <si>
    <t>Комплект для моторизации ROLLA 19, белый</t>
  </si>
  <si>
    <t>Труба 21,4 мм для моторизации</t>
  </si>
  <si>
    <t>Комплектующие РУЛОННЫЕ ШТОРЫ BENTHIN МОТОРИЗАЦИЯ</t>
  </si>
  <si>
    <t>Труба 44мм для моторизации M</t>
  </si>
  <si>
    <t>Моторизация AMIGO MOTOR</t>
  </si>
  <si>
    <t>12В, 24В</t>
  </si>
  <si>
    <t>Источники питания</t>
  </si>
  <si>
    <t>Зарядное устройство USB 5В/1А</t>
  </si>
  <si>
    <t>Шторные карнизы AMIGO MOTOR</t>
  </si>
  <si>
    <t>Винт М4 для стенового кронштейна</t>
  </si>
  <si>
    <t>Карниз шторный для гибки, тип S</t>
  </si>
  <si>
    <t>Карниз шторный, тип S</t>
  </si>
  <si>
    <t>Карниз шторный, тип S, 6,8м</t>
  </si>
  <si>
    <t>SOMFY</t>
  </si>
  <si>
    <t>GLYDEA</t>
  </si>
  <si>
    <t>Бегунки на корде 54мм Glydea</t>
  </si>
  <si>
    <t>Бегунок поворотный усиленный GLYDEA</t>
  </si>
  <si>
    <t>Бегунок усил. поворотный с прорезиненными роликами</t>
  </si>
  <si>
    <t>Заглушка-мини ответная GLYDEA</t>
  </si>
  <si>
    <t>Зарядное устройство для Movelite WF Li-ion</t>
  </si>
  <si>
    <t>Каретка ведущая с коротким удлинителем GLYDEA</t>
  </si>
  <si>
    <t>Каретка ведущая с перекрывающим удлинителем GLYDEA</t>
  </si>
  <si>
    <t>Каретка ведущая усил. с прорезиненными роликами</t>
  </si>
  <si>
    <t>Комплект установки привода GLYDEA сверху</t>
  </si>
  <si>
    <t>Кронштейн потолочный поворотный GLYDEA</t>
  </si>
  <si>
    <t>Кронштейн стеновой рег. 117-151 мм однорядный</t>
  </si>
  <si>
    <t>Кронштейн стеновой рег. 223-250 мм двухрядный</t>
  </si>
  <si>
    <t>Крышка ответной заглушки GLYDEA</t>
  </si>
  <si>
    <t>Поворотная часть стандартного бегунка Glydea</t>
  </si>
  <si>
    <t>Ремень зубчатый Glydea, 100м</t>
  </si>
  <si>
    <t>Ремень зубчатый Glydea, 60м</t>
  </si>
  <si>
    <t>АВТОМАТИКА</t>
  </si>
  <si>
    <t>animeo 1AC Motor Controller DRM  (1 привод ~230В)</t>
  </si>
  <si>
    <t>animeo 1AC Motor Controller Output Converter DRM</t>
  </si>
  <si>
    <t>animeo 1AC Motor Controller Output Converter WM</t>
  </si>
  <si>
    <t>animeo 1AC Motor Controller WM (1 привод ~230В)</t>
  </si>
  <si>
    <t>Animeo 2AC Motor Controller DRM</t>
  </si>
  <si>
    <t>Animeo 2AC Motor Controller WM</t>
  </si>
  <si>
    <t>animeo 4 DC Motor Controller WM  (4 привода 24В)</t>
  </si>
  <si>
    <t>animeo 4AC Motor Controller DRM  (4 привода ~230В)</t>
  </si>
  <si>
    <t>animeo 4AC Motor Controller WM (4 привода ~230В)</t>
  </si>
  <si>
    <t>animeo 4DC/DCE Motor Controller WM (4 привода 24В)</t>
  </si>
  <si>
    <t>animeo 4DC/E-IB+ Motor Controller DRM (4 привода 2</t>
  </si>
  <si>
    <t>Animeo IB+ 1AC In Wall Motor Controller</t>
  </si>
  <si>
    <t>Animeo IB+ 4 ZONE TouchBuco</t>
  </si>
  <si>
    <t>Animeo IB+ 8 ZONE TouchBuco</t>
  </si>
  <si>
    <t>Animeo IP Building Controller</t>
  </si>
  <si>
    <t>animeo KNX 1RS485 Motor Controller WM для привода/</t>
  </si>
  <si>
    <t>animeo KNX 4AC Motor Controller DRM  (4 привода ~2</t>
  </si>
  <si>
    <t>animeo KNX 4AC Motor Controller WM  (4 привода ~23</t>
  </si>
  <si>
    <t>animeo KNX 4DC/DCE Motor Controller WM (4 привода</t>
  </si>
  <si>
    <t>animeo KNX RTS card, радиоприемник</t>
  </si>
  <si>
    <t>animeo KNX/RTS Receiver 433 MHz</t>
  </si>
  <si>
    <t>animeo RTS card, радиоприемник для Motor Controlle</t>
  </si>
  <si>
    <t>RS485 Setting Tool для настройки приводов RS485</t>
  </si>
  <si>
    <t>RS485 Адаптер 6-портовый</t>
  </si>
  <si>
    <t>RS485 блок питания</t>
  </si>
  <si>
    <t>RS485 Модуль (SDN) для GLYDEA ULTRA</t>
  </si>
  <si>
    <t>RS485 Терминатор линии</t>
  </si>
  <si>
    <t>Адаптер для шины 35мм</t>
  </si>
  <si>
    <t>Батарея аккумуляторная 12В Li-ion, 2600мАч (Somfy)</t>
  </si>
  <si>
    <t>Блок внешних датчиков</t>
  </si>
  <si>
    <t>Блок питания animeo 24V DRM</t>
  </si>
  <si>
    <t>Блок питания Power 1,1 DC UP 230/24V на 1 привод</t>
  </si>
  <si>
    <t>Блок питания Power 1,5 DC, блок питания  230/24V,</t>
  </si>
  <si>
    <t>Блок питания Power 2,7 DC, блок питания 230/24V, г</t>
  </si>
  <si>
    <t>Блок питания Power 4,5 DC блок питания 230/24V, гр</t>
  </si>
  <si>
    <t>Блок питания с вилкой 230/12В пост. тока для 1 при</t>
  </si>
  <si>
    <t>Блок питания с вилкой 230/24В для 1 привода</t>
  </si>
  <si>
    <t>Блок управления системой FTS</t>
  </si>
  <si>
    <t>Выкл. с блоком питания,  Inis DC 230/24В на 1 прив</t>
  </si>
  <si>
    <t>Выключатель Inis 80x80, внутр. проводки б/ф, 230В</t>
  </si>
  <si>
    <t>Выключатель Inis 80x80, внутр. проводки с/ф, 230В</t>
  </si>
  <si>
    <t>Выключатель Inis Box WT, нар. проводки б/ф на 230В</t>
  </si>
  <si>
    <t>Выключатель Inis Box WT, нар. проводки с/ф на 230В</t>
  </si>
  <si>
    <t>Выключатель INIS DUO, внутренней проводки с/ф ~23</t>
  </si>
  <si>
    <t>Выключатель INIS UNO,  внутренней проводки с/ф ~23</t>
  </si>
  <si>
    <t>Выключатель Smoove Duo WT, вн. пров. б/с/ф на 230В</t>
  </si>
  <si>
    <t>Выключатель Smoove Duo WT, вн. пров. б/ф на 230В</t>
  </si>
  <si>
    <t>Выключатель Smoove Duo WT, вн. пров. с/ф на 230В</t>
  </si>
  <si>
    <t>Выключатель SMOOVE ORIGIN IB, для централь-го или</t>
  </si>
  <si>
    <t>Выключатель Smoove Uno WT, вн. пров. б/ф на 230В</t>
  </si>
  <si>
    <t>Выключатель Smoove Uno WT, вн. пров. с/ф на 230В</t>
  </si>
  <si>
    <t>Выключатель Smoove Uno WT, вн.пров. б/с/ф на 230В</t>
  </si>
  <si>
    <t>Выключатель замковый Orion внутр.проводки без/ф</t>
  </si>
  <si>
    <t>54</t>
  </si>
  <si>
    <t>Выключатель замковый Orion внутр.проводки с/ф</t>
  </si>
  <si>
    <t>55</t>
  </si>
  <si>
    <t>Выключатель замковый Orion наруж.проводки б/ф</t>
  </si>
  <si>
    <t>56</t>
  </si>
  <si>
    <t>Выключатель замковый Orion наруж.проводки с/ф</t>
  </si>
  <si>
    <t>57</t>
  </si>
  <si>
    <t>Выключатель клавишный нар. пров. б/ф влагозащ. сер</t>
  </si>
  <si>
    <t>58</t>
  </si>
  <si>
    <t>Выключатель клавишный нар. пров. с/ф влагозащ. сер</t>
  </si>
  <si>
    <t>59</t>
  </si>
  <si>
    <t>Выключатель клавишный наружной проводки влагозащищ</t>
  </si>
  <si>
    <t>60</t>
  </si>
  <si>
    <t>Датчик ветра без термостатического подогрева</t>
  </si>
  <si>
    <t>61</t>
  </si>
  <si>
    <t>Датчик ветра с термостатическим подогревом</t>
  </si>
  <si>
    <t>62</t>
  </si>
  <si>
    <t>Датчик внешней температуры для установки на мачте.</t>
  </si>
  <si>
    <t>63</t>
  </si>
  <si>
    <t>Датчик дождя RAIN SENSOR 24V</t>
  </si>
  <si>
    <t>64</t>
  </si>
  <si>
    <t>Датчик дождя RAIN SENSOR ONDEIS, 230V</t>
  </si>
  <si>
    <t>65</t>
  </si>
  <si>
    <t>Датчик направления ветра</t>
  </si>
  <si>
    <t>66</t>
  </si>
  <si>
    <t>Датчик освещённости для Chronis Comfort, L = 1 м</t>
  </si>
  <si>
    <t>67</t>
  </si>
  <si>
    <t>Датчик солнца</t>
  </si>
  <si>
    <t>68</t>
  </si>
  <si>
    <t>Зарядное устр. для Irismo WireFree 0.6-230/30V</t>
  </si>
  <si>
    <t>69</t>
  </si>
  <si>
    <t>Зарядное устр. для Sonesse 30 Ultra/28 WF и АКБ</t>
  </si>
  <si>
    <t>70</t>
  </si>
  <si>
    <t>Зарядное устройство Sonesse 30 WireFree 230/12 В</t>
  </si>
  <si>
    <t>71</t>
  </si>
  <si>
    <t>Зарядное устройство ак. батареек NiMH AA 1,2 В</t>
  </si>
  <si>
    <t>72</t>
  </si>
  <si>
    <t>Инфракрасный пульт IR 1, 1-канальный</t>
  </si>
  <si>
    <t>73</t>
  </si>
  <si>
    <t>Кабель 0,2м для установки привода в кассету</t>
  </si>
  <si>
    <t>74</t>
  </si>
  <si>
    <t>Кабель 2,5 м для пульта DCT</t>
  </si>
  <si>
    <t>75</t>
  </si>
  <si>
    <t>Кабель сетевой для Power 1,5 DC с вилкой</t>
  </si>
  <si>
    <t>76</t>
  </si>
  <si>
    <t>Контейнер для ак. батареек NiMH AA 1,2В</t>
  </si>
  <si>
    <t>77</t>
  </si>
  <si>
    <t>Контейнер для батареек Lithium AA 1,5В</t>
  </si>
  <si>
    <t>78</t>
  </si>
  <si>
    <t>Корпус наружной проводки 30 мм для выкл.Inis 80x80</t>
  </si>
  <si>
    <t>79</t>
  </si>
  <si>
    <t>Корпус наружной проводки France дизайн Jung CD 500</t>
  </si>
  <si>
    <t>80</t>
  </si>
  <si>
    <t>Корпус наружной проводки дизайн  INTEO</t>
  </si>
  <si>
    <t>81</t>
  </si>
  <si>
    <t>Крепление для датчика солнца</t>
  </si>
  <si>
    <t>82</t>
  </si>
  <si>
    <t>Метеостанция SOLIRIS UNO, для привода ~230В  (солн</t>
  </si>
  <si>
    <t>83</t>
  </si>
  <si>
    <t>Монтажный кабель универсальный для приводов ~230 В</t>
  </si>
  <si>
    <t>84</t>
  </si>
  <si>
    <t>Переходник LT50 виброгасящий для вала 50х1,5</t>
  </si>
  <si>
    <t>85</t>
  </si>
  <si>
    <t>Пульт SITUO 1 RTS GOLD, радиопередатчик 1-канальны</t>
  </si>
  <si>
    <t>86</t>
  </si>
  <si>
    <t>Пульт SITUO 1 RTS II Arctic, радиопередатчик 1-кан</t>
  </si>
  <si>
    <t>87</t>
  </si>
  <si>
    <t>Пульт SITUO 1 RTS II Iron, радиопередатчик 1-кан.</t>
  </si>
  <si>
    <t>88</t>
  </si>
  <si>
    <t>Пульт SITUO 1 RTS II Natural,радиопередатчик 1-кан</t>
  </si>
  <si>
    <t>89</t>
  </si>
  <si>
    <t>Пульт SITUO 1 RTS ROSE GOLD, радиопередатчик 1-кан</t>
  </si>
  <si>
    <t>90</t>
  </si>
  <si>
    <t>Пульт SITUO 1 VARIATION RTS II IRON, 1-канальный</t>
  </si>
  <si>
    <t>91</t>
  </si>
  <si>
    <t>Пульт SITUO 1 VARIATION RTS PURE, 1-канальный</t>
  </si>
  <si>
    <t>92</t>
  </si>
  <si>
    <t>Пульт SITUO 2 RTS GOLD, радиопередатчик 2-канальны</t>
  </si>
  <si>
    <t>93</t>
  </si>
  <si>
    <t>Пульт SITUO 2 RTS PURE, радиопередатчик 2-канальны</t>
  </si>
  <si>
    <t>94</t>
  </si>
  <si>
    <t>Пульт SITUO 2 RTS ROSE GOLD, радиопередатчик 2-кан</t>
  </si>
  <si>
    <t>95</t>
  </si>
  <si>
    <t>Пульт SITUO 2 RTS SILVER, радиопередатчик 2-каналь</t>
  </si>
  <si>
    <t>96</t>
  </si>
  <si>
    <t>Пульт SITUO 5 RTS GOLD, радиопередатчик 4+1-каналь</t>
  </si>
  <si>
    <t>97</t>
  </si>
  <si>
    <t>Пульт SITUO 5 RTS II Arctic, радиопередатчик 5-кан</t>
  </si>
  <si>
    <t>98</t>
  </si>
  <si>
    <t>Пульт SITUO 5 RTS II Iron, радиопередатчик 5-кан.</t>
  </si>
  <si>
    <t>99</t>
  </si>
  <si>
    <t>Пульт SITUO 5 RTS II Natural,радиопередатчик 5-кан</t>
  </si>
  <si>
    <t>100</t>
  </si>
  <si>
    <t>Пульт SITUO 5 RTS PURE, радиопередатчик 4+1-каналь</t>
  </si>
  <si>
    <t>101</t>
  </si>
  <si>
    <t>Пульт SITUO 5 RTS ROSE GOLD, радиопередатчик 4+1-к</t>
  </si>
  <si>
    <t>102</t>
  </si>
  <si>
    <t>Пульт SITUO 5 RTS SILVER, радиопередатчик 4+1-кана</t>
  </si>
  <si>
    <t>103</t>
  </si>
  <si>
    <t>Пульт SITUO 5 VARIATION RTS II IRON, 5-канальный</t>
  </si>
  <si>
    <t>104</t>
  </si>
  <si>
    <t>Пульт SITUO 5 VARIATION RTS PURE, 5-канальный</t>
  </si>
  <si>
    <t>105</t>
  </si>
  <si>
    <t>Пульт Telis 1 MODULIS RTS LOUNGE, для жалюзи, 1-ка</t>
  </si>
  <si>
    <t>106</t>
  </si>
  <si>
    <t>Пульт Telis 1 RTS LOUNGE,  1-канальный</t>
  </si>
  <si>
    <t>107</t>
  </si>
  <si>
    <t>Пульт Telis 1 RTS PATIO,  1-канальный</t>
  </si>
  <si>
    <t>108</t>
  </si>
  <si>
    <t>Пульт Telis 1 RTS SILVER, 1-канальный</t>
  </si>
  <si>
    <t>109</t>
  </si>
  <si>
    <t>Пульт Telis 16 RTS PURE, 16 канальный</t>
  </si>
  <si>
    <t>110</t>
  </si>
  <si>
    <t>Пульт Telis 16 RTS SILVER, 16 канальный</t>
  </si>
  <si>
    <t>111</t>
  </si>
  <si>
    <t>Пульт Telis 4 RTS LOUNGE, 4+1-канальный</t>
  </si>
  <si>
    <t>112</t>
  </si>
  <si>
    <t>Пульт Telis 4 RTS PATIO, 4+1-канальный</t>
  </si>
  <si>
    <t>113</t>
  </si>
  <si>
    <t>Пульт Telis 6 CHRONIS RTS PURE, сценарный, 6-канал</t>
  </si>
  <si>
    <t>114</t>
  </si>
  <si>
    <t>Пульт Telis 6 CHRONIS RTS SILVER, сценарный, 6-кан</t>
  </si>
  <si>
    <t>115</t>
  </si>
  <si>
    <t>Пульт Telis MODULIS SOLIRIS RTS PURE,  для жалюзи,</t>
  </si>
  <si>
    <t>116</t>
  </si>
  <si>
    <t>Пульт Telis SOLIRIS RTS PURE, 1-канальный</t>
  </si>
  <si>
    <t>117</t>
  </si>
  <si>
    <t>Пульт настроечный DCT</t>
  </si>
  <si>
    <t>118</t>
  </si>
  <si>
    <t>Радиовыключатель SMOOVE 1 RTS BLACK SHINE O/C, 1-к</t>
  </si>
  <si>
    <t>119</t>
  </si>
  <si>
    <t>Радиовыключатель SMOOVE 1 RTS BLACK SHINE, 1-кана</t>
  </si>
  <si>
    <t>120</t>
  </si>
  <si>
    <t>Радиовыключатель SMOOVE 1 RTS PURE SHINE O/С, 1-ка</t>
  </si>
  <si>
    <t>121</t>
  </si>
  <si>
    <t>Радиовыключатель SMOOVE 1 RTS PURE SHINE, 1-каналь</t>
  </si>
  <si>
    <t>122</t>
  </si>
  <si>
    <t>Радиовыключатель SMOOVE 1 RTS SILVER SHINE, 1-кана</t>
  </si>
  <si>
    <t>123</t>
  </si>
  <si>
    <t>Радиовыключатель SMOOVE ORIGIN 2 RTS, 2-х-канальны</t>
  </si>
  <si>
    <t>124</t>
  </si>
  <si>
    <t>Радиовыключатель SMOOVE ORIGIN 4 RTS,4+1-канальный</t>
  </si>
  <si>
    <t>125</t>
  </si>
  <si>
    <t>Радиодатчик  TAHOMA движения RTS</t>
  </si>
  <si>
    <t>126</t>
  </si>
  <si>
    <t>Радиодатчик EOLIS 3D WIREFREE RTS ветра на бат,бел</t>
  </si>
  <si>
    <t>127</t>
  </si>
  <si>
    <t>Радиодатчик EOLIS SENSOR RTS LED, ветра, 230V</t>
  </si>
  <si>
    <t>128</t>
  </si>
  <si>
    <t>Радиодатчик SOLIRIS SENSOR RTS LED, солнце/ветер,</t>
  </si>
  <si>
    <t>129</t>
  </si>
  <si>
    <t>Радиодатчик SOLIRIS SENSOR, датчик солнце/ветер дл</t>
  </si>
  <si>
    <t>130</t>
  </si>
  <si>
    <t>Радиодатчик SUNIS INDOOR WIREFREE RTS, солнца</t>
  </si>
  <si>
    <t>131</t>
  </si>
  <si>
    <t>Радиодатчик SUNIS WIREFREE RTS, солнца, солнечные</t>
  </si>
  <si>
    <t>132</t>
  </si>
  <si>
    <t>Радиодатчик THERMOSUNIS INDOOR WIREFREE RTS, солнц</t>
  </si>
  <si>
    <t>133</t>
  </si>
  <si>
    <t>Радиопередатчик DRY CONTACT TRANSMITTER,  с IB вх</t>
  </si>
  <si>
    <t>134</t>
  </si>
  <si>
    <t>Радиопередатчик RS 485 TRANSMITTER RTS,  с IB вход</t>
  </si>
  <si>
    <t>135</t>
  </si>
  <si>
    <t>Радиопередатчик SHUTTER IN-WALL TRANSMITTER RTS</t>
  </si>
  <si>
    <t>136</t>
  </si>
  <si>
    <t>Радиоприёмник CENTRALIS INDOOR RTS VB, для жалюзи,</t>
  </si>
  <si>
    <t>137</t>
  </si>
  <si>
    <t>Радиоприёмник DC RTS RECEIVER INTEGRATED, для прив</t>
  </si>
  <si>
    <t>138</t>
  </si>
  <si>
    <t>Радиоприёмник DC RTS RECEIVER, для приводов 24В</t>
  </si>
  <si>
    <t>139</t>
  </si>
  <si>
    <t>Радиоприёмник DRY CONTACT RECEIVER, с IB выходом,</t>
  </si>
  <si>
    <t>140</t>
  </si>
  <si>
    <t>Радиоприёмник LIGHTING IN-WALL RECEIVER RTS, для о</t>
  </si>
  <si>
    <t>141</t>
  </si>
  <si>
    <t>Радиоприёмник LIGHTING OUTDOOR RECEIVER RTS, для о</t>
  </si>
  <si>
    <t>142</t>
  </si>
  <si>
    <t>Радиоприёмник LIGHTING SLIM RECEIVER RTS, для осве</t>
  </si>
  <si>
    <t>143</t>
  </si>
  <si>
    <t>Радиоприёмник PLATINE RTS, радиоприемник, 230В</t>
  </si>
  <si>
    <t>144</t>
  </si>
  <si>
    <t>Радиоприёмник POWER 1x2,5 DC RTS, с блоком питания</t>
  </si>
  <si>
    <t>145</t>
  </si>
  <si>
    <t>Радиоприёмник POWER 4x2,5 DC RTS, с блоком питания</t>
  </si>
  <si>
    <t>146</t>
  </si>
  <si>
    <t>Радиоприёмник RECEIVER RTS, DC для рольставень, 23</t>
  </si>
  <si>
    <t>147</t>
  </si>
  <si>
    <t>Радиоприёмник SHUTTER IN-WALL RECEIVER RTS, 230В</t>
  </si>
  <si>
    <t>148</t>
  </si>
  <si>
    <t>Радиоприёмник SOLIRIS MOD/VAR SLIM RECEIVER RTS,</t>
  </si>
  <si>
    <t>149</t>
  </si>
  <si>
    <t>Радиоприёмник SOLIRIS MOD/VAR SLIM RECEIVER RTS, д</t>
  </si>
  <si>
    <t>150</t>
  </si>
  <si>
    <t>Радиоприёмник UNIVERSAL RECEIVER RTS, 230В</t>
  </si>
  <si>
    <t>151</t>
  </si>
  <si>
    <t>Рамка Simu ANTRACITE одноместная</t>
  </si>
  <si>
    <t>152</t>
  </si>
  <si>
    <t>Рамка Smoove AMBER BAMBOO SMOOVE</t>
  </si>
  <si>
    <t>153</t>
  </si>
  <si>
    <t>Рамка Smoove BLACK SMOOVE</t>
  </si>
  <si>
    <t>154</t>
  </si>
  <si>
    <t>Рамка Smoove CHERRY SMOOVE</t>
  </si>
  <si>
    <t>155</t>
  </si>
  <si>
    <t>Рамка Smoove LIGHT BAMBOO SMOOVE</t>
  </si>
  <si>
    <t>156</t>
  </si>
  <si>
    <t>Рамка Smoove PURE SMOOVE</t>
  </si>
  <si>
    <t>157</t>
  </si>
  <si>
    <t>Рамка Smoove PURE SMOOVE  двойная</t>
  </si>
  <si>
    <t>158</t>
  </si>
  <si>
    <t>Рамка Smoove SILVERMAT SMOOVE</t>
  </si>
  <si>
    <t>159</t>
  </si>
  <si>
    <t>Рамка Smoove WALNUT SMOOVE</t>
  </si>
  <si>
    <t>160</t>
  </si>
  <si>
    <t>Реле TR1-U-230 для 1 привода ~230В</t>
  </si>
  <si>
    <t>161</t>
  </si>
  <si>
    <t>Реле TR2-U-230, для 2 приводов ~230В</t>
  </si>
  <si>
    <t>162</t>
  </si>
  <si>
    <t>Реле TR2-U-E-230, для 2 приводов ~230В + 2 выкл.</t>
  </si>
  <si>
    <t>163</t>
  </si>
  <si>
    <t>Реле TR4-AP-230, для 4 приводов ~230В</t>
  </si>
  <si>
    <t>164</t>
  </si>
  <si>
    <t>Реле TR4-DRM-230, для 4 приводов ~230В</t>
  </si>
  <si>
    <t>165</t>
  </si>
  <si>
    <t>Таймер CHRONIS UNO COMFORT, для привода ~230В</t>
  </si>
  <si>
    <t>166</t>
  </si>
  <si>
    <t>Тандемное управление для двух приводов LT 50/60, ~</t>
  </si>
  <si>
    <t>167</t>
  </si>
  <si>
    <t>Удлинитель для АКБ 1,2м</t>
  </si>
  <si>
    <t>168</t>
  </si>
  <si>
    <t>Удлинительный кабель 2,4 м для зарядного устройств</t>
  </si>
  <si>
    <t>169</t>
  </si>
  <si>
    <t>Управление CD 1x1N, с двух линий IB управления 1 п</t>
  </si>
  <si>
    <t>170</t>
  </si>
  <si>
    <t>Управление CENTRALIS DC IB VB, 24В, с выключателем</t>
  </si>
  <si>
    <t>171</t>
  </si>
  <si>
    <t>Управление CENTRALIS DC IB, 24В, с выключателем</t>
  </si>
  <si>
    <t>172</t>
  </si>
  <si>
    <t>Управление SMOOVE Uno IB+ BLACK, сенсорное для 1 п</t>
  </si>
  <si>
    <t>173</t>
  </si>
  <si>
    <t>Управление SMOOVE Uno IB+ PURE, сенсорное для 1 пр</t>
  </si>
  <si>
    <t>174</t>
  </si>
  <si>
    <t>Управление SMOOVE Uno IB+ SILVER, сенсорное для 1</t>
  </si>
  <si>
    <t>175</t>
  </si>
  <si>
    <t>Управление квартирой CONNEXOON RTS</t>
  </si>
  <si>
    <t>КОМПЛЕКТУЮЩИЕ</t>
  </si>
  <si>
    <t>CTS 25 адаптер двойной для оси 5 мм 4-гранной</t>
  </si>
  <si>
    <t>CTS 25 адаптер для оси 5 мм 4-гранной</t>
  </si>
  <si>
    <t>CTS 25 зажим для карниза FABER SOFTLINE 25x25 мм</t>
  </si>
  <si>
    <t>CTS 25 зажим для карниза HD-Ultimate 25x25 мм и Ho</t>
  </si>
  <si>
    <t>CTS 25 кольцо CTS для карниза HD 25/35, для оси 5</t>
  </si>
  <si>
    <t>CTS 25 кольцо стопорное для оси 6 мм 6-гранной и 5</t>
  </si>
  <si>
    <t>CTS 25 конус укороченный для оси 5 мм 4-гранной</t>
  </si>
  <si>
    <t>CTS 25 конус, для оси 5 мм 4-гранной</t>
  </si>
  <si>
    <t>CTS 25 крепление HD-Ultimate 25x25 мм</t>
  </si>
  <si>
    <t>CTS 25 крепление в карниз FABER/HD/PERMA 35 мм</t>
  </si>
  <si>
    <t>CTS 25 крепление в карниз MHZ</t>
  </si>
  <si>
    <t>CTS 40 Гильза с цапфой O8 мм для окто вала O40х0,6</t>
  </si>
  <si>
    <t>CTS 40 Конус на окто вал O40х0,6 мм</t>
  </si>
  <si>
    <t>CTS 40 Крепление конуса для карниза 51х57 мм</t>
  </si>
  <si>
    <t>CTS 40 Опорный кронштейн для карниза 51х57 мм</t>
  </si>
  <si>
    <t>Адаптер LS 40 для вала O40х1,0 мм</t>
  </si>
  <si>
    <t>Адаптер LS 40 для вала O63х1,5 мм, центр.</t>
  </si>
  <si>
    <t>Адаптер LS 40 для круглого вала O40х1,5 мм</t>
  </si>
  <si>
    <t>Адаптер LS 40 для окто вала O40х0,6 мм</t>
  </si>
  <si>
    <t>Адаптер LT 50 для круглого вала O60x1,5, центр.</t>
  </si>
  <si>
    <t>Адаптер, переходник, крепление LVT45 для Sonesse30</t>
  </si>
  <si>
    <t>Гильза LS 40 для вала 50х1,5 мм для промеж. крепле</t>
  </si>
  <si>
    <t>Гильза LS 40 универсальная с цапфой O8 мм</t>
  </si>
  <si>
    <t>Гильза LT 50/ 60 универсальная</t>
  </si>
  <si>
    <t>Гильза виброгасящая для вала 50х1.5,D=10мм телеск.</t>
  </si>
  <si>
    <t>Гильза для круглого вала 50х1,5мм, с цапфой O10мм</t>
  </si>
  <si>
    <t>Гильза с цапфой для вала O28 x 0,7 / 29х1,15 мм</t>
  </si>
  <si>
    <t>Держатель ленты 25мм</t>
  </si>
  <si>
    <t>Держатель ленты 38мм</t>
  </si>
  <si>
    <t>Комплект адаптеров Sonesse 30 под Sonesse 40</t>
  </si>
  <si>
    <t>Комплект адаптеров Sonesse 30, O 38 мм</t>
  </si>
  <si>
    <t>Комплект адаптеров Sonesse 40 для вала O40х1,5мм</t>
  </si>
  <si>
    <t>Комплект адаптеров Sonesse 40 для окто вала O40мм</t>
  </si>
  <si>
    <t>Крепл. промежуточное для LS 40</t>
  </si>
  <si>
    <t>Крепление LT 28 Benthin для привода/под цапфу</t>
  </si>
  <si>
    <t>Крепление LT 28 Benthin противолежащее</t>
  </si>
  <si>
    <t>Крепление LT 28 комплект пластиковое</t>
  </si>
  <si>
    <t>Крепление для LS 40 (сторона гильзы O8 мм)</t>
  </si>
  <si>
    <t>Крепление для LS 40 (сторона привода)</t>
  </si>
  <si>
    <t>Крепление для LS 40, пластина с квадратом 10х10 мм</t>
  </si>
  <si>
    <t>Крепление для LT 50 RH, пластина с квадратом 10х10</t>
  </si>
  <si>
    <t>Крепление привода LT50/60 Al, круглое</t>
  </si>
  <si>
    <t>Крепление промежуточное настенное для LT50 в сборе</t>
  </si>
  <si>
    <t>Крепление фланцевое для LS40/ LT50 под квадрат 10</t>
  </si>
  <si>
    <t>Крепление фланцевое приводов LT 50/60</t>
  </si>
  <si>
    <t>Крепление фланцевое с опорой под цапфу O10 мм</t>
  </si>
  <si>
    <t>Крышка декоративная, для фланцевых креплений LT50/</t>
  </si>
  <si>
    <t>Переходник LS 40 для вала O40х1,0 мм</t>
  </si>
  <si>
    <t>Переходник LS 40 для вала O63х1,5 мм</t>
  </si>
  <si>
    <t>Переходник LS 40 для круглого вала O40х1,5 мм</t>
  </si>
  <si>
    <t>Переходник LS 40 для окто вала O40х0,6 мм</t>
  </si>
  <si>
    <t>Переходник LT 50 для круглого вала O50x1,5 мм</t>
  </si>
  <si>
    <t>Переходник LT 50 для круглого вала O60x1,5, центр.</t>
  </si>
  <si>
    <t>Переходник Roll Up 28 на вал 28 мм</t>
  </si>
  <si>
    <t>Переходное крепл. LS 40 на крепл. LT 50 HiPro</t>
  </si>
  <si>
    <t>Фланцевое крепление на привод LT 28</t>
  </si>
  <si>
    <t>ПРИВОД</t>
  </si>
  <si>
    <t>Привод ALTUS 40 RTS 4/16 (радио ~230В) ЭК</t>
  </si>
  <si>
    <t>Привод ALTUS RH 50 RTS 6/32 (радио ~230В) ЭК</t>
  </si>
  <si>
    <t>Привод FTS LT 50 GEMINI S 25/17 (провод ~230В)</t>
  </si>
  <si>
    <t>Привод FTS LT 60 ANTARES S 70/17 (провод ~230В)</t>
  </si>
  <si>
    <t>Привод FTS LT 60 ORION S 55/17 (провод ~230В)</t>
  </si>
  <si>
    <t>Привод GLYDEA 35e DCT</t>
  </si>
  <si>
    <t>Привод GLYDEA ULTRA 35е DCT</t>
  </si>
  <si>
    <t>Привод GLYDEA ULTRA 35е RTS</t>
  </si>
  <si>
    <t>Привод GLYDEA ULTRA 35е WT</t>
  </si>
  <si>
    <t>Привод GLYDEA ULTRA 60е DCT</t>
  </si>
  <si>
    <t>Привод IRISMO WireFree 45 RTS</t>
  </si>
  <si>
    <t>Привод LT 50 ATLAS 15/32 (провод ~230В) МК</t>
  </si>
  <si>
    <t>Привод LT 50 Mariner 40/17 NHK 1m kab</t>
  </si>
  <si>
    <t>Привод LT 50 Meteor NHK 20/17 1м каб.</t>
  </si>
  <si>
    <t>Привод LV 25 B 44, 0,4/40, (провод 24В пост. тока</t>
  </si>
  <si>
    <t>Привод LV 25 B 64, 0,6/35, (провод 24В пост. тока</t>
  </si>
  <si>
    <t>Привод LW 25 B 44, 0,4/40, (провод 24В пост. тока</t>
  </si>
  <si>
    <t>Привод LW 25 E 83, 0,8/30, (провод 24В пост. тока)</t>
  </si>
  <si>
    <t>Привод Movelite 35 Wire Free RTS</t>
  </si>
  <si>
    <t>Привод MOVELITE 35 WT белый</t>
  </si>
  <si>
    <t>Привод MOVELITE 35е DCT</t>
  </si>
  <si>
    <t>Привод MOVELITE 35е DCT серый</t>
  </si>
  <si>
    <t>Привод MOVELITE 35е RTS белый</t>
  </si>
  <si>
    <t>Привод ROLL UP 28 WT W/PIN (провод 24В пост. тока</t>
  </si>
  <si>
    <t>Привод SCREEN UP 40 4,5/30 (провод)</t>
  </si>
  <si>
    <t>Привод SONESSE 28  WireFree 1.1/20</t>
  </si>
  <si>
    <t>Привод SONESSE 30 DCT 2/28 24 В</t>
  </si>
  <si>
    <t>Привод SONESSE 30 RS 485 2/28 (RS485, 24В)</t>
  </si>
  <si>
    <t>Привод Sonesse 30 Ultra 30 WF RTS LI-ION радио+АКБ</t>
  </si>
  <si>
    <t>Привод SONESSE 40 9/12 (провод ~230В) МК</t>
  </si>
  <si>
    <t>Привод SONESSE 40 RTS 9/12 (радио ~230В) ЭК</t>
  </si>
  <si>
    <t>Привод SONESSE 50 RS485 10/28  (RS485 ~230В)</t>
  </si>
  <si>
    <t>Привод SONESSE 50 RS485 6/28 (RS485 ~230В)</t>
  </si>
  <si>
    <t>Привод SONESSE 50 RTS 10/28 (радио ~230В) ЭК</t>
  </si>
  <si>
    <t>Привод SONESSE 50 RTS 6/28 (радио ~230В) ЭК</t>
  </si>
  <si>
    <t>Привод SONESSE 50 WT 10/28 (провод ~230В) МК</t>
  </si>
  <si>
    <t>Привод SONESSE 50 WT 6/28 (провод ~230В) МК</t>
  </si>
  <si>
    <t>Привод SONESSE ULTRA 50 RS485 6/20  (RS485 ~230В)</t>
  </si>
  <si>
    <t>Привод SONESSE ULTRA 50 RTS 6/20 (радио ~230В) ЭК</t>
  </si>
  <si>
    <t>Привод SONESSE ULTRA 50 WT 6/20 (провод ~230В) МК</t>
  </si>
  <si>
    <t>ТРУБЫ</t>
  </si>
  <si>
    <t>Труба октогональная</t>
  </si>
  <si>
    <t>ОБОРУДОВАНИЕ</t>
  </si>
  <si>
    <t>Для пр-ва вертикальных жалюзи</t>
  </si>
  <si>
    <t>Запасные части</t>
  </si>
  <si>
    <t>Комплект ножей для пресс-ножниц 4шт.</t>
  </si>
  <si>
    <t>Прессы и пробойники для обр. верт. ламелей</t>
  </si>
  <si>
    <t>Пресс-ножницы для ткани</t>
  </si>
  <si>
    <t>Для пр-ва штор плиссе</t>
  </si>
  <si>
    <t>ЮНИПРОФ(ROLLA)</t>
  </si>
  <si>
    <t>Кондуктор 2.4мм, плиссе</t>
  </si>
  <si>
    <t>Кондуктор 6мм, плиссе</t>
  </si>
  <si>
    <t>ПЛИССЕ</t>
  </si>
  <si>
    <t>ПЛИССЕ RUS</t>
  </si>
  <si>
    <t>Кронштейн пластиковый R, белый</t>
  </si>
  <si>
    <t>Кронштейн подоконный R, белый</t>
  </si>
  <si>
    <t>Кронштейн потолочный R, белый</t>
  </si>
  <si>
    <t>Крышка д/проф неподвижного R, белая</t>
  </si>
  <si>
    <t>Крышка д/проф подвижного R, белая</t>
  </si>
  <si>
    <t>Крышка кронштейна пластикового R, белая</t>
  </si>
  <si>
    <t>Опора кронштейна подоконного R, белая</t>
  </si>
  <si>
    <t>Пластина для ручки R, белая</t>
  </si>
  <si>
    <t>Профиль неподвижный R, белый</t>
  </si>
  <si>
    <t>Профиль подвижный R, белый</t>
  </si>
  <si>
    <t>Ручка R, белая</t>
  </si>
  <si>
    <t>Суппорт R, белый</t>
  </si>
  <si>
    <t>ПЛИССЕ КОМПЛЕКТАЦИЯ</t>
  </si>
  <si>
    <t>Винт, M3x6</t>
  </si>
  <si>
    <t>Гайка M3</t>
  </si>
  <si>
    <t>Ключ звездообразный Т20 RUS</t>
  </si>
  <si>
    <t>Профиль натяжения 16х22, белый</t>
  </si>
  <si>
    <t>Профиль натяжения 16х22, коричневый</t>
  </si>
  <si>
    <t>Профиль стандартный 16х22, белый</t>
  </si>
  <si>
    <t>Профиль стандартный 16х22, коричневый</t>
  </si>
  <si>
    <t>Саморез, 2.2x6,5 DIN7981 ZN</t>
  </si>
  <si>
    <t>Саморез, 2.9x13 DIN 7981</t>
  </si>
  <si>
    <t>Саморез, 2.9x9.5 DIN7981 ZN</t>
  </si>
  <si>
    <t>Саморез, 3.9x13 DIN7982</t>
  </si>
  <si>
    <t>Саморез, 3.9x6,5 DIN 7981</t>
  </si>
  <si>
    <t>РИМСКИЕ ШТОРЫ</t>
  </si>
  <si>
    <t>Комплектация для римских штор</t>
  </si>
  <si>
    <t>Крючок-петля для римских штор</t>
  </si>
  <si>
    <t>Стопор стержня для наклонного римского карниза</t>
  </si>
  <si>
    <t>Утяжелитель алюминий, 3x20мм</t>
  </si>
  <si>
    <t>Утяжелитель алюминий, 3x20мм, 4м</t>
  </si>
  <si>
    <t>РУЛОНКА</t>
  </si>
  <si>
    <t>Рулонная комплектация</t>
  </si>
  <si>
    <t>MG II</t>
  </si>
  <si>
    <t>Механизм управления ROLLA25, комплект, белый</t>
  </si>
  <si>
    <t>Механизм управления ROLLA25, комплект, унив.,белый</t>
  </si>
  <si>
    <t>Труба алюминиевая 25мм с ребром</t>
  </si>
  <si>
    <t>Труба алюминиевая 25мм универсальная</t>
  </si>
  <si>
    <t>Труба стальная 25мм с клейкой лентой</t>
  </si>
  <si>
    <t>Комплектующие MGS ЗЕБРА</t>
  </si>
  <si>
    <t>Короб для MGS</t>
  </si>
  <si>
    <t>Профиль дополнительный MGS, 4м, зебра, белый</t>
  </si>
  <si>
    <t>Профиль дополнительный MGS, 4м, зебра, коричневый</t>
  </si>
  <si>
    <t>Профиль монтажный MGS унив., 4м, зебра, белый</t>
  </si>
  <si>
    <t>Профиль монтажный MGS, 4м, зебра, белый</t>
  </si>
  <si>
    <t>Профиль монтажный MGS, 4м, зебра, коричневый</t>
  </si>
  <si>
    <t>Рейка нижняя ЗЕБРА</t>
  </si>
  <si>
    <t>Цепь петля MGS 100см, белая</t>
  </si>
  <si>
    <t>Цепь петля MGS 130см, белая</t>
  </si>
  <si>
    <t>Цепь петля MGS 150см, белая</t>
  </si>
  <si>
    <t>Цепь петля MGS 180см, белая</t>
  </si>
  <si>
    <t>Цепь петля MGS 200см, белая</t>
  </si>
  <si>
    <t>Цепь петля MGS 230см, белая</t>
  </si>
  <si>
    <t>Цепь петля MGS 250см, белая</t>
  </si>
  <si>
    <t>Цепь петля MGS 280см, белая</t>
  </si>
  <si>
    <t>Цепь петля MGS 50см, белая</t>
  </si>
  <si>
    <t>Цепь петля MGS 80см, белая</t>
  </si>
  <si>
    <t>Шуруп 3*20мм</t>
  </si>
  <si>
    <t>Комплектующие ROLLA кассетная система</t>
  </si>
  <si>
    <t>Доп. профиль высокий ROLLA кассета унив., белый</t>
  </si>
  <si>
    <t>Доп. профиль высокий ROLLA кассета, белый</t>
  </si>
  <si>
    <t>Доп. профиль низкий ROLLA кассета, белый</t>
  </si>
  <si>
    <t>Короб ROLLA кассета универсальный, белый</t>
  </si>
  <si>
    <t>Короб ROLLA кассета, белый</t>
  </si>
  <si>
    <t>Крышка напр. тип "С" ROLLA кассета, пара, белая</t>
  </si>
  <si>
    <t>Крышка плоской напр. ROLLA кассета, пара, белая</t>
  </si>
  <si>
    <t>Направляющая плоская ROLLA кассета, белая</t>
  </si>
  <si>
    <t>Направляющая тип "С" ROLLA кассета, белая</t>
  </si>
  <si>
    <t>Плитка подкладочная высокая ROLLA касс.,пара,белая</t>
  </si>
  <si>
    <t>Плитка подкладочная низкая ROLLA касс.,пара,белая</t>
  </si>
  <si>
    <t>Комплектующие UNI кассет.сист. &amp; MINI</t>
  </si>
  <si>
    <t>Груз цепи управления белый RUS</t>
  </si>
  <si>
    <t>Груз цепи управления коричневый RUS</t>
  </si>
  <si>
    <t>Держатель магнита пластиковый, белый</t>
  </si>
  <si>
    <t>Держатель магнита пластиковый, коричневый</t>
  </si>
  <si>
    <t>Доп профиль белый UNI</t>
  </si>
  <si>
    <t>Доп профиль высокий белый UNI</t>
  </si>
  <si>
    <t>Доп профиль высокий универсальный белый UNI</t>
  </si>
  <si>
    <t>Доп профиль высокий универсальный коричневый UNI</t>
  </si>
  <si>
    <t>Доп профиль коричневый UNI</t>
  </si>
  <si>
    <t>Кольцо подкладочное белое RUS</t>
  </si>
  <si>
    <t>Короб белый UNI</t>
  </si>
  <si>
    <t>Короб белый UNI II</t>
  </si>
  <si>
    <t>Короб белый дуб UNI RUS</t>
  </si>
  <si>
    <t>Короб золотой дуб UNI RUS</t>
  </si>
  <si>
    <t>Короб коричневый UNI</t>
  </si>
  <si>
    <t>Кронштейн для окон ПВХ верхний, белый MINI RUS</t>
  </si>
  <si>
    <t>Крышка нижняя боковая, белая UNI RUS</t>
  </si>
  <si>
    <t>Крышка нижняя боковая, коричневая UNI RUS</t>
  </si>
  <si>
    <t>Крышка нижняя боковая, Омега, белая RUS</t>
  </si>
  <si>
    <t>Крышка нижняя для направ тип "С", белая, пара RUS</t>
  </si>
  <si>
    <t>Магнит под шуруп 10*3мм</t>
  </si>
  <si>
    <t>Магнит под шуруп 10*3мм СК</t>
  </si>
  <si>
    <t>Механизм универсальный ROLLA 19, белый</t>
  </si>
  <si>
    <t>Механизм универсальный ROLLA 19, коричневый</t>
  </si>
  <si>
    <t>Направляющая плоская, белая UNI, 4м</t>
  </si>
  <si>
    <t>Направляющая плоская, белая UNI, 4м, II</t>
  </si>
  <si>
    <t>Направляющая плоская, белая UNI, 6м</t>
  </si>
  <si>
    <t>Направляющая плоская, белая UNI, 6м, II</t>
  </si>
  <si>
    <t>Направляющая плоская, белый дуб UNI RUS</t>
  </si>
  <si>
    <t>Направляющая плоская, золотой дуб UNI RUS</t>
  </si>
  <si>
    <t>Направляющая плоская, коричневая UNI</t>
  </si>
  <si>
    <t>Направляющая тип "С", белая UNI, 4м</t>
  </si>
  <si>
    <t>Направляющая тип "С", белая UNI, 4м, II</t>
  </si>
  <si>
    <t>Направляющая тип "С", белая UNI, 6м</t>
  </si>
  <si>
    <t>Направляющая тип "С", белая UNI, 6м, II</t>
  </si>
  <si>
    <t>Направляющая тип "С", белый дуб UNI RUS</t>
  </si>
  <si>
    <t>Направляющая тип "С", золотой дуб UNI RUS</t>
  </si>
  <si>
    <t>Направляющая тип "С", коричневая UNI</t>
  </si>
  <si>
    <t>Ограничитель цепи управления, белый RUS</t>
  </si>
  <si>
    <t>Ограничитель цепи управления, коричневый RUS</t>
  </si>
  <si>
    <t>Планка нижняя стальная, белая RUS</t>
  </si>
  <si>
    <t>Планка нижняя стальная, коричневая RUS</t>
  </si>
  <si>
    <t>Планка нижняя стальная, Омега, белая RUS</t>
  </si>
  <si>
    <t>Платформа для скотча MINI белая RUS</t>
  </si>
  <si>
    <t>Соединитель цепи управления белый RUS</t>
  </si>
  <si>
    <t>Соединитель цепи управления коричневый RUS</t>
  </si>
  <si>
    <t>Труба алюмин. 19мм</t>
  </si>
  <si>
    <t>Труба стальная UNI/MINI с клейкой лентой</t>
  </si>
  <si>
    <t>Цепь управления белая</t>
  </si>
  <si>
    <t>Цепь управления коричневая RUS</t>
  </si>
  <si>
    <t>Шлегель 5x6мм, белый</t>
  </si>
  <si>
    <t>Шлегель 5x6мм, серый</t>
  </si>
  <si>
    <t>Шуруп 3*10мм под магнит</t>
  </si>
  <si>
    <t>Шуруп 3*12мм</t>
  </si>
  <si>
    <t>Комплектующие UNI-пружинная система</t>
  </si>
  <si>
    <t>Направляющая для пружинного механизма, белая UNI</t>
  </si>
  <si>
    <t>Комплектующие UNI&amp;MINI ЗЕБРА</t>
  </si>
  <si>
    <t>Заглушка для профиля дополнит MINI зебра,белая RUS</t>
  </si>
  <si>
    <t>Заглушка для трубки нижней 12мм прозр., зебра RUS</t>
  </si>
  <si>
    <t>Кронштейн накидной, рег. с защ. зебра, белый RUS</t>
  </si>
  <si>
    <t>Направляющая лески прозрачная, зебра RUS</t>
  </si>
  <si>
    <t>Отвес нижний для зебры белый UNI 10мм</t>
  </si>
  <si>
    <t>Отвес нижний для зебры коричневый UNI 10мм</t>
  </si>
  <si>
    <t>Отвес нижний для зебры т. серый UNI 10мм</t>
  </si>
  <si>
    <t>Платформа для скотча MINI-Зебра белая RUS</t>
  </si>
  <si>
    <t>Профиль дополнительный для MINI зебра, белый</t>
  </si>
  <si>
    <t>Профиль дополнительный для MINI зебра, коричневый</t>
  </si>
  <si>
    <t>Профиль дополнительный для UNI зебра, белый</t>
  </si>
  <si>
    <t>Профиль дополнительный для UNI зебра, дуб</t>
  </si>
  <si>
    <t>Профиль дополнительный для UNI зебра, коричневый</t>
  </si>
  <si>
    <t>Трубка нижняя белая 12мм, зебра</t>
  </si>
  <si>
    <t>Трубка нижняя коричневая 12мм, зебра</t>
  </si>
  <si>
    <t>Цепь петля UNI/MINI 100см, белая</t>
  </si>
  <si>
    <t>Цепь петля UNI/MINI 120см, белая</t>
  </si>
  <si>
    <t>Цепь петля UNI/MINI 140см, белая</t>
  </si>
  <si>
    <t>Цепь петля UNI/MINI 160см, белая</t>
  </si>
  <si>
    <t>Цепь петля UNI/MINI 180см, белая</t>
  </si>
  <si>
    <t>Цепь петля UNI/MINI 200см, белая</t>
  </si>
  <si>
    <t>Цепь петля UNI/MINI 40см, белая</t>
  </si>
  <si>
    <t>Цепь петля UNI/MINI 60см, белая</t>
  </si>
  <si>
    <t>Цепь петля UNI/MINI 80см, белая</t>
  </si>
  <si>
    <t>Комплектующие для рулонки</t>
  </si>
  <si>
    <t>Рулонная комплектация (AMG)</t>
  </si>
  <si>
    <t>Направляющая (LVT)</t>
  </si>
  <si>
    <t>Профиль лицевой кассеты 32, без паза</t>
  </si>
  <si>
    <t>Профиль лицевой кассеты 32, с пазом</t>
  </si>
  <si>
    <t>Профиль лицевой кассеты 45, без паза</t>
  </si>
  <si>
    <t>Профиль лицевой кассеты 45, с пазом</t>
  </si>
  <si>
    <t>Профиль монтажный (AMG), универсальный</t>
  </si>
  <si>
    <t>Профиль соединительный кассеты 32</t>
  </si>
  <si>
    <t>Профиль соединительный кассеты 45</t>
  </si>
  <si>
    <t>Рейка нижняя алюминий (AMG)</t>
  </si>
  <si>
    <t>Рейка нижняя алюминий под полосу (AMG), белая</t>
  </si>
  <si>
    <t>Рейка нижняя алюминий под полосу (LVT), серая</t>
  </si>
  <si>
    <t>Саморез, 2.9x6,5 DIN 7981 остроконечный</t>
  </si>
  <si>
    <t>Труба 32 мм с пазом (AMG)</t>
  </si>
  <si>
    <t>Труба 45 мм с 3-мя пазами (AMG)</t>
  </si>
  <si>
    <t>Рулонная комплектация ML (Benthin)</t>
  </si>
  <si>
    <t>Гайка М4</t>
  </si>
  <si>
    <t>Направляющая для кассеты L, белая</t>
  </si>
  <si>
    <t>Направляющая для кассеты M, белая</t>
  </si>
  <si>
    <t>Профиль закрывающий L, белый</t>
  </si>
  <si>
    <t>Профиль закрывающий M, белый</t>
  </si>
  <si>
    <t>Профиль кассеты базовый L, белый</t>
  </si>
  <si>
    <t>Профиль кассеты базовый M, белый</t>
  </si>
  <si>
    <t>Профиль кассеты базовый M, серый металлик</t>
  </si>
  <si>
    <t>Профиль кассеты базовый M+, белый</t>
  </si>
  <si>
    <t>Профиль кассеты базовый M+, серый металлик</t>
  </si>
  <si>
    <t>Профиль кассеты лицевой квадратный L, белый</t>
  </si>
  <si>
    <t>Профиль кассеты лицевой квадратный M, белый</t>
  </si>
  <si>
    <t>Профиль кассеты лицевой квадратный M,серый метал-к</t>
  </si>
  <si>
    <t>Профиль кассеты лицевой квадратный M+, белый</t>
  </si>
  <si>
    <t>Профиль кассеты лицевой квадратный M+, сер.метал-к</t>
  </si>
  <si>
    <t>Профиль монтажный L, белый</t>
  </si>
  <si>
    <t>Профиль монтажный M, белый</t>
  </si>
  <si>
    <t>Профиль монтажный M, серый металлик</t>
  </si>
  <si>
    <t>Рейка нижняя L, белая</t>
  </si>
  <si>
    <t>Рейка нижняя L, некрашеная</t>
  </si>
  <si>
    <t>Рейка нижняя L, серый металлик</t>
  </si>
  <si>
    <t>Рейка нижняя L, черный муар</t>
  </si>
  <si>
    <t>Рейка нижняя M, белая</t>
  </si>
  <si>
    <t>Рейка нижняя M, некрашеная</t>
  </si>
  <si>
    <t>Рейка нижняя M, серый металлик</t>
  </si>
  <si>
    <t>Рейка нижняя M, черный муар</t>
  </si>
  <si>
    <t>Саморез 3,5x13 DIN7981C</t>
  </si>
  <si>
    <t>Саморез с прессшайбой 4.2x13</t>
  </si>
  <si>
    <t>Труба 29мм M/Roof</t>
  </si>
  <si>
    <t>Труба 43мм с двумя пазами ML 5м</t>
  </si>
  <si>
    <t>Труба 43мм с двумя пазами ML 6м</t>
  </si>
  <si>
    <t>Труба 52мм с двумя пазами L</t>
  </si>
  <si>
    <t>Труба 65мм с двумя пазами L</t>
  </si>
  <si>
    <t>Труба 75мм с двумя пазами L</t>
  </si>
  <si>
    <t>Шуруп 2,9x16 DIN 7982</t>
  </si>
  <si>
    <t>Рулонная комплектация Roof (Benthin)</t>
  </si>
  <si>
    <t>Саморез, 2.2x9.5 DIN7981 ZN</t>
  </si>
  <si>
    <t>Саморез, 3.9x16 DIN7981 ZN</t>
  </si>
  <si>
    <t>КАРНИЗ ВЕРХНИЙ 25Х24, RUS 4М АБРИКОСОВЫЙ, ГОЛУБОЙ, ГРАФИТ, ЗОЛОТО, КРАСНОЕ ЗОЛОТО, КРАСНЫЙ, ЛИЛОВЫЙ, МЕТАЛЛИК, ПЕРСИКОВЫЙ, РОЗОВЫЙ, САЛАТОВЫЙ, САЛАТОВЫЙ МАТ., СВЕТЛО-БЕЖЕВЫЙ, СВЕТЛО-ЖЁЛТЫЙ, СВЕТЛО-ЗЕЛЁНЫЙ, СВЕТЛО-РОЗОВЫЙ, СВЕТЛО-СЕРЫЙ, СЕРЕБРО, СЕРЫЙ, СИНИЙ, СИРЕНЕВЫЙ, ТЁМНО-БЕЖЕВЫЙ, ТЁМНО-КОРИЧНЕВЫЙ, ЧЕРНЫЙ, ШОКОЛАД.</t>
  </si>
  <si>
    <t>КАРНИЗ НИЖНИЙ 25Х24, RUS 4М АБРИКОСОВЫЙ, ГОЛУБОЙ, ГРАФИТ, ЗОЛОТО, КРАСНОЕ ЗОЛОТО, КРАСНЫЙ, ЛИЛОВЫЙ, МЕТАЛЛИК, ПЕРСИКОВЫЙ, РОЗОВЫЙ, САЛАТОВЫЙ, САЛАТОВЫЙ МАТ., СВЕТЛО-БЕЖЕВЫЙ, СВЕТЛО-ЖЁЛТЫЙ, СВЕТЛО-ЗЕЛЁНЫЙ, СВЕТЛО-РОЗОВЫЙ, СВЕТЛО-СЕРЫЙ, СЕРЕБРО, СЕРЫЙ, СИНИЙ, СИРЕНЕВЫЙ, ТЁМНО-БЕЖЕВЫЙ, ТЁМНО-КОРИЧНЕВЫЙ, ЧЕРНЫЙ, ШОКОЛАД.</t>
  </si>
  <si>
    <t>СТОПОР СТЕРЖНЯ ДЛЯ НАКЛОННОГО КАРНИЗА</t>
  </si>
  <si>
    <t>Механизм ROLLA кассета, комплект, левый, белый</t>
  </si>
  <si>
    <t>Механизм ROLLA кассета, комплект, правый, белый</t>
  </si>
  <si>
    <t>ПУЛЬТ 15-КАНАЛЬНЫЙ SMART DUO DD1802PB, ЧЁРНЫЙ</t>
  </si>
  <si>
    <t>КРОНШТЕЙН ДЕНЬ-НОЧЬ М, БЕЛЫЙ</t>
  </si>
  <si>
    <t>ПРИВОД ВЕРТИКАЛЬНЫЙ DK30DE/S-15N/6CM С ОБР. СВЯЗЬЮ</t>
  </si>
  <si>
    <t>Электропривод 12В для вертикальных жалюзи, Блок титания в комплекте</t>
  </si>
  <si>
    <t>ЦЕПЬ ДЛЯ ВЕРТИКАЛЬНОГО ПРИВОДА DK30</t>
  </si>
  <si>
    <t>ПУЛЬТ 15-ТИ КАНАЛЬНЫЙ ДЛЯ ВЖ SMART DUO DD1612P</t>
  </si>
  <si>
    <t>ПРИВОД DM35EQ/X-6/20, 230В, RS485</t>
  </si>
  <si>
    <t>Электропривод 220В со встроенным приёмником радиосигнала для Benthin 44/52/65мм,  RS485</t>
  </si>
  <si>
    <t>ЛЕНТА КЛЕЙКАЯ ДВУСТОРОННЯЯ, 9ММ, ЧЁРНАЯ</t>
  </si>
  <si>
    <t>ПРОФИЛЬ МАСКИРОВОЧНЫЙ 16ММ, БЕЛЫЙ RUS</t>
  </si>
  <si>
    <t>ПРОФИЛЬ МАСКИРОВОЧНЫЙ 16ММ БЕЛЫЙ РУС</t>
  </si>
  <si>
    <t>ДЕРЖАТЕЛЬ МАГНИТА ПЛАСТИКОВЫЙ NEW АНТРАЦИТ/ЧЁРНЫЙ</t>
  </si>
  <si>
    <t>слива</t>
  </si>
  <si>
    <t>палисандр</t>
  </si>
  <si>
    <t>клен</t>
  </si>
  <si>
    <t>ясень</t>
  </si>
  <si>
    <t>Кольцо пластиковое под люверс</t>
  </si>
  <si>
    <t>Люверс d-6мм</t>
  </si>
  <si>
    <t>КАРНИЗ ДЛЯ РИМСКОЙ ШТОРЫ Д/Н</t>
  </si>
  <si>
    <t>КРОНШТЕЙН РИМСКОЙ ШТОРЫ Д/Н</t>
  </si>
  <si>
    <t>МЕХАНИЗМ УПРАВЛЕНИЯ РИМСКОЙ ШТОРЫ Д/Н, КОМПЛЕКТ</t>
  </si>
  <si>
    <t>СТЕРЖЕНЬ ДЛЯ РИМСКОЙ ШТОРЫ Д/Н</t>
  </si>
  <si>
    <t>ШНУРОНАМОТКА РИМСКОЙ ШТОРЫ Д/Н</t>
  </si>
  <si>
    <t>КОЛЬЦО ПЛАСТИКОВОЕ ПОД ЛЮВЕРС</t>
  </si>
  <si>
    <t>ЛЮВЕРС D-6ММ</t>
  </si>
  <si>
    <t>КАРНИЗ ДЛЯ РИМСКОЙ ШТОРЫ MAXI</t>
  </si>
  <si>
    <t>КОНУС ШНУРОНАМОТКИ MAXI</t>
  </si>
  <si>
    <t>КРЕПЛЕНИЕ ДЛЯ ПРИВОДА И ЗАГЛУШКИ MAXI</t>
  </si>
  <si>
    <t>КРЕПЛЕНИЕ КОНУСА ШНУРОНАМОТКИ MAXI</t>
  </si>
  <si>
    <t>КРЫШКА БОКОВАЯ РИМСКОГО КАРНИЗА MAXI, ПАРА</t>
  </si>
  <si>
    <t>КРОНШТЕЙН ДЛЯ РИМСКОГО КАРНИЗА MAXI</t>
  </si>
  <si>
    <t>ПОДКЛАДКА ДЛЯ КРЕПЛЕНИЯ КОНУСА MAXI, КОМПЛЕКТ</t>
  </si>
  <si>
    <t>ПРУЖИНА ПРИЖИМНАЯ ДЛЯ КОНУСА MAXI</t>
  </si>
  <si>
    <t>ТРУБА ОКТОГОНАЛЬНАЯ 40ММ, АЛЮМИНИЕВАЯ</t>
  </si>
  <si>
    <t>КАРНИЗ РИМСКИЙ MIDI</t>
  </si>
  <si>
    <t>КАРНИЗ РИМСКИЙ ДЕНЬ/НОЧЬ</t>
  </si>
  <si>
    <t>КАРНИЗ РИМСКИЙ MAXI</t>
  </si>
  <si>
    <t>Доп профиль высокий универсальный т. серый UNI</t>
  </si>
  <si>
    <t>Доп профиль высокий универсальный черный UNI</t>
  </si>
  <si>
    <t>Короб т. серый UNI</t>
  </si>
  <si>
    <t>Короб черный UNI</t>
  </si>
  <si>
    <t>Направляющая плоская, т. серая UNI</t>
  </si>
  <si>
    <t>Направляющая плоская, черная UNI</t>
  </si>
  <si>
    <t>Направляющая тип "С", т. серая UNI</t>
  </si>
  <si>
    <t>Направляющая тип "С", черная</t>
  </si>
  <si>
    <t>КРЮЧОК II</t>
  </si>
  <si>
    <t>НАКОНЕЧНИК ПРУТА II</t>
  </si>
  <si>
    <t>ПРУТ ПРОЗРАЧНЫЙ II</t>
  </si>
  <si>
    <t>ОТВЕС НИЖНИЙ ДЛЯ ЗЕБРЫ ЧЁРНЫЙ UNI 10ММ</t>
  </si>
  <si>
    <t>ГРУЗ ЦЕПИ УПРАВЛЕНИЯ ДИЗАЙН, БЕЛЫЙ/СЕРЫЙ/ЧЁРНЫЙ</t>
  </si>
  <si>
    <t>Отвес нижний для зебры чёрный UNI 10мм</t>
  </si>
  <si>
    <t>ЗАГЛУШКА БОКОВАЯ БЕЗ КРЫШКИ, ЧЁРНАЯ</t>
  </si>
  <si>
    <t>ЗАГЛУШКА БОКОВАЯ С КРЫШКОЙ, ЧЁРНАЯ</t>
  </si>
  <si>
    <t>КАРНИЗ ШТОРНЫЙ, ТИП S, 6М, ЧЁРНЫЙ</t>
  </si>
  <si>
    <t>КРЮЧОК ДЛЯ ПОДВЕСА ТКАНИ, ЧЁРНАЯ</t>
  </si>
  <si>
    <t>Карниз шторный, тип S ЧЁРНЫЙ</t>
  </si>
  <si>
    <t>Комплектующие для производства рулонных штор системы ZIP-LOCK</t>
  </si>
  <si>
    <t>АВТОСТОП ДЛЯ КРЭНКА ZIP120</t>
  </si>
  <si>
    <t>АДАПТЕР ДЛЯ ПРИВОДА DM35 ДЛЯ ТРУБЫ 63</t>
  </si>
  <si>
    <t>Адаптер для привода DM45 для трубы 63</t>
  </si>
  <si>
    <t>АДАПТЕР ДЛЯ ПРИВОДА DM45 ДЛЯ ТРУБЫ 78</t>
  </si>
  <si>
    <t>ВСТАВКА В ПРОФИЛЬ ZIP100</t>
  </si>
  <si>
    <t>ВСТАВКА В ПРОФИЛЬ ZIP120</t>
  </si>
  <si>
    <t>ЗАГЛУШКА ДЛЯ ТРУБЫ 63 (МОТОР DM35)</t>
  </si>
  <si>
    <t>ЗАГЛУШКА ДЛЯ ТРУБЫ 63 (МОТОР DM45)</t>
  </si>
  <si>
    <t>ЗАГЛУШКА ДЛЯ ТРУБЫ 63, ZIP100 (ЦЕПЬ)</t>
  </si>
  <si>
    <t>ЗАГЛУШКА ДЛЯ ТРУБЫ 63, ZIP120 (КРЭНК)</t>
  </si>
  <si>
    <t>ЗАГЛУШКА ДЛЯ ТРУБЫ 63, ZIP120 (ЦЕПЬ)</t>
  </si>
  <si>
    <t>ЗАГЛУШКА ДЛЯ ТРУБЫ 78 (МОТОР)</t>
  </si>
  <si>
    <t>КАРЕТКА БАЛАНСИРОВОЧНАЯ ДЛЯ ЗАГЛУШКИ ZIP120</t>
  </si>
  <si>
    <t>КАРЕТКА БАЛАНСИРОВОЧНАЯ ДЛЯ МОТОРА ZIP120</t>
  </si>
  <si>
    <t>КАРЕТКА БАЛАНСИРОВОЧНАЯ ДЛЯ ПРУЖИНЫ ZIP120</t>
  </si>
  <si>
    <t>КОМПЛЕКТ ДЛЯ КРЕПЛЕНИЯ ТРОСА ZIP</t>
  </si>
  <si>
    <t>КОМПЛЕКТ ШУРУПОВ ДЛЯ ZIP</t>
  </si>
  <si>
    <t>Комплект шурупов для ZIP100 (Мотор)</t>
  </si>
  <si>
    <t>Комплект шурупов для ZIP100 (Пружина)</t>
  </si>
  <si>
    <t>Комплект шурупов для ZIP100 (Цепь)</t>
  </si>
  <si>
    <t>Комплект шурупов для ZIP120 (Крэнк)</t>
  </si>
  <si>
    <t>Комплект шурупов для ZIP120 (Мотор)</t>
  </si>
  <si>
    <t>Комплект шурупов для ZIP120 (Пружина)</t>
  </si>
  <si>
    <t>Комплект шурупов для ZIP120 (Цепь)</t>
  </si>
  <si>
    <t>КРЕПЛЕНИЕ ЗАГЛУШКИ ДЛЯ ZIP100</t>
  </si>
  <si>
    <t>КРЕПЛЕНИЕ ЗАГЛУШКИ ДЛЯ ZIP120</t>
  </si>
  <si>
    <t>КРЕПЛЕНИЕ ПРИВОДА ДЛЯ ZIP100</t>
  </si>
  <si>
    <t>КРЕПЛЕНИЕ ПРУЖИНЫ И ПРИВОДА ДЛЯ ZIP100</t>
  </si>
  <si>
    <t>КРОНШТЕЙН НИЖНИЙ ПОД ТРОС ZIP, БЕЛЫЙ</t>
  </si>
  <si>
    <t>КРЫШКА БОКОВАЯ КОРОБА ZIP100, ПАРА, БЕЛАЯ</t>
  </si>
  <si>
    <t>КРЫШКА БОКОВАЯ КОРОБА ZIP100, ПАРА, ПОД ТРОС,СЕРАЯ</t>
  </si>
  <si>
    <t>КРЫШКА БОКОВАЯ КОРОБА ZIP100, ПАРА, СЕРАЯ</t>
  </si>
  <si>
    <t>КРЫШКА БОКОВАЯ КОРОБА ZIP100, ПАРА, ЧЕРНАЯ</t>
  </si>
  <si>
    <t>КРЫШКА БОКОВАЯ КОРОБА ZIP120, ПАРА, БЕЛАЯ</t>
  </si>
  <si>
    <t>КРЫШКА БОКОВАЯ КОРОБА ZIP120, ПАРА, СЕРАЯ</t>
  </si>
  <si>
    <t>КРЫШКА БОКОВАЯ КОРОБА ZIP120, ПАРА, ЧЕРНАЯ</t>
  </si>
  <si>
    <t>КРЫШКА БОКОВАЯ ОТВЕСА НИЖНЕГО ZIP, ЛЕВАЯ, БЕЛАЯ</t>
  </si>
  <si>
    <t>КРЫШКА БОКОВАЯ ОТВЕСА НИЖНЕГО ZIP, ЛЕВАЯ, СЕРАЯ</t>
  </si>
  <si>
    <t>КРЫШКА БОКОВАЯ ОТВЕСА НИЖНЕГО ZIP, ЛЕВАЯ, ЧЕРНАЯ</t>
  </si>
  <si>
    <t>КРЫШКА БОКОВАЯ ОТВЕСА НИЖНЕГО ZIP, ПРАВАЯ, БЕЛАЯ</t>
  </si>
  <si>
    <t>КРЫШКА БОКОВАЯ ОТВЕСА НИЖНЕГО ZIP, ПРАВАЯ, СЕРАЯ</t>
  </si>
  <si>
    <t>КРЫШКА БОКОВАЯ ОТВЕСА НИЖНЕГО ZIP, ПРАВАЯ, ЧЕРНАЯ</t>
  </si>
  <si>
    <t>КРЫШКА БОКОВАЯ ОТВЕСА ПОД ТРОС ZIP, СЕРАЯ</t>
  </si>
  <si>
    <t>КРЫШКА НИЖНЯЯ НАПРАВЛЯЮЩЕЙ ZIP100, ПАРА, БЕЛАЯ</t>
  </si>
  <si>
    <t>КРЫШКА НИЖНЯЯ НАПРАВЛЯЮЩЕЙ ZIP100, ПАРА, СЕРАЯ</t>
  </si>
  <si>
    <t>КРЫШКА НИЖНЯЯ НАПРАВЛЯЮЩЕЙ ZIP100, ПАРА, ЧЕРНАЯ</t>
  </si>
  <si>
    <t>КРЫШКА НИЖНЯЯ НАПРАВЛЯЮЩЕЙ ZIP120, ПАРА, БЕЛАЯ</t>
  </si>
  <si>
    <t>КРЫШКА НИЖНЯЯ НАПРАВЛЯЮЩЕЙ ZIP120, ПАРА, СЕРАЯ</t>
  </si>
  <si>
    <t>КРЫШКА НИЖНЯЯ НАПРАВЛЯЮЩЕЙ ZIP120, ПАРА, ЧЕРНАЯ</t>
  </si>
  <si>
    <t>КРЭНК 1.0М ДЛЯ ZIP120</t>
  </si>
  <si>
    <t>КРЭНК 1.5М ДЛЯ ZIP120</t>
  </si>
  <si>
    <t>КРЭНК 2.0М ДЛЯ ZIP120</t>
  </si>
  <si>
    <t>МЕХАНИЗМ УПРАВЛЕНИЯ КРЭНК С РЕДУКТОРОМ 1:11 ZIP120</t>
  </si>
  <si>
    <t>МЕХАНИЗМ УПРАВЛЕНИЯ ЦЕПОЧНЫЙ ZIP100</t>
  </si>
  <si>
    <t>МЕХАНИЗМ УПРАВЛЕНИЯ ЦЕПОЧНЫЙ ZIP120</t>
  </si>
  <si>
    <t>МОЛНИЯ ДЛЯ ZIP100</t>
  </si>
  <si>
    <t>Наконечник М6 под трос 4 мм</t>
  </si>
  <si>
    <t>НАПРАВЛЯЮЩАЯ ZIP100, БЕЛАЯ</t>
  </si>
  <si>
    <t>НАПРАВЛЯЮЩАЯ ZIP100, НЕКРАШЕНАЯ</t>
  </si>
  <si>
    <t>НАПРАВЛЯЮЩАЯ ZIP100, СЕРАЯ</t>
  </si>
  <si>
    <t>НАПРАВЛЯЮЩАЯ ZIP100, ЧЕРНАЯ</t>
  </si>
  <si>
    <t>НАПРАВЛЯЮЩАЯ ZIP120, БЕЛАЯ</t>
  </si>
  <si>
    <t>НАПРАВЛЯЮЩАЯ ZIP120, НЕКРАШЕНАЯ</t>
  </si>
  <si>
    <t>НАПРАВЛЯЮЩАЯ ZIP120, СЕРАЯ</t>
  </si>
  <si>
    <t>НАПРАВЛЯЮЩАЯ ZIP120, ЧЕРНАЯ</t>
  </si>
  <si>
    <t>НАПРАВЛЯЮЩАЯ ДЛЯ ЦЕПИ ZIP</t>
  </si>
  <si>
    <t>Направляющая для цепи ZIP120</t>
  </si>
  <si>
    <t>ОТВЕС НИЖНИЙ ZIP, БЕЛЫЙ</t>
  </si>
  <si>
    <t>ОТВЕС НИЖНИЙ ZIP, НЕКРАШЕНЫЙ</t>
  </si>
  <si>
    <t>Отвес нижний ZIP, под трос, белый</t>
  </si>
  <si>
    <t>ОТВЕС НИЖНИЙ ZIP, ПОД ТРОС, СЕРЫЙ</t>
  </si>
  <si>
    <t>ОТВЕС НИЖНИЙ ZIP, СЕРЫЙ</t>
  </si>
  <si>
    <t>ОТВЕС НИЖНИЙ ZIP, ЧЕРНЫЙ</t>
  </si>
  <si>
    <t>ПЕРЕХОДНИК ДЛЯ ПРИВОДА DM35 ДЛЯ ТРУБЫ 63</t>
  </si>
  <si>
    <t>ПЕРЕХОДНИК ДЛЯ ПРИВОДА DM45 ДЛЯ ТРУБЫ 63</t>
  </si>
  <si>
    <t>ПЕРЕХОДНИК ДЛЯ ПРИВОДА DM45 ДЛЯ ТРУБЫ 78</t>
  </si>
  <si>
    <t>ПОДКЛАДКА МЕТАЛЛИЧЕСКАЯ ДЛЯ ПРОФИЛЯ ZIP</t>
  </si>
  <si>
    <t>ПОЛОСА-ФИКСАТОР 12ММ</t>
  </si>
  <si>
    <t>ПРОФИЛЬ ZIP ДЛЯ НАПРАВЛЯЮЩЕЙ</t>
  </si>
  <si>
    <t>ПРОФИЛЬ БАЗОВЫЙ ZIP100, БЕЛЫЙ</t>
  </si>
  <si>
    <t>ПРОФИЛЬ БАЗОВЫЙ ZIP100, НЕКРАШЕНЫЙ</t>
  </si>
  <si>
    <t>ПРОФИЛЬ БАЗОВЫЙ ZIP100, СЕРЫЙ</t>
  </si>
  <si>
    <t>ПРОФИЛЬ БАЗОВЫЙ ZIP100, ЧЕРНЫЙ</t>
  </si>
  <si>
    <t>ПРОФИЛЬ БАЗОВЫЙ ZIP120, БЕЛЫЙ</t>
  </si>
  <si>
    <t>ПРОФИЛЬ БАЗОВЫЙ ZIP120, НЕКРАШЕНЫЙ</t>
  </si>
  <si>
    <t>ПРОФИЛЬ БАЗОВЫЙ ZIP120, СЕРЫЙ</t>
  </si>
  <si>
    <t>ПРОФИЛЬ БАЗОВЫЙ ZIP120, ЧЕРНЫЙ</t>
  </si>
  <si>
    <t>ПРОФИЛЬ ЗАКРЫВАЮЩИЙ ДЛЯ НАПРАВЛЯЮЩЕЙ ZIP100, БЕЛЫЙ</t>
  </si>
  <si>
    <t>ПРОФИЛЬ ЗАКРЫВАЮЩИЙ ДЛЯ НАПРАВЛЯЮЩЕЙ ZIP100, НЕКРАШЕНЫЙ</t>
  </si>
  <si>
    <t>ПРОФИЛЬ ЗАКРЫВАЮЩИЙ ДЛЯ НАПРАВЛЯЮЩЕЙ ZIP100, СЕРЫЙ</t>
  </si>
  <si>
    <t>ПРОФИЛЬ ЗАКРЫВАЮЩИЙ ДЛЯ НАПРАВЛЯЮЩЕЙ ZIP100, ЧЕРНЫЙ</t>
  </si>
  <si>
    <t>ПРОФИЛЬ ЗАКРЫВАЮЩИЙ ДЛЯ НАПРАВЛЯЮЩЕЙ ZIP120, БЕЛЫЙ</t>
  </si>
  <si>
    <t>ПРОФИЛЬ ЗАКРЫВАЮЩИЙ ДЛЯ НАПРАВЛЯЮЩЕЙ ZIP120, НЕКРАШЕНЫЙ</t>
  </si>
  <si>
    <t>ПРОФИЛЬ ЗАКРЫВАЮЩИЙ ДЛЯ НАПРАВЛЯЮЩЕЙ ZIP120, СЕРЫЙ</t>
  </si>
  <si>
    <t>ПРОФИЛЬ ЗАКРЫВАЮЩИЙ ДЛЯ НАПРАВЛЯЮЩЕЙ ZIP120, ЧЕРНЫЙ</t>
  </si>
  <si>
    <t>ПРОФИЛЬ ЛИЦЕВОЙ ZIP100, БЕЛЫЙ</t>
  </si>
  <si>
    <t>ПРОФИЛЬ ЛИЦЕВОЙ ZIP100, НЕКРАШЕНЫЙ</t>
  </si>
  <si>
    <t>ПРОФИЛЬ ЛИЦЕВОЙ ZIP100, СЕРЫЙ</t>
  </si>
  <si>
    <t>ПРОФИЛЬ ЛИЦЕВОЙ ZIP100, ЧЕРНЫЙ</t>
  </si>
  <si>
    <t>ПРОФИЛЬ ЛИЦЕВОЙ ZIP120, БЕЛЫЙ</t>
  </si>
  <si>
    <t>ПРОФИЛЬ ЛИЦЕВОЙ ZIP120, НЕКРАШЕНЫЙ</t>
  </si>
  <si>
    <t>ПРОФИЛЬ ЛИЦЕВОЙ ZIP120, СЕРЫЙ</t>
  </si>
  <si>
    <t>ПРОФИЛЬ ЛИЦЕВОЙ ZIP120, ЧЕРНЫЙ</t>
  </si>
  <si>
    <t>ПРОФИЛЬ НАКЛАДКА ДЛЯ НАПРАВЛЯЮЩЕЙ ZIP120, НЕКРАШЕНЫЙ</t>
  </si>
  <si>
    <t>ПРОФИЛЬ НАКЛАДКА ДЛЯ НАПРАВЛЯЮЩЕЙ ZIP120, СЕРЫЙ</t>
  </si>
  <si>
    <t>ПРОФИЛЬ НАКЛАДКА ДЛЯ НАПРАВЛЯЮЩЕЙ ZIP120, ЧЕРНЫЙ</t>
  </si>
  <si>
    <t>ПРОФИЛЬ НАКЛАДКА ДЛЯ НАПРАВЛЯЮЩЕЙ ZIP120,БЕЛЫЙ</t>
  </si>
  <si>
    <t>Профиль пластиковый для направляющей ZIP120</t>
  </si>
  <si>
    <t>ПРУЖИНА ДЛЯ ZIP100/120 (ДО 2,5М)</t>
  </si>
  <si>
    <t>ПРУЖИНА ДЛЯ ZIP120 (СВЫШЕ 2,5М)</t>
  </si>
  <si>
    <t>Пружина для троса ZIP LOCK</t>
  </si>
  <si>
    <t>РЕЙКА БАЛАНСИРОВОЧНАЯ ZIP120</t>
  </si>
  <si>
    <t>СТЕРЖЕНЬ НАПРАВЛЯЮЩИЙ ДЛЯ ТКАНИ</t>
  </si>
  <si>
    <t>СТЕРЖЕНЬ ФИБЕРГЛАСОВЫЙ 6ММ</t>
  </si>
  <si>
    <t>ТРОС 4ММ</t>
  </si>
  <si>
    <t>ТРУБА 63ММ ДЛЯ ZIP</t>
  </si>
  <si>
    <t>ТРУБА 78ММ ДЛЯ ZIP</t>
  </si>
  <si>
    <t>Трубка пластиковая 20мм</t>
  </si>
  <si>
    <t>Уголок алюминиевый 50х50х4 белый</t>
  </si>
  <si>
    <t>Уголок алюминиевый 50х50х4 некрашеный</t>
  </si>
  <si>
    <t>УПЛОТНИТЕЛЬ O-ОБРАЗНЫЙ</t>
  </si>
  <si>
    <t>Утяжелитель 20х20мм</t>
  </si>
  <si>
    <t>РУЛОННЫЕ ШТОРЫ ZIP-LOCK</t>
  </si>
  <si>
    <t>ВСЕ ЦЕНЫ УКАЗАНЫ В У.Е.                                                            У.Е. = Курс ЦБ + 2%</t>
  </si>
  <si>
    <t>ПЛЁНКА МОРОЗОСТОЙКАЯ ПВХ, 0,7ММ</t>
  </si>
  <si>
    <t>КАРНИЗ РИМСКИЙ MINI</t>
  </si>
  <si>
    <t>КОЛОКОЛЬЧИК, БЕЛЫЙ</t>
  </si>
  <si>
    <t>ЗАСТЕЖКА САМОКЛ.БЕЛАЯ 16ММ HOOK</t>
  </si>
  <si>
    <t>КРОНШТЕЙН НА ШТАПИК, БЕЛЫЙ</t>
  </si>
  <si>
    <t>КРОНШТЕЙН ПОТОЛОЧНЫЙ ПЛОСКИЙ, ОВАЛ, 20ММ., БЕЛЫЙ</t>
  </si>
  <si>
    <t>КРЫШКА Д/ПРОФ СТАНДАРТНОГО 16Х22, БЕЛЫЙ</t>
  </si>
  <si>
    <t>КРЫШКА КРОНШТЕЙНА НА ШТАПИК, БЕЛЫЙ</t>
  </si>
  <si>
    <t>ЛЕСКА  0,7 ММ (ГКС)</t>
  </si>
  <si>
    <t>ФИКСАТОР ЛЕВЫЙ/ПРАВЫЙ, 22ММ, НАКЛОННЫЙ, БЕЛЫЙ</t>
  </si>
  <si>
    <t>ШНУР 0,8 ММ, БЕЛЫЙ СК</t>
  </si>
  <si>
    <t>ПРОФИЛЬ СТАНДАРТНЫЙ 16Х22, БЕЛЫЙ</t>
  </si>
  <si>
    <t>ЗАМОК ЦЕПИ УПРАВЛЕНИЯ МЕТАЛЛ. ЗОЛОТО/МЕДЬ/ЧЁРН. НИКЕЛЬ/ЧЁРНЫЙ</t>
  </si>
  <si>
    <t>ЦЕПЬ УПРАВЛЕНИЯ МЕТАЛЛ. ЗОЛОТО/МЕДЬ/ЧЁРН. НИКЕЛЬ/ЧЁРНЫЙ</t>
  </si>
  <si>
    <t>СУППОРТ ПЛИССЕ</t>
  </si>
  <si>
    <t>САМОРЕЗ 2,9*13</t>
  </si>
  <si>
    <t>САМОРЕЗ 3,9*6,5</t>
  </si>
  <si>
    <t>AMG 32</t>
  </si>
  <si>
    <t>AMG 45</t>
  </si>
  <si>
    <t>AMG УНИВЕРСАЛЬНАЯ</t>
  </si>
  <si>
    <t>ОГРАНИЧИТЕЛЬ ЦЕПИ УПР. 4,5*6ММ ПРОЗРАЧНЫЙ СК</t>
  </si>
  <si>
    <t xml:space="preserve">LVT 32 мм </t>
  </si>
  <si>
    <t xml:space="preserve">LVT 45 мм </t>
  </si>
  <si>
    <t>LVT УНИВЕРСАЛЬНАЯ</t>
  </si>
  <si>
    <t>Лента 25мм белый глянец 0225</t>
  </si>
  <si>
    <t>Рейка нижняя под полосу антрацит</t>
  </si>
  <si>
    <t>Рейка нижняя под полосу чёрная</t>
  </si>
  <si>
    <t>ДЕЛЬТА BLACKOUT</t>
  </si>
  <si>
    <t>РЕЙКА НИЖНЯЯ АЛЮМИНИЙ ПОД ПОЛОСУ (AMG), АНТРАЦИТ/ЧЁРНАЯ МАТ.</t>
  </si>
  <si>
    <t>ВЕШАЛКА РИМКИ ПРИНТЫ</t>
  </si>
  <si>
    <t>МОБИЛЬНАЯ СТОЙКА AMIGO 2023</t>
  </si>
  <si>
    <t>МОБИЛЬНАЯ СТОЙКА AMIGO-BENTHIN</t>
  </si>
  <si>
    <t>ПЛЭЙН BLACK-OUT DBL</t>
  </si>
  <si>
    <t>СТОПОР ШТОРНЫЙ LIGHT</t>
  </si>
  <si>
    <t>ЗАГЛУШКА БОКОВАЯ LIGHT</t>
  </si>
  <si>
    <t>БАТАРЕЯ АККУМУЛЯТОРНАЯ ДЛЯ ПРИВОДА DT72</t>
  </si>
  <si>
    <t>ПРИВОД ШТОРНЫЙ DT72EV-75/20</t>
  </si>
  <si>
    <t>ПРИВОД ШТОРНЫЙ DT72TV/SW-1.2/14,WIFI С ОБРАТНОЙ СВЯЗЬЮ</t>
  </si>
  <si>
    <t>ПРИВОД ШТОРНЫЙ DT72TV/SW-1.2/14,WIFI С ОБРАТНОЙ СВЯЗЬЮ, ЧЁРНЫЙ</t>
  </si>
  <si>
    <t>ПРИВОД ШТОРНЫЙ DT72TS-1.2/14</t>
  </si>
  <si>
    <t>ПРИВОД ШТОРНЫЙ DT72LE-1.2/20</t>
  </si>
  <si>
    <t>ПРИВОД ШТОРНЫЙ LIGHT, РАДИО, СК, TUYA</t>
  </si>
  <si>
    <t>ПУЛЬТ 6-КАНАЛЬНЫЙ LIGHT</t>
  </si>
  <si>
    <t>ЗАРЯДНОЕ УСТРОЙСТВО DC731B</t>
  </si>
  <si>
    <t>КРОНШТЕЙН ПОТОЛОЧНЫЙ СК</t>
  </si>
  <si>
    <t>94% Р (полиэстер) 
+ 6% R район</t>
  </si>
  <si>
    <t>89% P (полиэстер) + 11% L (лен)</t>
  </si>
  <si>
    <t>АДАПТЕР DM45 ДЛЯ ТРУБЫ 90ММ</t>
  </si>
  <si>
    <t>ЗАГЛУШКА ДЛЯ ТРУБЫ 90ММ</t>
  </si>
  <si>
    <t xml:space="preserve">ЗАГЛУШКА НИЖНЯЯ В ТРУБУ 29 ММ </t>
  </si>
  <si>
    <t>КРОНШТЕЙН 151 ММ ДЛЯ ТРУБЫ 90ММ ПОД ЗАГЛУШКУ,БЕЛЫЙ</t>
  </si>
  <si>
    <t>КРОНШТЕЙН 151 ММ ДЛЯ ТРУБЫ 90ММ ПОД МОТОР, БЕЛЫЙ</t>
  </si>
  <si>
    <t>ПЕРЕХОДНИК DM45 ДЛЯ ТРУБЫ 90ММ</t>
  </si>
  <si>
    <t>ТРУБА 90ММ, АЛЮМИНИЕВАЯ</t>
  </si>
  <si>
    <t>AMG 90</t>
  </si>
  <si>
    <t>ПРИВОД DM45BW/Z-20/15, 230В          </t>
  </si>
  <si>
    <t>ПРИВОД DM45EAF/S-20/15, 230В, С ОБРАТНОЙ СВЯЗЬЮ       </t>
  </si>
  <si>
    <t>Электропривод 220В для ZIP систем, AMG 90</t>
  </si>
  <si>
    <t>Электропривод 220В со встроенным приёмником радиосигнала и обратной связью для ZIP систем,  AMG 90</t>
  </si>
  <si>
    <t>КРОНШТЕЙН СОЕДИНИТЕЛЬНЫЙ 45 СК</t>
  </si>
  <si>
    <t>МЕХАНИЗМ УПРАВЛЕНИЯ MGII, МЕТАЛЛ, КОРИЧНЕВЫЙ, ЧЁРНЫЙ</t>
  </si>
  <si>
    <t>300 х 305</t>
  </si>
  <si>
    <t>РАППОРТ, СМ</t>
  </si>
  <si>
    <t>63,5 х 66</t>
  </si>
  <si>
    <t>64 х 70</t>
  </si>
  <si>
    <t>100 х 115,5</t>
  </si>
  <si>
    <t>МЕХАНИЗМ УПР. ЦЕПЬ КАССЕТЫ 32, ПРАВЫЙ/ЛЕВЫЙ (КОМПЛЕКТ) СК БЕЛЫЙ</t>
  </si>
  <si>
    <t>КРОНШТЕЙН ПОДОКОННЫЙ ДЛЯ ТРОСА,  КОМЛЕКТ</t>
  </si>
  <si>
    <t>ДОПОЛНИТЕЛЬНЫЕ УСТРОЙСТВА</t>
  </si>
  <si>
    <t>КАБЕЛЬ МОНТАЖНЫЙ DC270A</t>
  </si>
  <si>
    <t>Универсальный монтажный пятижильный кабель предназначен для кратковременного подключения, проверки, настройки конечных положений и проведения пусконаладочных работ</t>
  </si>
  <si>
    <t>КРОНШТЕЙН ПЛАСТИКОВЫЙ R, ЧЁРНЫЙ</t>
  </si>
  <si>
    <t>КРОНШТЕЙН ПОДОКОННЫЙ R, ЧЁРНЫЙ</t>
  </si>
  <si>
    <t>КРОНШТЕЙН ПОТОЛОЧНЫЙ R, ЧЁРНЫЙ</t>
  </si>
  <si>
    <t>КРЫШКА Д/ПРОФ НЕПОДВИЖНОГО R, ЧЁРНАЯ</t>
  </si>
  <si>
    <t>КРЫШКА Д/ПРОФ ПОДВИЖНОГО R, ЧЁРНАЯ</t>
  </si>
  <si>
    <t>КРЫШКА КРОНШТЕЙНА ПЛАСТИКОВОГО R, ЧЁРНАЯ</t>
  </si>
  <si>
    <t>ОПОРА КРОНШТЕЙНА ПОДОКОННОГО R, ЧЁРНАЯ</t>
  </si>
  <si>
    <t>ПЛАСТИНА ДЛЯ РУЧКИ R, ЧЁРНАЯ</t>
  </si>
  <si>
    <t>ПРОФИЛЬ МАСКИРОВОЧНЫЙ 16ММ, ЧЁРНЫЙ</t>
  </si>
  <si>
    <t>ПРОФИЛЬ НЕПОДВИЖНЫЙ R, КОРИЧНЕВЫЙ/ЧЁРНЫЙ МАТОВЫЙ</t>
  </si>
  <si>
    <t>ПРОФИЛЬ ПОДВИЖНЫЙ R, КОРИЧНЕВЫЙ/ЧЁРНЫЙ МАТОВЫЙ</t>
  </si>
  <si>
    <t>РУЧКА R, ЧЁРНАЯ</t>
  </si>
  <si>
    <t>СУППОРТ R, ЧЁРНЫЙ</t>
  </si>
  <si>
    <t>Кронштейн пластиковый R, черный</t>
  </si>
  <si>
    <t>Кронштейн подоконный R, черный</t>
  </si>
  <si>
    <t>Кронштейн потолочный R, черный</t>
  </si>
  <si>
    <t>Крышка д/проф неподвижного R, черная</t>
  </si>
  <si>
    <t>Крышка д/проф подвижного R, черная</t>
  </si>
  <si>
    <t>Крышка кронштейна пластикового R, черная</t>
  </si>
  <si>
    <t>Опора кронштейна подоконного R, черная</t>
  </si>
  <si>
    <t>Пластина для ручки R, черная</t>
  </si>
  <si>
    <t>Профиль неподвижный R, коричневый</t>
  </si>
  <si>
    <t>Профиль неподвижный R, черный матовый</t>
  </si>
  <si>
    <t>Профиль подвижный R, коричневый</t>
  </si>
  <si>
    <t>Профиль подвижный R, черный матовый</t>
  </si>
  <si>
    <t>Ручка R, черная</t>
  </si>
  <si>
    <t>Суппорт R, черный</t>
  </si>
  <si>
    <t>Прайс-лист на комплектацию плиссе RUS</t>
  </si>
  <si>
    <t>светло-красный</t>
  </si>
  <si>
    <t>миндаль, оливковое дерево</t>
  </si>
  <si>
    <t>золото, серебро</t>
  </si>
  <si>
    <t>ТВИСТ</t>
  </si>
  <si>
    <t>светло-жёлтый</t>
  </si>
  <si>
    <t>ЛАЙН (белый, серый, св. серый, мокрый асфальт, св. бежевый, т. бежевый, персик, зелёный, голубой, бирюзовый)</t>
  </si>
  <si>
    <t>АМИГО</t>
  </si>
  <si>
    <t>АМИГО LIGHT</t>
  </si>
  <si>
    <t>АМИГО ТИП B</t>
  </si>
  <si>
    <t>БЕГУНОК ПОВОРОТНЫЙ, ТИП В</t>
  </si>
  <si>
    <t>ЗАГЛУШКА БОКОВАЯ БЕЗ КРЫШКИ, ТИП В</t>
  </si>
  <si>
    <t>ЗАГЛУШКА БОКОВАЯ С КРЫШКОЙ, ТИП В</t>
  </si>
  <si>
    <t>КАРЕТКА ВЕДУЩАЯ, ТИП В</t>
  </si>
  <si>
    <t>КРОНШТЕЙН ПОТОЛОЧНЫЙ ДЛЯ КАРНИЗА, ТИП В</t>
  </si>
  <si>
    <t>СОЕДИНИТЕЛЬ РЕМНЯ, ТИП В</t>
  </si>
  <si>
    <t>СТОПОР ШТОРНЫЙ, ТИП В</t>
  </si>
  <si>
    <t>ЗАГЛУШКА БОКОВАЯ УКОРОЧЕННАЯ, ТИП В</t>
  </si>
  <si>
    <t>КАРНИЗ ШТОРНЫЙ GLYGEA</t>
  </si>
  <si>
    <t>КРЫШКА КРОНШТЕЙНА 32 (ПАРА) СК АНТРАЦИТ/СВ. СЕРАЯ/ЧЁРНАЯ</t>
  </si>
  <si>
    <t>МЕХАНИЗМ УПР. ЦЕПЬ 32 (КОМПЛЕКТ) СК АНТРАЦИТ/СВ. СЕРЫЙ/ЧЁРНЫЙ</t>
  </si>
  <si>
    <t>КРЫШКА КРОНШТЕЙНА 45 (ПАРА) СК АНТРАЦИТ/СВ. СЕРАЯ/ЧЁРНАЯ</t>
  </si>
  <si>
    <t>МЕХАНИЗМ УПР. ЦЕПЬ 45 (КОМПЛЕКТ) СК АНТРАЦИТ/СВ. СЕРЫЙ/ЧЕРНЫЙ</t>
  </si>
  <si>
    <t>ЗАГЛУШКА НИЖНЕЙ РЕЙКИ СК СВ. СЕРАЯ/ЧЁРНАЯ</t>
  </si>
  <si>
    <t>ЗАМОК ЦЕПИ УПРАВЛЕНИЯ, ПЛАСТИКОВЫЙ СК, СВ. СЕРЫЙ, ЧЁРНЫЙ</t>
  </si>
  <si>
    <t>РЕЙКА НИЖНЯЯ АЛЮМИНИЙ ПОД ПОЛОСУ (AMG), СВ. СЕРАЯ</t>
  </si>
  <si>
    <t>ЦЕПЬ УПРАВЛЕНИЯ 4,5*6ММ СВ. СЕРАЯ/ЧЁРНАЯ</t>
  </si>
  <si>
    <t>КРЫШКА БОКОВАЯ ПОД ТРОС ZIP, БЕЛАЯ</t>
  </si>
  <si>
    <t>КРЫШКА БОКОВАЯ ОТВЕСА LOCK, НЕРЖ.</t>
  </si>
  <si>
    <t>КРОНШТЕЙН СТЕНОВОЙ ПОД ТРОСС LOCK, НЕРЖ</t>
  </si>
  <si>
    <t>ТВИДЕЛЬ DimOut</t>
  </si>
  <si>
    <t>ЛИРИ DimOut</t>
  </si>
  <si>
    <t>серый, бежевый</t>
  </si>
  <si>
    <t>Только рулонами</t>
  </si>
  <si>
    <t>ПРИВОД ШТОРНЫЙ DT72TS-1.2/14, ЧЁРНЫЙ</t>
  </si>
  <si>
    <t>ОСЬ ПОВОРОТНАЯ СК</t>
  </si>
  <si>
    <t>СКРИН 5% 300см OTD</t>
  </si>
  <si>
    <t>25% P (полиэстер) 
75% PVC (ПВХ)</t>
  </si>
  <si>
    <t>Влажная губка</t>
  </si>
  <si>
    <t>СКРИН 0% 350см OTD</t>
  </si>
  <si>
    <t>340 х 450             400 х 270*</t>
  </si>
  <si>
    <t>22% P (полиэстер) 
78% PVC (ПВХ)</t>
  </si>
  <si>
    <t>СТЕРЖЕНЬ ПРОЗРАЧНЫЙ 5мм</t>
  </si>
  <si>
    <t>ОМЕГА FR 300 см</t>
  </si>
  <si>
    <t>ОМЕГА FR BLACK-OUT 300см</t>
  </si>
  <si>
    <t>КОМФОРТ</t>
  </si>
  <si>
    <t>ДИАМАНТ</t>
  </si>
  <si>
    <t>БЕРКЛИ</t>
  </si>
  <si>
    <t>бежевый, голубой, кремовый, светло-серый</t>
  </si>
  <si>
    <t>магнолия, капучино, сиреневый, синий</t>
  </si>
  <si>
    <t>15-30</t>
  </si>
  <si>
    <t>23 х 20</t>
  </si>
  <si>
    <t>МАЛЬТА II</t>
  </si>
  <si>
    <t>МИСТ</t>
  </si>
  <si>
    <t>270 х 600             400 х 250*</t>
  </si>
  <si>
    <t>Планка нижняя стальная Омега золотой дуб РУС</t>
  </si>
  <si>
    <t>ПЛАНКА НИЖНЯЯ СТАЛЬНАЯ, ОМЕГА, ЗОЛОТОЙ ДУБ RUS</t>
  </si>
  <si>
    <t>БЕГУНОК ПОВОРОТНЫЙ ЧЁРНЫЙ</t>
  </si>
  <si>
    <t>БЕГУНОК ПОВОРОТНЫЙ, ТИП В ЧЁРНЫЙ</t>
  </si>
  <si>
    <t>КАРЕТКА ВЕДУЩАЯ, БЕСШУМНАЯ, ДЛИННАЯ, ТИП В</t>
  </si>
  <si>
    <t>БЕГУНОК ПОВОРОТНЫЙ,  БЕСШУМНЫЙ, ТИП В</t>
  </si>
  <si>
    <t>КАРЕТКА ВЕДУЩАЯ, БЕСШУМНАЯ, КОРОТКАЯ, ТИП В</t>
  </si>
  <si>
    <t>КАРЕТКА ВЕДУЩАЯ, БЕСШУМНАЯ, ИЗОГНУТАЯ, ТИП В</t>
  </si>
  <si>
    <t>СОЕДИНИТЕЛЬ КАРНИЗОВ, ТИП В</t>
  </si>
  <si>
    <t>РАДИОПРИЁМНИК ZIGBEE DZ200</t>
  </si>
  <si>
    <t>МЕХАНИЗМ УПРАВЛЕНИЯ RS19, КОМПЛЕКТ БЕЛЫЙ</t>
  </si>
  <si>
    <t>Механизм управления комплект левый/правый белый УНИ R</t>
  </si>
  <si>
    <t>Плитка подкладочная высокая пара УНИ R</t>
  </si>
  <si>
    <t>МЕХАНИЗМ УПРАВЛЕНИЯ КОМПЛЕКТ, ЛЕВЫЙ, ПРАВЫЙ БЕЛЫЙ UNI R</t>
  </si>
  <si>
    <t>ПЛИТКА ПОДКЛАДОЧНАЯ ВЫСОКАЯ БЕЛАЯ, ПАРА UNI R</t>
  </si>
  <si>
    <t>КАРНИЗ ДЛЯ РИМСКОЙ ШТОРЫ MIDI ДЕНЬ/НОЧЬ</t>
  </si>
  <si>
    <t>КРОНШТЕЙН ДЛЯ РИМСКОЙ ШТОРЫ MIDI ДЕНЬ/НОЧЬ</t>
  </si>
  <si>
    <t>СТЕРЖЕНЬ ПОВОРОТНЫЙ КВАДРАТНЫЙ 5мм MIDI ДЕНЬ/НОЧЬ</t>
  </si>
  <si>
    <t>АРИМ</t>
  </si>
  <si>
    <t>Индия</t>
  </si>
  <si>
    <t>белый, бежевый, песочный, серый</t>
  </si>
  <si>
    <t>20-39</t>
  </si>
  <si>
    <t>АСТИ</t>
  </si>
  <si>
    <t>светло-серый, серый, светло-бежевый, бежевый, капучино</t>
  </si>
  <si>
    <t>24-26</t>
  </si>
  <si>
    <t>ВЕНЕТО</t>
  </si>
  <si>
    <t>белый, бежевый, светло-серый</t>
  </si>
  <si>
    <t>25-33</t>
  </si>
  <si>
    <t>ДЕРБИ</t>
  </si>
  <si>
    <t>бежевый, бордо, светло-бежевый, серый, капучино, мятный, тёмно-бежевый, синий, шоколад</t>
  </si>
  <si>
    <t>25-48</t>
  </si>
  <si>
    <t>ДУБЛИН D/O</t>
  </si>
  <si>
    <t>бежевый, капучино, светло-серый, серый, тёмно-серый</t>
  </si>
  <si>
    <t>ЛАОС</t>
  </si>
  <si>
    <t>бирюзовый, песочный, светло-бежевый</t>
  </si>
  <si>
    <t>21-37</t>
  </si>
  <si>
    <t>МАЛЕ</t>
  </si>
  <si>
    <t>магнолия, светло-серый, серый</t>
  </si>
  <si>
    <t>25-47</t>
  </si>
  <si>
    <t>белый, бежевый, бирюзовый, голубой, капучино, коричневый, лиловый, светло-зелёный, светло-серый, серый, сиреневый</t>
  </si>
  <si>
    <t>23-43</t>
  </si>
  <si>
    <t>НЕАПОЛЬ</t>
  </si>
  <si>
    <t>белый, светло-зелёный</t>
  </si>
  <si>
    <t>27-39</t>
  </si>
  <si>
    <t>РЕГАЛ</t>
  </si>
  <si>
    <t>бежевый, светло-серый, серый</t>
  </si>
  <si>
    <t>20-33</t>
  </si>
  <si>
    <t>РИМИНИ</t>
  </si>
  <si>
    <t>РИЧМОНД</t>
  </si>
  <si>
    <t>магнолия, светло-бирюзовый, светло-серый, серый</t>
  </si>
  <si>
    <t>бежевый, магнолия, серый</t>
  </si>
  <si>
    <t>28-37</t>
  </si>
  <si>
    <t>27-44</t>
  </si>
  <si>
    <t>ЮКИ D/O</t>
  </si>
  <si>
    <t>коричневый, песочный, светло-бежевый, серый</t>
  </si>
  <si>
    <t>20-43</t>
  </si>
  <si>
    <r>
      <t xml:space="preserve">МАКСИМАЛЬНЫЕ РАЗМЕРЫ
ГОТОВОГО ИЗДЕЛИЯ РИМКИ
( ШИРИНА х ВЫСОТА, СМ ) </t>
    </r>
    <r>
      <rPr>
        <b/>
        <sz val="10"/>
        <color rgb="FFFF0000"/>
        <rFont val="Times New Roman"/>
        <family val="1"/>
        <charset val="204"/>
      </rPr>
      <t>РИМСКИЕ ШТОРЫ</t>
    </r>
  </si>
  <si>
    <r>
      <t xml:space="preserve">МАКСИМАЛЬНЫЕ РАЗМЕРЫ
ГОТОВОГО ИЗДЕЛИЯ РИМКИ
( ШИРИНА х ВЫСОТА, СМ ) </t>
    </r>
    <r>
      <rPr>
        <b/>
        <sz val="10"/>
        <color rgb="FFFF0000"/>
        <rFont val="Times New Roman"/>
        <family val="1"/>
        <charset val="204"/>
      </rPr>
      <t>ПОРТЬЕРЫ</t>
    </r>
  </si>
  <si>
    <t>600 x 275</t>
  </si>
  <si>
    <t>300 x 285                      280 x 400</t>
  </si>
  <si>
    <t>600 x  275              270 x 500</t>
  </si>
  <si>
    <t xml:space="preserve">300 x 285                      </t>
  </si>
  <si>
    <t>600 x 275                  270 x 500</t>
  </si>
  <si>
    <t>600 x 255                  250 x 500</t>
  </si>
  <si>
    <t>300 x 285</t>
  </si>
  <si>
    <t>600 x 275               270 x 500</t>
  </si>
  <si>
    <t>300 x 265                  260 x 400</t>
  </si>
  <si>
    <t>300 x 265</t>
  </si>
  <si>
    <t>600 x 255</t>
  </si>
  <si>
    <t>300  x 275</t>
  </si>
  <si>
    <t>600 x 265            260 x 500</t>
  </si>
  <si>
    <t>600 x 275            270x 500</t>
  </si>
  <si>
    <t>600 x 295</t>
  </si>
  <si>
    <t>300 x 285            280 x 400</t>
  </si>
  <si>
    <t>600 x 275            270 x 500</t>
  </si>
  <si>
    <t xml:space="preserve">300 x 265                  </t>
  </si>
  <si>
    <t>600 x 280            275 x 500</t>
  </si>
  <si>
    <t>300 x 270              265 x 400</t>
  </si>
  <si>
    <t>600 x 260              255 x 500</t>
  </si>
  <si>
    <t>260 х 400</t>
  </si>
  <si>
    <t>600 x 285</t>
  </si>
  <si>
    <t>36 х 38</t>
  </si>
  <si>
    <t>23,3 х 36,5</t>
  </si>
  <si>
    <t>35 х 43</t>
  </si>
  <si>
    <t>17,5 х 36</t>
  </si>
  <si>
    <t>37 х 42</t>
  </si>
  <si>
    <t>34,68 х 45,72</t>
  </si>
  <si>
    <t>40 х 38</t>
  </si>
  <si>
    <t xml:space="preserve">93% P 7% L (полиэстер, лен) </t>
  </si>
  <si>
    <t>80% P 20% V
(полиэстер, вискоза</t>
  </si>
  <si>
    <t>53% P 47% С
(полиэстер, хлопок)</t>
  </si>
  <si>
    <t>79% P 21% С
(полиэстер, хлопок)</t>
  </si>
  <si>
    <t>3-4</t>
  </si>
  <si>
    <t>НАТЯЖИТЕЛЬ ЦЕПИ ПРОЗРАЧНЫЙ</t>
  </si>
  <si>
    <t>ПОЛОСА ПЛАСТИКОВАЯ САМОКЛЕЮЩАЯСЯ 17ММ СК</t>
  </si>
  <si>
    <t>ФЛОРА</t>
  </si>
  <si>
    <t>КРЫШКА БОКОВАЯ ВЕРХНЯЯ RUS</t>
  </si>
  <si>
    <t>КРЫШКА БОКОВАЯ НИЖНЯЯ RUS</t>
  </si>
  <si>
    <t>Крышка боковая верхняя Холис РУС</t>
  </si>
  <si>
    <t>Крышка боковая нижняя Холис РУС</t>
  </si>
  <si>
    <t>Крышка боковая верхняя Магнум РУС</t>
  </si>
  <si>
    <t>Крышка боковая нижняя Магнум РУС</t>
  </si>
  <si>
    <t>КРОНШТЕЙН ПОТОЛОЧНЫЙ ДЛЯ КАРНИЗА ТИП S ЧЁРНЫЙ</t>
  </si>
  <si>
    <t>КРОНШТЕЙН НИЖНИЙ ТИП В ПЛАСТМАССОВЫЙ СК</t>
  </si>
  <si>
    <t>СОЕДИНИТЕЛЬ ПРОЗРАЧНОГО ПРУТА СК</t>
  </si>
  <si>
    <t>МЕХАНИЗМ УПР. ЦЕПЬ КАССЕТЫ 45, ПРАВЫЙ/ЛЕВЫЙ (КОМПЛЕКТ) СК БЕЛЫЙ</t>
  </si>
  <si>
    <t>КАТАЛОГ ЖАККАРДОВЫХ ТКАНЕЙ (РИМКА)</t>
  </si>
  <si>
    <t>МЕХАНИЗМ УПР. ЦЕПЬ 45 ДЕНЬ-НОЧЬ (КОМПЛЕКТ) СК БЕЛЫЙ</t>
  </si>
  <si>
    <t>Прайс-лист на комплектующие для производства LIFT- Системы для шторных карнизов</t>
  </si>
  <si>
    <t>АДАПТЕР ДЛЯ ТРУБЫ 63ММ LIFT</t>
  </si>
  <si>
    <t>ЗАГЛУШКА ДЛЯ ТРУБЫ 63ММ LIFT</t>
  </si>
  <si>
    <t>КАБЕЛЬ СПИРАЛЬНЫЙ LIFT 4,5М</t>
  </si>
  <si>
    <t>КАТУШКА ДЛЯ РЕМНЯ LIFT</t>
  </si>
  <si>
    <t>КРЕПЁЖ ДЛЯ РЕМНЯ LIFT</t>
  </si>
  <si>
    <t>КРОНШТЕЙН ДЛЯ ПОДВЕСА LIFT</t>
  </si>
  <si>
    <t>КРОНШТЕЙН ДЛЯ ПОДВЕСА ДВОЙНОЙ LIFT</t>
  </si>
  <si>
    <t>КРОНШТЕЙН СОЕДИНИТЕЛЬНЫЙ LIFT</t>
  </si>
  <si>
    <t>ПЕРЕХОДНИК DM35 - ТРУБА 63ММ LIFT</t>
  </si>
  <si>
    <t>ПЕРЕХОДНИК DM45 - ТРУБА 63ММ LIFT</t>
  </si>
  <si>
    <t>РЕМЕНЬ ДЛЯ LIFT</t>
  </si>
  <si>
    <t>ТРУБА 63ММ LIFT</t>
  </si>
  <si>
    <t>ФИКСАТОР КАТУШКИ, КОМПЛЕКТ LIFT</t>
  </si>
  <si>
    <t>LIFT-СИСТЕМА ДЛЯ ШТОРНЫХ КАРНИЗОВ</t>
  </si>
  <si>
    <t>НОКТЮРН B/O 230СМ</t>
  </si>
  <si>
    <t>ДИНО В/О 270СМ</t>
  </si>
  <si>
    <t>КВАРЦ 230СМ</t>
  </si>
  <si>
    <t>РЕФЛЕКС ПЕРЛА 230СМ</t>
  </si>
  <si>
    <t>СИНАЙ 230СМ</t>
  </si>
  <si>
    <t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t>
  </si>
  <si>
    <t>КРОНШТЕЙН ДЛЯ ЗАГЛУШКИ LIFT (ОНА ЖЕ И ДЛЯ МОТОРА)</t>
  </si>
  <si>
    <t>КОЛИБРИ</t>
  </si>
  <si>
    <t>РАППОРТ (Ш.*В.) СМ</t>
  </si>
  <si>
    <t>45*35</t>
  </si>
  <si>
    <t>МАРМО</t>
  </si>
  <si>
    <t>32*32</t>
  </si>
  <si>
    <t>СИНТЕЗ</t>
  </si>
  <si>
    <t>45,7*56,5</t>
  </si>
  <si>
    <t>СКРИН 3% 300см OTD</t>
  </si>
  <si>
    <t>30% P (полиэстер) 
70% PVC (ПВХ)</t>
  </si>
  <si>
    <t>СКРИН 4% 300см OTD</t>
  </si>
  <si>
    <t>40% P (полиэстер) 
60% PVC (ПВХ)</t>
  </si>
  <si>
    <t>ФОЙЛ</t>
  </si>
  <si>
    <t>34,5*25</t>
  </si>
  <si>
    <t>ШЁЛК II BLACK-OUT</t>
  </si>
  <si>
    <t>190 х 450             400 х 180*</t>
  </si>
  <si>
    <t>190 х 450            400 х 180*</t>
  </si>
  <si>
    <t>ПЛЭЙН Б/О</t>
  </si>
  <si>
    <t>РИНО</t>
  </si>
  <si>
    <t>РОДОС Б/О</t>
  </si>
  <si>
    <t>Электропривод 220В со встроенным приёмником радиосигнала для LIFT</t>
  </si>
  <si>
    <t>Планка нижняя стальная Омега металлик РУС</t>
  </si>
  <si>
    <t>Крышка нижняя боковая, Омега, металлик RUS</t>
  </si>
  <si>
    <t>ЦЕПЬ УПРАВЛЕНИЯ МЕТАЛЛИЧЕСКАЯ НЕРЖ.</t>
  </si>
  <si>
    <t>ЗАМОК ЦЕПИ УПРАВЛЕНИЯ МЕТАЛЛ. НЕРЖ</t>
  </si>
  <si>
    <t>ЦЕПЬ ПЕТЛЯ UNI/MINI 100СМ, МЕТАЛЛИЧЕСКАЯ</t>
  </si>
  <si>
    <t>ЦЕПЬ ПЕТЛЯ UNI/MINI 140СМ, МЕТАЛЛИЧЕСКАЯ</t>
  </si>
  <si>
    <t>ЦЕПЬ ПЕТЛЯ UNI/MINI 60СМ, МЕТАЛЛИЧЕСКАЯ</t>
  </si>
  <si>
    <t>ПРИВОД DM45ECA/Y-50/12, 230В, РАДИО</t>
  </si>
  <si>
    <t>РАДИОВЫКЛЮЧАТЕЛЬ 15-КАНАЛЬНЫЙ SMART DUO DD1853PB, ЧЁРНЫЙ</t>
  </si>
  <si>
    <t>ВЫКЛЮЧАТЕЛЬ ВНЕШНИЙ С ФИКСАЦИЕЙ DC225</t>
  </si>
  <si>
    <t>ВЫКЛЮЧАТЕЛЬ ВНЕШНИЙ С ФИКСАЦИЕЙ DC226 ДВОЙНОЙ</t>
  </si>
  <si>
    <t>НАПРАВЛЯЮЩАЯ ТИП "С", БЕЛАЯ UNI 4М</t>
  </si>
  <si>
    <t>НАПРАВЛЯЮЩАЯ ТИП "С", БЕЛАЯ UNI 6М</t>
  </si>
  <si>
    <t>КРОНШТЕЙН ПОТОЛОЧНЫЙ MGS, ОЦИНКОВАННЫЙ RUS</t>
  </si>
  <si>
    <t>Кронштейн потолочный Зебра МГС оцинк. РУС</t>
  </si>
  <si>
    <r>
      <t xml:space="preserve">КАРНИЗ НИЖНИЙ РУССКИЙ 4м КОРИЧНЕВЫЙ, КРАСНОЕ ЗОЛОТО, ЛИЛОВЫЙ, МЕТАЛЛИК, ПЕРСИКОВЫЙ, СВЕТЛО-БЕЖЕВЫЙ, СВЕТЛО-ЗЕЛЕНЫЙ, СВЕТЛО-РОЗОВЫЙ, СВЕТЛО-СЕРЫЙ, СЕРЕБРО, ТЕМНО-БЕЖЕВЫЙ. </t>
    </r>
    <r>
      <rPr>
        <b/>
        <sz val="10"/>
        <color rgb="FFFF0000"/>
        <rFont val="Times New Roman"/>
        <family val="1"/>
        <charset val="204"/>
      </rPr>
      <t>NEW ГРАФИТ, СЕРЫЙ, ЧЁРНЫЙ.</t>
    </r>
  </si>
  <si>
    <r>
      <t xml:space="preserve">КАРНИЗ ВЕРХНИЙ РУССКИЙ 4м КОРИЧНЕВЫЙ, КРАСНОЕ ЗОЛОТО, ЛИЛОВЫЙ, МЕТАЛЛИК, ПЕРСИКОВЫЙ, СВЕТЛО-БЕЖЕВЫЙ, СВЕТЛО-ЗЕЛЕНЫЙ, СВЕТЛО-РОЗОВЫЙ, СВЕТЛО-СЕРЫЙ, СЕРЕБРО, ТЕМНО-БЕЖЕВЫЙ. </t>
    </r>
    <r>
      <rPr>
        <b/>
        <sz val="10"/>
        <color rgb="FFFF0000"/>
        <rFont val="Times New Roman"/>
        <family val="1"/>
        <charset val="204"/>
      </rPr>
      <t>NEW ГРАФИТ, СЕРЫЙ, ЧЁРНЫЙ.</t>
    </r>
  </si>
  <si>
    <t>БАТИСТ</t>
  </si>
  <si>
    <t>ЛУВР</t>
  </si>
  <si>
    <t>МОНАКО Б/О</t>
  </si>
  <si>
    <t>290 х 600             400 х 270</t>
  </si>
  <si>
    <t>30% Р (полиэстер) 70% REC P (перераб. полиэстер)</t>
  </si>
  <si>
    <t>45,7х45,7</t>
  </si>
  <si>
    <t>20х13</t>
  </si>
  <si>
    <t>50% Р (полиэстер) 50% REC P (перераб. полиэстер)</t>
  </si>
  <si>
    <t>ДАТЧИК ВЕТРА И СОЛНЦА DD116P</t>
  </si>
  <si>
    <t>ОГРАНИЧИТЕЛЬ ЦЕПИ УПРАВЛЕНИЯ, СЕРЫЙ/Т.СЕРЫЙ/ ЧЁРНЫЙ</t>
  </si>
  <si>
    <t>СОЕДИНИТЕЛЬ ЦЕПИ УПРАВЛЕНИЯ БЕЗОПАСНЫЙ ДУБ/Т.СЕРЫЙ/ЧЁРНЫЙ</t>
  </si>
  <si>
    <t>АДАПТЕР ДЛЯ ТРУБЫ 51ММ, AMG L, ПРИВОД DM35</t>
  </si>
  <si>
    <t>АДАПТЕР ДЛЯ ТРУБЫ 65ММ, AMG L, ПРИВОД DM35</t>
  </si>
  <si>
    <t>ЗАГЛУШКА В ТРУБУ 51ММ DOUBLE, БЕЛАЯ</t>
  </si>
  <si>
    <t>ЗАГЛУШКА В ТРУБУ 51ММ MONO, БЕЛАЯ</t>
  </si>
  <si>
    <t>ЗАГЛУШКА В ТРУБУ 51ММ, БЕЛАЯ</t>
  </si>
  <si>
    <t>ЗАГЛУШКА В ТРУБУ 65ММ DOUBLE, БЕЛАЯ</t>
  </si>
  <si>
    <t>ЗАГЛУШКА В ТРУБУ 65ММ MONO, БЕЛАЯ</t>
  </si>
  <si>
    <t>ЗАГЛУШКА В ТРУБУ 65ММ, БЕЛАЯ</t>
  </si>
  <si>
    <t>КРОНШТЕЙН MONO/DOUBLE AMG L, БЕЛЫЙ</t>
  </si>
  <si>
    <t>КРОНШТЕЙН ДЛЯ ЗАГЛУШКИ AMG L, БЕЛЫЙ</t>
  </si>
  <si>
    <t>КРОНШТЕЙН ДЛЯ ЗАГЛУШКИ AMG L, БЕЛЫЙ, М/П</t>
  </si>
  <si>
    <t>КРОНШТЕЙН ДЛЯ МЕХАНИЗМА/ПРИВОДА AMG L, БЕЛЫЙ</t>
  </si>
  <si>
    <t>КРОНШТЕЙН ДЛЯ МЕХАНИЗМА/ПРИВОДА AMG L, БЕЛЫЙ, М/П</t>
  </si>
  <si>
    <t>КРОНШТЕЙН ПОТОЛОЧНЫЙ ДЛЯ КАССЕТЫ AMG L, БЕЛЫЙ</t>
  </si>
  <si>
    <t>КРОНШТЕЙН ПОТОЛОЧНЫЙ ДЛЯ МОНТ.ПРОФИЛЯ AMG L, БЕЛЫЙ</t>
  </si>
  <si>
    <t>КРОНШТЕЙН СТЕНОВОЙ ДЛЯ КАССЕТЫ AMG L, 70ММ, МЕТАЛЛ</t>
  </si>
  <si>
    <t>КРЫШКА БОКОВАЯ КАССЕТЫ AMG L, ПАРА, БЕЛАЯ</t>
  </si>
  <si>
    <t>КРЫШКА КРОНШТЕЙНА AMG L, БЕЛАЯ</t>
  </si>
  <si>
    <t>КРЫШКА КРОНШТЕЙНА AMG L, БЕЛЫЙ, М/П</t>
  </si>
  <si>
    <t>МЕХАНИЗМ УПРАВЛЕНИЯ 51ММ, БЕЛЫЙ</t>
  </si>
  <si>
    <t>МЕХАНИЗМ УПРАВЛЕНИЯ 65ММ, БЕЛЫЙ</t>
  </si>
  <si>
    <t>ОСЬ DOUBLE AMG L</t>
  </si>
  <si>
    <t>ОСЬ MONO AMG L</t>
  </si>
  <si>
    <t>ПЕРЕХОДНИК ДЛЯ ТРУБЫ 51ММ, ПРИВОД DM35</t>
  </si>
  <si>
    <t>ПЕРЕХОДНИК ДЛЯ ТРУБЫ 65ММ, ПРИВОД DM35</t>
  </si>
  <si>
    <t>ПЛАСТИНА ДЛЯ ПРИВОДА DM35, AMG L, МЕТАЛЛ</t>
  </si>
  <si>
    <t>ПРОФИЛЬ БАЗОВЫЙ КАССЕТЫ AMG L, БЕЛЫЙ</t>
  </si>
  <si>
    <t>ПРОФИЛЬ ЛИЦЕВОЙ КАССЕТЫ AMG L, БЕЛЫЙ</t>
  </si>
  <si>
    <t>ПРОФИЛЬ МОНТАЖНЫЙ AMG L, БЕЛЫЙ</t>
  </si>
  <si>
    <t>ТРУБА 51ММ AMG</t>
  </si>
  <si>
    <t>ТРУБА 65ММ AMG</t>
  </si>
  <si>
    <t>AMG 51-65</t>
  </si>
  <si>
    <t>290 х 450             300 х 270*</t>
  </si>
  <si>
    <t>АЛЬФА BLACK-OUT 250см</t>
  </si>
  <si>
    <t>АЛЬФА BLACK-OUT 300см</t>
  </si>
  <si>
    <t>190 х 600             400 х 170*</t>
  </si>
  <si>
    <t>240 х 600            400 х 220*</t>
  </si>
  <si>
    <t>АЛЬФА 200 см II (белый,бежевый, серый) Только рулонами</t>
  </si>
  <si>
    <t>АЛЬФА 250 см II (белый,бежевый, серый) Только рулонами</t>
  </si>
  <si>
    <t>КРЫШКА НИЖНЯЯ БОКОВАЯ, БЕЛАЯ UNI ОМЕГА МЕТАЛЛИК/ ЧЁРНЫЙ</t>
  </si>
  <si>
    <t>ПЛАНКА НИЖНЯЯ СТАЛЬНАЯ, ОМЕГА, МЕТАЛЛИК, ЧЁРНЫЙ RUS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</si>
</sst>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000"/>
    <numFmt numFmtId="165" formatCode="#,##0.00&quot;р.&quot;"/>
    <numFmt numFmtId="166" formatCode="#,##0.000"/>
    <numFmt numFmtId="167" formatCode="#,##0.0000"/>
    <numFmt numFmtId="168" formatCode="[$$-C09]#,##0.0000"/>
    <numFmt numFmtId="169" formatCode="[$$-1009]#,##0.00"/>
    <numFmt numFmtId="170" formatCode="[$$-409]#,##0.00"/>
    <numFmt numFmtId="171" formatCode="0.00000"/>
    <numFmt numFmtId="172" formatCode="[$$-1009]#,##0.0000"/>
    <numFmt numFmtId="173" formatCode="[$$-409]#,##0.0000"/>
  </numFmts>
  <fonts count="60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 Cyr"/>
      <family val="2"/>
      <charset val="204"/>
    </font>
    <font>
      <sz val="8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 Tur"/>
      <charset val="162"/>
    </font>
    <font>
      <sz val="11"/>
      <color theme="1"/>
      <name val="Calibri"/>
      <family val="2"/>
      <scheme val="minor"/>
    </font>
    <font>
      <b/>
      <sz val="10"/>
      <color rgb="FFFF0000"/>
      <name val="Arial Cyr"/>
      <charset val="204"/>
    </font>
    <font>
      <u/>
      <sz val="10"/>
      <color theme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9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rgb="FF9C5700"/>
      <name val="Calibri"/>
      <family val="2"/>
      <charset val="204"/>
      <scheme val="minor"/>
    </font>
    <font>
      <b/>
      <sz val="10"/>
      <name val="Arial Cyr"/>
      <charset val="204"/>
    </font>
    <font>
      <b/>
      <sz val="16"/>
      <color theme="4" tint="-0.499984740745262"/>
      <name val="Times New Roman"/>
      <family val="1"/>
      <charset val="204"/>
    </font>
    <font>
      <b/>
      <sz val="12"/>
      <color theme="4" tint="-0.499984740745262"/>
      <name val="Times New Roman"/>
      <family val="1"/>
      <charset val="204"/>
    </font>
    <font>
      <b/>
      <sz val="18"/>
      <color theme="4" tint="-0.499984740745262"/>
      <name val="Times New Roman"/>
      <family val="1"/>
      <charset val="204"/>
    </font>
    <font>
      <b/>
      <sz val="11"/>
      <color theme="4" tint="-0.499984740745262"/>
      <name val="Times New Roman"/>
      <family val="1"/>
      <charset val="204"/>
    </font>
    <font>
      <sz val="10"/>
      <color theme="4" tint="-0.499984740745262"/>
      <name val="Arial Cyr"/>
      <charset val="204"/>
    </font>
    <font>
      <b/>
      <sz val="20"/>
      <color theme="4" tint="-0.499984740745262"/>
      <name val="Times New Roman"/>
      <family val="1"/>
      <charset val="204"/>
    </font>
    <font>
      <sz val="10"/>
      <color theme="4" tint="-0.499984740745262"/>
      <name val="Times New Roman"/>
      <family val="1"/>
      <charset val="204"/>
    </font>
    <font>
      <b/>
      <sz val="12"/>
      <color theme="0" tint="-0.499984740745262"/>
      <name val="Times New Roman"/>
      <family val="1"/>
      <charset val="204"/>
    </font>
    <font>
      <sz val="16"/>
      <color theme="4" tint="-0.499984740745262"/>
      <name val="Times New Roman"/>
      <family val="1"/>
      <charset val="204"/>
    </font>
    <font>
      <sz val="16"/>
      <color theme="4" tint="-0.499984740745262"/>
      <name val="Arial Cyr"/>
      <charset val="204"/>
    </font>
    <font>
      <b/>
      <sz val="10"/>
      <color theme="4" tint="-0.499984740745262"/>
      <name val="Times New Roman"/>
      <family val="1"/>
      <charset val="204"/>
    </font>
    <font>
      <sz val="9"/>
      <color theme="4" tint="-0.499984740745262"/>
      <name val="Times New Roman"/>
      <family val="1"/>
      <charset val="204"/>
    </font>
    <font>
      <sz val="10"/>
      <color theme="4" tint="-0.499984740745262"/>
      <name val="Arial Narrow"/>
      <family val="2"/>
      <charset val="204"/>
    </font>
    <font>
      <b/>
      <sz val="8"/>
      <color theme="4" tint="-0.499984740745262"/>
      <name val="Times New Roman"/>
      <family val="1"/>
      <charset val="204"/>
    </font>
    <font>
      <sz val="12"/>
      <color theme="4" tint="-0.499984740745262"/>
      <name val="Times New Roman"/>
      <family val="1"/>
      <charset val="204"/>
    </font>
    <font>
      <sz val="10"/>
      <color theme="3" tint="-0.499984740745262"/>
      <name val="Times New Roman"/>
      <family val="1"/>
      <charset val="204"/>
    </font>
    <font>
      <sz val="11"/>
      <color theme="4" tint="-0.499984740745262"/>
      <name val="Times New Roman"/>
      <family val="1"/>
      <charset val="204"/>
    </font>
    <font>
      <b/>
      <sz val="14"/>
      <color theme="4" tint="-0.499984740745262"/>
      <name val="Times New Roman"/>
      <family val="1"/>
      <charset val="204"/>
    </font>
    <font>
      <sz val="12"/>
      <color theme="4" tint="-0.499984740745262"/>
      <name val="Arial Cyr"/>
      <charset val="204"/>
    </font>
    <font>
      <b/>
      <sz val="10"/>
      <color theme="4" tint="-0.499984740745262"/>
      <name val="Arial Cyr"/>
      <charset val="204"/>
    </font>
    <font>
      <b/>
      <sz val="12"/>
      <color rgb="FFCC3300"/>
      <name val="Times New Roman"/>
      <family val="1"/>
      <charset val="204"/>
    </font>
    <font>
      <b/>
      <sz val="9"/>
      <color theme="4" tint="-0.499984740745262"/>
      <name val="Times New Roman"/>
      <family val="1"/>
      <charset val="204"/>
    </font>
    <font>
      <b/>
      <sz val="14"/>
      <color rgb="FFCC3300"/>
      <name val="Times New Roman"/>
      <family val="1"/>
      <charset val="204"/>
    </font>
    <font>
      <sz val="12"/>
      <name val="Arial Cyr"/>
      <charset val="204"/>
    </font>
    <font>
      <b/>
      <sz val="12"/>
      <name val="Arial"/>
      <family val="2"/>
      <charset val="204"/>
    </font>
    <font>
      <sz val="12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Arial Narrow"/>
      <family val="2"/>
      <charset val="204"/>
    </font>
    <font>
      <b/>
      <sz val="10"/>
      <color rgb="FFFF0000"/>
      <name val="Times New Roman"/>
      <family val="1"/>
      <charset val="204"/>
    </font>
    <font>
      <sz val="10"/>
      <color theme="3" tint="-0.249977111117893"/>
      <name val="Times New Roman"/>
      <family val="1"/>
      <charset val="204"/>
    </font>
    <font>
      <b/>
      <sz val="10"/>
      <color theme="3" tint="-0.249977111117893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B9C"/>
      </patternFill>
    </fill>
  </fills>
  <borders count="66">
    <border>
      <left/>
      <right/>
      <top/>
      <bottom/>
      <diagonal/>
    </border>
    <border>
      <left style="medium">
        <color theme="4" tint="-0.499984740745262"/>
      </left>
      <right/>
      <top style="medium">
        <color theme="4" tint="-0.499984740745262"/>
      </top>
      <bottom/>
      <diagonal/>
    </border>
    <border>
      <left/>
      <right/>
      <top style="medium">
        <color theme="4" tint="-0.499984740745262"/>
      </top>
      <bottom/>
      <diagonal/>
    </border>
    <border>
      <left/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/>
      <top/>
      <bottom/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/>
      <top style="medium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/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/>
      <diagonal/>
    </border>
    <border>
      <left style="medium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/>
      <bottom style="thin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/>
      <bottom/>
      <diagonal/>
    </border>
    <border>
      <left style="thin">
        <color theme="4" tint="-0.499984740745262"/>
      </left>
      <right style="thin">
        <color theme="4" tint="-0.499984740745262"/>
      </right>
      <top/>
      <bottom/>
      <diagonal/>
    </border>
    <border>
      <left style="thin">
        <color theme="4" tint="-0.499984740745262"/>
      </left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thin">
        <color theme="4" tint="-0.499984740745262"/>
      </right>
      <top style="thin">
        <color theme="4" tint="-0.499984740745262"/>
      </top>
      <bottom/>
      <diagonal/>
    </border>
    <border>
      <left style="thin">
        <color theme="4" tint="-0.499984740745262"/>
      </left>
      <right style="medium">
        <color theme="4" tint="-0.499984740745262"/>
      </right>
      <top style="thin">
        <color theme="4" tint="-0.499984740745262"/>
      </top>
      <bottom/>
      <diagonal/>
    </border>
    <border>
      <left style="medium">
        <color theme="4" tint="-0.499984740745262"/>
      </left>
      <right style="thin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/>
      <right style="medium">
        <color theme="4" tint="-0.499984740745262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4" tint="-0.499984740745262"/>
      </left>
      <right style="thin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-0.499984740745262"/>
      </right>
      <top/>
      <bottom style="medium">
        <color theme="4" tint="-0.499984740745262"/>
      </bottom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indexed="64"/>
      </right>
      <top style="medium">
        <color theme="4" tint="-0.499984740745262"/>
      </top>
      <bottom style="medium">
        <color theme="4" tint="-0.499984740745262"/>
      </bottom>
      <diagonal/>
    </border>
    <border>
      <left style="thin">
        <color indexed="64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/>
      <bottom style="thin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medium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thin">
        <color theme="3" tint="-0.499984740745262"/>
      </bottom>
      <diagonal/>
    </border>
    <border>
      <left style="medium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thin">
        <color theme="3" tint="-0.499984740745262"/>
      </left>
      <right style="thin">
        <color theme="3" tint="-0.499984740745262"/>
      </right>
      <top style="thin">
        <color theme="3" tint="-0.499984740745262"/>
      </top>
      <bottom style="medium">
        <color theme="3" tint="-0.499984740745262"/>
      </bottom>
      <diagonal/>
    </border>
    <border>
      <left style="medium">
        <color theme="4" tint="-0.499984740745262"/>
      </left>
      <right/>
      <top/>
      <bottom style="thin">
        <color theme="4" tint="-0.499984740745262"/>
      </bottom>
      <diagonal/>
    </border>
    <border>
      <left/>
      <right style="medium">
        <color theme="4" tint="-0.499984740745262"/>
      </right>
      <top/>
      <bottom style="thin">
        <color theme="4" tint="-0.499984740745262"/>
      </bottom>
      <diagonal/>
    </border>
    <border>
      <left style="thin">
        <color theme="4" tint="-0.499984740745262"/>
      </left>
      <right/>
      <top/>
      <bottom style="thin">
        <color theme="4" tint="-0.499984740745262"/>
      </bottom>
      <diagonal/>
    </border>
    <border>
      <left style="thin">
        <color theme="4" tint="-0.499984740745262"/>
      </left>
      <right/>
      <top style="thin">
        <color theme="4" tint="-0.499984740745262"/>
      </top>
      <bottom/>
      <diagonal/>
    </border>
    <border>
      <left style="thin">
        <color theme="4" tint="-0.499984740745262"/>
      </left>
      <right style="medium">
        <color theme="4" tint="-0.499984740745262"/>
      </right>
      <top/>
      <bottom style="medium">
        <color theme="4" tint="-0.499984740745262"/>
      </bottom>
      <diagonal/>
    </border>
  </borders>
  <cellStyleXfs count="3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5" fillId="0" borderId="0"/>
    <xf numFmtId="0" fontId="7" fillId="0" borderId="0"/>
    <xf numFmtId="0" fontId="18" fillId="0" borderId="0"/>
    <xf numFmtId="0" fontId="3" fillId="0" borderId="0"/>
    <xf numFmtId="0" fontId="3" fillId="0" borderId="0"/>
    <xf numFmtId="0" fontId="19" fillId="0" borderId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10" borderId="0" applyNumberFormat="0" applyBorder="0" applyAlignment="0" applyProtection="0"/>
    <xf numFmtId="0" fontId="22" fillId="6" borderId="0" applyNumberFormat="0" applyBorder="0" applyAlignment="0" applyProtection="0"/>
    <xf numFmtId="0" fontId="22" fillId="9" borderId="0" applyNumberFormat="0" applyBorder="0" applyAlignment="0" applyProtection="0"/>
    <xf numFmtId="0" fontId="22" fillId="11" borderId="0" applyNumberFormat="0" applyBorder="0" applyAlignment="0" applyProtection="0"/>
    <xf numFmtId="0" fontId="22" fillId="7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1" borderId="0" applyNumberFormat="0" applyBorder="0" applyAlignment="0" applyProtection="0"/>
    <xf numFmtId="0" fontId="22" fillId="13" borderId="0" applyNumberFormat="0" applyBorder="0" applyAlignment="0" applyProtection="0"/>
    <xf numFmtId="0" fontId="23" fillId="11" borderId="0" applyNumberFormat="0" applyBorder="0" applyAlignment="0" applyProtection="0"/>
    <xf numFmtId="0" fontId="2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3" fillId="0" borderId="0"/>
    <xf numFmtId="0" fontId="27" fillId="19" borderId="0" applyNumberFormat="0" applyBorder="0" applyAlignment="0" applyProtection="0"/>
    <xf numFmtId="0" fontId="2" fillId="0" borderId="0"/>
    <xf numFmtId="0" fontId="1" fillId="0" borderId="0"/>
  </cellStyleXfs>
  <cellXfs count="972">
    <xf numFmtId="0" fontId="0" fillId="0" borderId="0" xfId="0"/>
    <xf numFmtId="0" fontId="10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center"/>
    </xf>
    <xf numFmtId="2" fontId="13" fillId="2" borderId="0" xfId="0" applyNumberFormat="1" applyFont="1" applyFill="1"/>
    <xf numFmtId="0" fontId="13" fillId="2" borderId="0" xfId="0" applyFont="1" applyFill="1" applyAlignment="1">
      <alignment horizontal="left" shrinkToFit="1"/>
    </xf>
    <xf numFmtId="0" fontId="10" fillId="2" borderId="0" xfId="0" applyFont="1" applyFill="1"/>
    <xf numFmtId="166" fontId="10" fillId="2" borderId="0" xfId="0" applyNumberFormat="1" applyFont="1" applyFill="1"/>
    <xf numFmtId="0" fontId="10" fillId="2" borderId="0" xfId="0" applyFont="1" applyFill="1" applyAlignment="1">
      <alignment horizontal="left"/>
    </xf>
    <xf numFmtId="0" fontId="10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 wrapText="1"/>
    </xf>
    <xf numFmtId="167" fontId="9" fillId="2" borderId="0" xfId="0" applyNumberFormat="1" applyFont="1" applyFill="1" applyAlignment="1">
      <alignment horizontal="center" vertical="center" wrapText="1"/>
    </xf>
    <xf numFmtId="166" fontId="10" fillId="2" borderId="0" xfId="0" applyNumberFormat="1" applyFont="1" applyFill="1" applyAlignment="1">
      <alignment horizontal="center" vertical="center"/>
    </xf>
    <xf numFmtId="0" fontId="10" fillId="2" borderId="0" xfId="0" applyFont="1" applyFill="1" applyAlignment="1">
      <alignment horizontal="center"/>
    </xf>
    <xf numFmtId="0" fontId="20" fillId="2" borderId="0" xfId="0" applyFont="1" applyFill="1"/>
    <xf numFmtId="0" fontId="10" fillId="4" borderId="0" xfId="0" applyFont="1" applyFill="1" applyAlignment="1">
      <alignment vertical="center"/>
    </xf>
    <xf numFmtId="0" fontId="24" fillId="4" borderId="0" xfId="9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24" fillId="4" borderId="0" xfId="9" applyFont="1" applyFill="1" applyAlignment="1">
      <alignment horizontal="center" vertical="center" textRotation="90" wrapText="1"/>
    </xf>
    <xf numFmtId="0" fontId="24" fillId="4" borderId="0" xfId="9" applyFont="1" applyFill="1" applyAlignment="1">
      <alignment horizontal="center" vertical="center"/>
    </xf>
    <xf numFmtId="0" fontId="15" fillId="4" borderId="0" xfId="9" applyFont="1" applyFill="1"/>
    <xf numFmtId="0" fontId="25" fillId="4" borderId="0" xfId="9" applyFont="1" applyFill="1" applyAlignment="1">
      <alignment vertical="center"/>
    </xf>
    <xf numFmtId="0" fontId="16" fillId="4" borderId="0" xfId="9" applyFont="1" applyFill="1" applyAlignment="1">
      <alignment horizontal="center" vertical="center"/>
    </xf>
    <xf numFmtId="0" fontId="24" fillId="4" borderId="0" xfId="9" applyFont="1" applyFill="1" applyAlignment="1">
      <alignment vertical="center" wrapText="1"/>
    </xf>
    <xf numFmtId="0" fontId="15" fillId="2" borderId="0" xfId="1" applyFont="1" applyFill="1" applyBorder="1" applyAlignment="1" applyProtection="1">
      <alignment horizontal="center" wrapText="1"/>
    </xf>
    <xf numFmtId="167" fontId="24" fillId="4" borderId="0" xfId="9" applyNumberFormat="1" applyFont="1" applyFill="1" applyAlignment="1">
      <alignment horizontal="center" vertical="center"/>
    </xf>
    <xf numFmtId="0" fontId="17" fillId="2" borderId="0" xfId="0" applyFont="1" applyFill="1"/>
    <xf numFmtId="0" fontId="10" fillId="0" borderId="0" xfId="0" applyFont="1" applyAlignment="1">
      <alignment horizontal="left"/>
    </xf>
    <xf numFmtId="0" fontId="12" fillId="2" borderId="0" xfId="0" applyFont="1" applyFill="1"/>
    <xf numFmtId="0" fontId="9" fillId="0" borderId="0" xfId="0" applyFont="1"/>
    <xf numFmtId="0" fontId="12" fillId="0" borderId="0" xfId="0" applyFont="1"/>
    <xf numFmtId="164" fontId="10" fillId="0" borderId="0" xfId="0" applyNumberFormat="1" applyFont="1"/>
    <xf numFmtId="0" fontId="9" fillId="0" borderId="0" xfId="0" applyFont="1" applyAlignment="1">
      <alignment horizontal="center" wrapText="1"/>
    </xf>
    <xf numFmtId="167" fontId="9" fillId="0" borderId="0" xfId="0" applyNumberFormat="1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166" fontId="10" fillId="0" borderId="0" xfId="0" applyNumberFormat="1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/>
    <xf numFmtId="166" fontId="10" fillId="0" borderId="0" xfId="0" applyNumberFormat="1" applyFont="1"/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64" fontId="10" fillId="0" borderId="0" xfId="0" applyNumberFormat="1" applyFont="1" applyAlignment="1">
      <alignment horizontal="center"/>
    </xf>
    <xf numFmtId="0" fontId="31" fillId="2" borderId="0" xfId="0" applyFont="1" applyFill="1" applyAlignment="1">
      <alignment horizontal="right"/>
    </xf>
    <xf numFmtId="0" fontId="32" fillId="2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0" fontId="34" fillId="2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right"/>
    </xf>
    <xf numFmtId="0" fontId="35" fillId="2" borderId="0" xfId="0" applyFont="1" applyFill="1" applyAlignment="1">
      <alignment horizontal="right" vertical="center"/>
    </xf>
    <xf numFmtId="0" fontId="35" fillId="2" borderId="0" xfId="0" applyFont="1" applyFill="1" applyAlignment="1">
      <alignment horizontal="right"/>
    </xf>
    <xf numFmtId="0" fontId="30" fillId="2" borderId="13" xfId="1" applyFont="1" applyFill="1" applyBorder="1" applyAlignment="1" applyProtection="1">
      <alignment horizontal="left" wrapText="1"/>
    </xf>
    <xf numFmtId="0" fontId="30" fillId="2" borderId="14" xfId="1" applyFont="1" applyFill="1" applyBorder="1" applyAlignment="1" applyProtection="1">
      <alignment horizontal="left" wrapText="1"/>
    </xf>
    <xf numFmtId="0" fontId="30" fillId="0" borderId="14" xfId="1" applyFont="1" applyFill="1" applyBorder="1" applyAlignment="1" applyProtection="1"/>
    <xf numFmtId="0" fontId="36" fillId="0" borderId="0" xfId="0" applyFont="1" applyAlignment="1">
      <alignment horizontal="right"/>
    </xf>
    <xf numFmtId="0" fontId="36" fillId="0" borderId="2" xfId="0" applyFont="1" applyBorder="1" applyAlignment="1">
      <alignment horizontal="right"/>
    </xf>
    <xf numFmtId="0" fontId="0" fillId="0" borderId="2" xfId="0" applyBorder="1" applyAlignment="1">
      <alignment horizontal="center" vertical="center" wrapText="1" shrinkToFit="1"/>
    </xf>
    <xf numFmtId="0" fontId="30" fillId="2" borderId="14" xfId="0" applyFont="1" applyFill="1" applyBorder="1" applyAlignment="1">
      <alignment horizontal="center" wrapText="1"/>
    </xf>
    <xf numFmtId="0" fontId="30" fillId="4" borderId="2" xfId="0" applyFont="1" applyFill="1" applyBorder="1" applyAlignment="1" applyProtection="1">
      <alignment horizontal="center" vertical="center" wrapText="1" shrinkToFit="1"/>
      <protection locked="0"/>
    </xf>
    <xf numFmtId="0" fontId="30" fillId="0" borderId="15" xfId="1" applyFont="1" applyFill="1" applyBorder="1" applyAlignment="1" applyProtection="1"/>
    <xf numFmtId="0" fontId="29" fillId="2" borderId="12" xfId="0" applyFont="1" applyFill="1" applyBorder="1" applyAlignment="1">
      <alignment horizontal="center" vertical="center" wrapText="1"/>
    </xf>
    <xf numFmtId="0" fontId="39" fillId="18" borderId="15" xfId="9" applyFont="1" applyFill="1" applyBorder="1" applyAlignment="1">
      <alignment horizontal="center" vertical="center" textRotation="90" wrapText="1"/>
    </xf>
    <xf numFmtId="49" fontId="39" fillId="18" borderId="15" xfId="9" applyNumberFormat="1" applyFont="1" applyFill="1" applyBorder="1" applyAlignment="1">
      <alignment horizontal="center" vertical="center" textRotation="90" wrapText="1"/>
    </xf>
    <xf numFmtId="0" fontId="39" fillId="0" borderId="17" xfId="9" applyFont="1" applyBorder="1" applyAlignment="1">
      <alignment vertical="center" wrapText="1"/>
    </xf>
    <xf numFmtId="167" fontId="35" fillId="0" borderId="17" xfId="9" applyNumberFormat="1" applyFont="1" applyBorder="1" applyAlignment="1">
      <alignment horizontal="center" vertical="center"/>
    </xf>
    <xf numFmtId="0" fontId="35" fillId="0" borderId="17" xfId="9" applyFont="1" applyBorder="1" applyAlignment="1">
      <alignment horizontal="center" vertical="center"/>
    </xf>
    <xf numFmtId="0" fontId="35" fillId="0" borderId="17" xfId="9" applyFont="1" applyBorder="1" applyAlignment="1">
      <alignment horizontal="center" vertical="center" wrapText="1"/>
    </xf>
    <xf numFmtId="0" fontId="35" fillId="0" borderId="17" xfId="9" applyFont="1" applyBorder="1" applyAlignment="1">
      <alignment horizontal="center" vertical="center" textRotation="90" wrapText="1"/>
    </xf>
    <xf numFmtId="0" fontId="35" fillId="0" borderId="18" xfId="9" applyFont="1" applyBorder="1" applyAlignment="1">
      <alignment horizontal="center" vertical="center"/>
    </xf>
    <xf numFmtId="0" fontId="39" fillId="0" borderId="20" xfId="9" applyFont="1" applyBorder="1" applyAlignment="1">
      <alignment vertical="center" wrapText="1"/>
    </xf>
    <xf numFmtId="167" fontId="35" fillId="0" borderId="20" xfId="9" applyNumberFormat="1" applyFont="1" applyBorder="1" applyAlignment="1">
      <alignment horizontal="center" vertical="center"/>
    </xf>
    <xf numFmtId="0" fontId="35" fillId="0" borderId="20" xfId="9" applyFont="1" applyBorder="1" applyAlignment="1">
      <alignment horizontal="center" vertical="center"/>
    </xf>
    <xf numFmtId="0" fontId="35" fillId="0" borderId="20" xfId="9" applyFont="1" applyBorder="1" applyAlignment="1">
      <alignment horizontal="center" vertical="center" wrapText="1"/>
    </xf>
    <xf numFmtId="0" fontId="35" fillId="0" borderId="20" xfId="9" applyFont="1" applyBorder="1" applyAlignment="1">
      <alignment horizontal="center" vertical="center" textRotation="90" wrapText="1"/>
    </xf>
    <xf numFmtId="0" fontId="35" fillId="0" borderId="21" xfId="9" applyFont="1" applyBorder="1" applyAlignment="1">
      <alignment horizontal="center" vertical="center"/>
    </xf>
    <xf numFmtId="0" fontId="35" fillId="0" borderId="20" xfId="9" applyFont="1" applyBorder="1" applyAlignment="1">
      <alignment horizontal="left" vertical="center"/>
    </xf>
    <xf numFmtId="49" fontId="35" fillId="0" borderId="20" xfId="9" applyNumberFormat="1" applyFont="1" applyBorder="1" applyAlignment="1">
      <alignment horizontal="center" vertical="center"/>
    </xf>
    <xf numFmtId="0" fontId="35" fillId="0" borderId="21" xfId="9" applyFont="1" applyBorder="1"/>
    <xf numFmtId="0" fontId="39" fillId="0" borderId="20" xfId="9" applyFont="1" applyBorder="1" applyAlignment="1">
      <alignment horizontal="left" vertical="center" wrapText="1" shrinkToFit="1"/>
    </xf>
    <xf numFmtId="167" fontId="35" fillId="0" borderId="20" xfId="9" applyNumberFormat="1" applyFont="1" applyBorder="1" applyAlignment="1">
      <alignment horizontal="center" vertical="center" wrapText="1"/>
    </xf>
    <xf numFmtId="0" fontId="35" fillId="0" borderId="20" xfId="6" applyFont="1" applyBorder="1" applyAlignment="1">
      <alignment horizontal="center" vertical="center"/>
    </xf>
    <xf numFmtId="0" fontId="35" fillId="0" borderId="20" xfId="9" applyFont="1" applyBorder="1" applyAlignment="1">
      <alignment horizontal="left" vertical="center" wrapText="1"/>
    </xf>
    <xf numFmtId="0" fontId="39" fillId="0" borderId="20" xfId="9" applyFont="1" applyBorder="1" applyAlignment="1">
      <alignment horizontal="center" vertical="center" textRotation="90" wrapText="1"/>
    </xf>
    <xf numFmtId="0" fontId="39" fillId="0" borderId="21" xfId="9" applyFont="1" applyBorder="1" applyAlignment="1">
      <alignment horizontal="center" vertical="center" textRotation="90" wrapText="1"/>
    </xf>
    <xf numFmtId="49" fontId="35" fillId="0" borderId="20" xfId="9" applyNumberFormat="1" applyFont="1" applyBorder="1" applyAlignment="1">
      <alignment horizontal="center" vertical="center" wrapText="1"/>
    </xf>
    <xf numFmtId="0" fontId="39" fillId="0" borderId="20" xfId="9" applyFont="1" applyBorder="1" applyAlignment="1">
      <alignment horizontal="left" vertical="center" wrapText="1"/>
    </xf>
    <xf numFmtId="0" fontId="35" fillId="0" borderId="20" xfId="8" applyFont="1" applyBorder="1" applyAlignment="1">
      <alignment horizontal="center" vertical="center" wrapText="1"/>
    </xf>
    <xf numFmtId="0" fontId="39" fillId="2" borderId="20" xfId="9" applyFont="1" applyFill="1" applyBorder="1" applyAlignment="1">
      <alignment vertical="center" wrapText="1"/>
    </xf>
    <xf numFmtId="0" fontId="35" fillId="0" borderId="20" xfId="6" applyFont="1" applyBorder="1" applyAlignment="1">
      <alignment horizontal="center" vertical="center" wrapText="1"/>
    </xf>
    <xf numFmtId="0" fontId="39" fillId="0" borderId="23" xfId="9" applyFont="1" applyBorder="1" applyAlignment="1">
      <alignment vertical="center" wrapText="1"/>
    </xf>
    <xf numFmtId="167" fontId="35" fillId="0" borderId="23" xfId="9" applyNumberFormat="1" applyFont="1" applyBorder="1" applyAlignment="1">
      <alignment horizontal="center" vertical="center"/>
    </xf>
    <xf numFmtId="0" fontId="35" fillId="0" borderId="23" xfId="9" applyFont="1" applyBorder="1" applyAlignment="1">
      <alignment horizontal="center" vertical="center"/>
    </xf>
    <xf numFmtId="0" fontId="35" fillId="0" borderId="23" xfId="9" applyFont="1" applyBorder="1" applyAlignment="1">
      <alignment horizontal="center" vertical="center" wrapText="1"/>
    </xf>
    <xf numFmtId="0" fontId="35" fillId="0" borderId="23" xfId="9" applyFont="1" applyBorder="1" applyAlignment="1">
      <alignment horizontal="left" vertical="center"/>
    </xf>
    <xf numFmtId="0" fontId="35" fillId="0" borderId="24" xfId="9" applyFont="1" applyBorder="1"/>
    <xf numFmtId="0" fontId="40" fillId="4" borderId="21" xfId="9" applyFont="1" applyFill="1" applyBorder="1" applyAlignment="1">
      <alignment horizontal="center" vertical="center"/>
    </xf>
    <xf numFmtId="0" fontId="40" fillId="4" borderId="21" xfId="9" applyFont="1" applyFill="1" applyBorder="1" applyAlignment="1">
      <alignment vertical="center"/>
    </xf>
    <xf numFmtId="0" fontId="42" fillId="2" borderId="20" xfId="4" applyFont="1" applyFill="1" applyBorder="1" applyAlignment="1">
      <alignment vertical="center" wrapText="1"/>
    </xf>
    <xf numFmtId="0" fontId="40" fillId="4" borderId="20" xfId="9" applyFont="1" applyFill="1" applyBorder="1" applyAlignment="1">
      <alignment horizontal="center" vertical="center"/>
    </xf>
    <xf numFmtId="0" fontId="42" fillId="2" borderId="23" xfId="4" applyFont="1" applyFill="1" applyBorder="1" applyAlignment="1">
      <alignment vertical="center" wrapText="1"/>
    </xf>
    <xf numFmtId="0" fontId="40" fillId="4" borderId="23" xfId="9" applyFont="1" applyFill="1" applyBorder="1" applyAlignment="1">
      <alignment horizontal="center" vertical="center"/>
    </xf>
    <xf numFmtId="0" fontId="39" fillId="2" borderId="17" xfId="9" applyFont="1" applyFill="1" applyBorder="1" applyAlignment="1">
      <alignment vertical="center" wrapText="1"/>
    </xf>
    <xf numFmtId="0" fontId="35" fillId="0" borderId="17" xfId="9" applyFont="1" applyBorder="1" applyAlignment="1">
      <alignment horizontal="left" vertical="center"/>
    </xf>
    <xf numFmtId="0" fontId="35" fillId="0" borderId="18" xfId="9" applyFont="1" applyBorder="1"/>
    <xf numFmtId="0" fontId="42" fillId="2" borderId="17" xfId="4" applyFont="1" applyFill="1" applyBorder="1" applyAlignment="1">
      <alignment vertical="center" wrapText="1"/>
    </xf>
    <xf numFmtId="0" fontId="40" fillId="4" borderId="24" xfId="9" applyFont="1" applyFill="1" applyBorder="1" applyAlignment="1">
      <alignment horizontal="center" vertical="center"/>
    </xf>
    <xf numFmtId="0" fontId="35" fillId="0" borderId="25" xfId="9" applyFont="1" applyBorder="1" applyAlignment="1">
      <alignment horizontal="center" vertical="center"/>
    </xf>
    <xf numFmtId="0" fontId="35" fillId="0" borderId="26" xfId="9" applyFont="1" applyBorder="1" applyAlignment="1">
      <alignment horizontal="center" vertical="center"/>
    </xf>
    <xf numFmtId="0" fontId="40" fillId="4" borderId="26" xfId="9" applyFont="1" applyFill="1" applyBorder="1" applyAlignment="1">
      <alignment horizontal="center" vertical="center"/>
    </xf>
    <xf numFmtId="0" fontId="40" fillId="4" borderId="17" xfId="9" applyFont="1" applyFill="1" applyBorder="1" applyAlignment="1">
      <alignment horizontal="center" vertical="center"/>
    </xf>
    <xf numFmtId="0" fontId="40" fillId="4" borderId="18" xfId="9" applyFont="1" applyFill="1" applyBorder="1" applyAlignment="1">
      <alignment horizontal="center" vertical="center"/>
    </xf>
    <xf numFmtId="0" fontId="40" fillId="4" borderId="27" xfId="9" applyFont="1" applyFill="1" applyBorder="1" applyAlignment="1">
      <alignment horizontal="center" vertical="center"/>
    </xf>
    <xf numFmtId="167" fontId="39" fillId="0" borderId="17" xfId="9" applyNumberFormat="1" applyFont="1" applyBorder="1" applyAlignment="1">
      <alignment horizontal="center" vertical="center"/>
    </xf>
    <xf numFmtId="167" fontId="39" fillId="0" borderId="20" xfId="9" applyNumberFormat="1" applyFont="1" applyBorder="1" applyAlignment="1">
      <alignment horizontal="center" vertical="center"/>
    </xf>
    <xf numFmtId="167" fontId="39" fillId="0" borderId="20" xfId="9" applyNumberFormat="1" applyFont="1" applyBorder="1" applyAlignment="1">
      <alignment horizontal="center" vertical="center" wrapText="1"/>
    </xf>
    <xf numFmtId="167" fontId="39" fillId="0" borderId="23" xfId="9" applyNumberFormat="1" applyFont="1" applyBorder="1" applyAlignment="1">
      <alignment horizontal="center" vertical="center"/>
    </xf>
    <xf numFmtId="167" fontId="39" fillId="0" borderId="17" xfId="9" applyNumberFormat="1" applyFont="1" applyBorder="1" applyAlignment="1">
      <alignment horizontal="center" vertical="center" wrapText="1"/>
    </xf>
    <xf numFmtId="167" fontId="39" fillId="0" borderId="23" xfId="9" applyNumberFormat="1" applyFont="1" applyBorder="1" applyAlignment="1">
      <alignment horizontal="center" vertical="center" wrapText="1"/>
    </xf>
    <xf numFmtId="0" fontId="44" fillId="17" borderId="16" xfId="9" applyFont="1" applyFill="1" applyBorder="1" applyAlignment="1">
      <alignment horizontal="center" vertical="center"/>
    </xf>
    <xf numFmtId="0" fontId="44" fillId="17" borderId="19" xfId="9" applyFont="1" applyFill="1" applyBorder="1" applyAlignment="1">
      <alignment horizontal="center" vertical="center"/>
    </xf>
    <xf numFmtId="0" fontId="44" fillId="17" borderId="22" xfId="9" applyFont="1" applyFill="1" applyBorder="1" applyAlignment="1">
      <alignment horizontal="center" vertical="center"/>
    </xf>
    <xf numFmtId="0" fontId="44" fillId="16" borderId="16" xfId="9" applyFont="1" applyFill="1" applyBorder="1" applyAlignment="1">
      <alignment horizontal="center" vertical="center"/>
    </xf>
    <xf numFmtId="0" fontId="44" fillId="16" borderId="19" xfId="9" applyFont="1" applyFill="1" applyBorder="1" applyAlignment="1">
      <alignment horizontal="center" vertical="center"/>
    </xf>
    <xf numFmtId="0" fontId="44" fillId="16" borderId="22" xfId="9" applyFont="1" applyFill="1" applyBorder="1" applyAlignment="1">
      <alignment horizontal="center" vertical="center"/>
    </xf>
    <xf numFmtId="0" fontId="35" fillId="0" borderId="17" xfId="9" applyFont="1" applyBorder="1" applyAlignment="1">
      <alignment horizontal="left" vertical="center" wrapText="1"/>
    </xf>
    <xf numFmtId="0" fontId="41" fillId="0" borderId="20" xfId="9" applyFont="1" applyBorder="1" applyAlignment="1">
      <alignment horizontal="left" vertical="center" wrapText="1"/>
    </xf>
    <xf numFmtId="0" fontId="35" fillId="0" borderId="23" xfId="9" applyFont="1" applyBorder="1" applyAlignment="1">
      <alignment horizontal="left" vertical="center" wrapText="1"/>
    </xf>
    <xf numFmtId="0" fontId="40" fillId="4" borderId="17" xfId="9" applyFont="1" applyFill="1" applyBorder="1" applyAlignment="1">
      <alignment horizontal="left" vertical="center" wrapText="1"/>
    </xf>
    <xf numFmtId="0" fontId="40" fillId="4" borderId="20" xfId="9" applyFont="1" applyFill="1" applyBorder="1" applyAlignment="1">
      <alignment horizontal="left" vertical="center"/>
    </xf>
    <xf numFmtId="0" fontId="40" fillId="4" borderId="20" xfId="9" applyFont="1" applyFill="1" applyBorder="1" applyAlignment="1">
      <alignment horizontal="left" vertical="center" wrapText="1"/>
    </xf>
    <xf numFmtId="0" fontId="40" fillId="4" borderId="23" xfId="9" applyFont="1" applyFill="1" applyBorder="1" applyAlignment="1">
      <alignment horizontal="left" vertical="center" wrapText="1"/>
    </xf>
    <xf numFmtId="0" fontId="24" fillId="4" borderId="0" xfId="9" applyFont="1" applyFill="1" applyAlignment="1">
      <alignment horizontal="left" vertical="center"/>
    </xf>
    <xf numFmtId="0" fontId="39" fillId="0" borderId="19" xfId="0" applyFont="1" applyBorder="1" applyAlignment="1">
      <alignment vertical="center" wrapText="1"/>
    </xf>
    <xf numFmtId="0" fontId="39" fillId="0" borderId="20" xfId="0" applyFont="1" applyBorder="1" applyAlignment="1">
      <alignment vertical="center" wrapText="1"/>
    </xf>
    <xf numFmtId="0" fontId="39" fillId="0" borderId="20" xfId="0" applyFont="1" applyBorder="1" applyAlignment="1">
      <alignment horizontal="center" vertical="center" wrapText="1"/>
    </xf>
    <xf numFmtId="164" fontId="35" fillId="2" borderId="20" xfId="0" applyNumberFormat="1" applyFont="1" applyFill="1" applyBorder="1" applyAlignment="1">
      <alignment horizontal="center" vertical="center"/>
    </xf>
    <xf numFmtId="164" fontId="35" fillId="2" borderId="21" xfId="0" applyNumberFormat="1" applyFont="1" applyFill="1" applyBorder="1" applyAlignment="1">
      <alignment horizontal="center" vertical="center"/>
    </xf>
    <xf numFmtId="0" fontId="39" fillId="0" borderId="19" xfId="0" applyFont="1" applyBorder="1" applyAlignment="1">
      <alignment vertical="center"/>
    </xf>
    <xf numFmtId="0" fontId="39" fillId="0" borderId="20" xfId="0" applyFont="1" applyBorder="1" applyAlignment="1">
      <alignment vertical="center"/>
    </xf>
    <xf numFmtId="0" fontId="39" fillId="2" borderId="20" xfId="0" applyFont="1" applyFill="1" applyBorder="1" applyAlignment="1">
      <alignment vertical="center" wrapText="1"/>
    </xf>
    <xf numFmtId="0" fontId="39" fillId="2" borderId="20" xfId="0" applyFont="1" applyFill="1" applyBorder="1" applyAlignment="1">
      <alignment horizontal="center" vertical="center" wrapText="1"/>
    </xf>
    <xf numFmtId="0" fontId="39" fillId="2" borderId="20" xfId="0" applyFont="1" applyFill="1" applyBorder="1" applyAlignment="1">
      <alignment vertical="center"/>
    </xf>
    <xf numFmtId="0" fontId="39" fillId="2" borderId="23" xfId="0" applyFont="1" applyFill="1" applyBorder="1" applyAlignment="1">
      <alignment vertical="center" wrapText="1"/>
    </xf>
    <xf numFmtId="0" fontId="39" fillId="2" borderId="23" xfId="0" applyFont="1" applyFill="1" applyBorder="1" applyAlignment="1">
      <alignment horizontal="center" vertical="center" wrapText="1"/>
    </xf>
    <xf numFmtId="164" fontId="35" fillId="2" borderId="23" xfId="0" applyNumberFormat="1" applyFont="1" applyFill="1" applyBorder="1" applyAlignment="1">
      <alignment horizontal="center" vertical="center"/>
    </xf>
    <xf numFmtId="164" fontId="35" fillId="2" borderId="24" xfId="0" applyNumberFormat="1" applyFont="1" applyFill="1" applyBorder="1" applyAlignment="1">
      <alignment horizontal="center" vertical="center"/>
    </xf>
    <xf numFmtId="0" fontId="39" fillId="2" borderId="32" xfId="0" applyFont="1" applyFill="1" applyBorder="1" applyAlignment="1">
      <alignment horizontal="center" vertical="center" wrapText="1"/>
    </xf>
    <xf numFmtId="164" fontId="35" fillId="2" borderId="32" xfId="0" applyNumberFormat="1" applyFont="1" applyFill="1" applyBorder="1" applyAlignment="1">
      <alignment horizontal="center" vertical="center"/>
    </xf>
    <xf numFmtId="164" fontId="35" fillId="2" borderId="33" xfId="0" applyNumberFormat="1" applyFont="1" applyFill="1" applyBorder="1" applyAlignment="1">
      <alignment horizontal="center" vertical="center"/>
    </xf>
    <xf numFmtId="0" fontId="39" fillId="0" borderId="17" xfId="0" applyFont="1" applyBorder="1" applyAlignment="1">
      <alignment vertical="center" wrapText="1"/>
    </xf>
    <xf numFmtId="0" fontId="39" fillId="0" borderId="17" xfId="0" applyFont="1" applyBorder="1" applyAlignment="1">
      <alignment horizontal="center" vertical="center" wrapText="1"/>
    </xf>
    <xf numFmtId="164" fontId="35" fillId="2" borderId="17" xfId="0" applyNumberFormat="1" applyFont="1" applyFill="1" applyBorder="1" applyAlignment="1">
      <alignment horizontal="center" vertical="center"/>
    </xf>
    <xf numFmtId="164" fontId="35" fillId="2" borderId="18" xfId="0" applyNumberFormat="1" applyFont="1" applyFill="1" applyBorder="1" applyAlignment="1">
      <alignment horizontal="center" vertical="center"/>
    </xf>
    <xf numFmtId="0" fontId="39" fillId="2" borderId="35" xfId="0" applyFont="1" applyFill="1" applyBorder="1" applyAlignment="1">
      <alignment vertical="center" wrapText="1"/>
    </xf>
    <xf numFmtId="0" fontId="39" fillId="2" borderId="35" xfId="0" applyFont="1" applyFill="1" applyBorder="1" applyAlignment="1">
      <alignment horizontal="center" vertical="center" wrapText="1"/>
    </xf>
    <xf numFmtId="164" fontId="35" fillId="2" borderId="35" xfId="0" applyNumberFormat="1" applyFont="1" applyFill="1" applyBorder="1" applyAlignment="1">
      <alignment horizontal="center" vertical="center"/>
    </xf>
    <xf numFmtId="164" fontId="35" fillId="2" borderId="36" xfId="0" applyNumberFormat="1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vertical="center"/>
    </xf>
    <xf numFmtId="0" fontId="39" fillId="2" borderId="17" xfId="0" applyFont="1" applyFill="1" applyBorder="1" applyAlignment="1">
      <alignment horizontal="center" vertical="center"/>
    </xf>
    <xf numFmtId="0" fontId="39" fillId="2" borderId="17" xfId="0" applyFont="1" applyFill="1" applyBorder="1" applyAlignment="1">
      <alignment horizontal="center" vertical="center" wrapText="1"/>
    </xf>
    <xf numFmtId="167" fontId="39" fillId="18" borderId="15" xfId="0" applyNumberFormat="1" applyFont="1" applyFill="1" applyBorder="1" applyAlignment="1">
      <alignment horizontal="center" vertical="center" wrapText="1"/>
    </xf>
    <xf numFmtId="0" fontId="39" fillId="2" borderId="16" xfId="0" applyFont="1" applyFill="1" applyBorder="1" applyAlignment="1">
      <alignment horizontal="left" vertical="center" wrapText="1" shrinkToFit="1"/>
    </xf>
    <xf numFmtId="0" fontId="39" fillId="2" borderId="17" xfId="0" applyFont="1" applyFill="1" applyBorder="1" applyAlignment="1">
      <alignment horizontal="center" vertical="center" wrapText="1" shrinkToFit="1"/>
    </xf>
    <xf numFmtId="2" fontId="39" fillId="2" borderId="17" xfId="0" applyNumberFormat="1" applyFont="1" applyFill="1" applyBorder="1" applyAlignment="1">
      <alignment horizontal="center" vertical="center" wrapText="1"/>
    </xf>
    <xf numFmtId="167" fontId="39" fillId="2" borderId="17" xfId="0" applyNumberFormat="1" applyFont="1" applyFill="1" applyBorder="1" applyAlignment="1">
      <alignment horizontal="center" vertical="center" wrapText="1" shrinkToFit="1"/>
    </xf>
    <xf numFmtId="164" fontId="35" fillId="2" borderId="17" xfId="0" applyNumberFormat="1" applyFont="1" applyFill="1" applyBorder="1" applyAlignment="1">
      <alignment horizontal="center" vertical="center" shrinkToFit="1"/>
    </xf>
    <xf numFmtId="164" fontId="35" fillId="2" borderId="18" xfId="0" applyNumberFormat="1" applyFont="1" applyFill="1" applyBorder="1" applyAlignment="1">
      <alignment horizontal="center" vertical="center" shrinkToFit="1"/>
    </xf>
    <xf numFmtId="0" fontId="39" fillId="2" borderId="19" xfId="0" applyFont="1" applyFill="1" applyBorder="1" applyAlignment="1">
      <alignment horizontal="left" vertical="center" wrapText="1" shrinkToFit="1"/>
    </xf>
    <xf numFmtId="0" fontId="39" fillId="2" borderId="20" xfId="0" applyFont="1" applyFill="1" applyBorder="1" applyAlignment="1">
      <alignment horizontal="center" vertical="center" wrapText="1" shrinkToFit="1"/>
    </xf>
    <xf numFmtId="2" fontId="39" fillId="2" borderId="20" xfId="0" applyNumberFormat="1" applyFont="1" applyFill="1" applyBorder="1" applyAlignment="1">
      <alignment horizontal="center" vertical="center" wrapText="1"/>
    </xf>
    <xf numFmtId="167" fontId="39" fillId="2" borderId="20" xfId="0" applyNumberFormat="1" applyFont="1" applyFill="1" applyBorder="1" applyAlignment="1">
      <alignment horizontal="center" vertical="center" wrapText="1" shrinkToFit="1"/>
    </xf>
    <xf numFmtId="164" fontId="35" fillId="2" borderId="20" xfId="0" applyNumberFormat="1" applyFont="1" applyFill="1" applyBorder="1" applyAlignment="1">
      <alignment horizontal="center" vertical="center" shrinkToFit="1"/>
    </xf>
    <xf numFmtId="164" fontId="35" fillId="2" borderId="21" xfId="0" applyNumberFormat="1" applyFont="1" applyFill="1" applyBorder="1" applyAlignment="1">
      <alignment horizontal="center" vertical="center" shrinkToFit="1"/>
    </xf>
    <xf numFmtId="0" fontId="39" fillId="0" borderId="19" xfId="0" applyFont="1" applyBorder="1" applyAlignment="1">
      <alignment horizontal="left" vertical="center" wrapText="1" shrinkToFit="1"/>
    </xf>
    <xf numFmtId="0" fontId="39" fillId="0" borderId="20" xfId="0" applyFont="1" applyBorder="1" applyAlignment="1">
      <alignment horizontal="center" vertical="center" wrapText="1" shrinkToFit="1"/>
    </xf>
    <xf numFmtId="2" fontId="39" fillId="0" borderId="20" xfId="0" applyNumberFormat="1" applyFont="1" applyBorder="1" applyAlignment="1">
      <alignment horizontal="center" vertical="center" wrapText="1"/>
    </xf>
    <xf numFmtId="167" fontId="39" fillId="0" borderId="20" xfId="0" applyNumberFormat="1" applyFont="1" applyBorder="1" applyAlignment="1">
      <alignment horizontal="center" vertical="center" wrapText="1" shrinkToFit="1"/>
    </xf>
    <xf numFmtId="164" fontId="39" fillId="0" borderId="17" xfId="0" applyNumberFormat="1" applyFont="1" applyBorder="1" applyAlignment="1">
      <alignment horizontal="center" vertical="center"/>
    </xf>
    <xf numFmtId="164" fontId="39" fillId="0" borderId="20" xfId="0" applyNumberFormat="1" applyFont="1" applyBorder="1" applyAlignment="1">
      <alignment horizontal="center" vertical="center"/>
    </xf>
    <xf numFmtId="164" fontId="39" fillId="0" borderId="23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164" fontId="39" fillId="0" borderId="32" xfId="0" applyNumberFormat="1" applyFont="1" applyBorder="1" applyAlignment="1">
      <alignment horizontal="center" vertical="center"/>
    </xf>
    <xf numFmtId="0" fontId="39" fillId="18" borderId="12" xfId="0" applyFont="1" applyFill="1" applyBorder="1" applyAlignment="1">
      <alignment horizontal="center" vertical="center" wrapText="1" shrinkToFit="1"/>
    </xf>
    <xf numFmtId="2" fontId="39" fillId="18" borderId="12" xfId="0" applyNumberFormat="1" applyFont="1" applyFill="1" applyBorder="1" applyAlignment="1">
      <alignment horizontal="center" vertical="center" wrapText="1" shrinkToFit="1"/>
    </xf>
    <xf numFmtId="164" fontId="39" fillId="18" borderId="12" xfId="0" applyNumberFormat="1" applyFont="1" applyFill="1" applyBorder="1" applyAlignment="1">
      <alignment horizontal="center" vertical="center" wrapText="1"/>
    </xf>
    <xf numFmtId="0" fontId="39" fillId="18" borderId="12" xfId="0" applyFont="1" applyFill="1" applyBorder="1" applyAlignment="1">
      <alignment horizontal="center" vertical="center" wrapText="1"/>
    </xf>
    <xf numFmtId="0" fontId="32" fillId="2" borderId="20" xfId="0" applyFont="1" applyFill="1" applyBorder="1" applyAlignment="1">
      <alignment horizontal="center" vertical="center" wrapText="1" shrinkToFit="1"/>
    </xf>
    <xf numFmtId="2" fontId="32" fillId="2" borderId="20" xfId="0" applyNumberFormat="1" applyFont="1" applyFill="1" applyBorder="1" applyAlignment="1">
      <alignment horizontal="center" vertical="center" wrapText="1"/>
    </xf>
    <xf numFmtId="167" fontId="32" fillId="2" borderId="20" xfId="0" applyNumberFormat="1" applyFont="1" applyFill="1" applyBorder="1" applyAlignment="1">
      <alignment horizontal="center" vertical="center" wrapText="1" shrinkToFit="1"/>
    </xf>
    <xf numFmtId="164" fontId="45" fillId="2" borderId="20" xfId="0" applyNumberFormat="1" applyFont="1" applyFill="1" applyBorder="1" applyAlignment="1">
      <alignment horizontal="center" vertical="center" shrinkToFit="1"/>
    </xf>
    <xf numFmtId="0" fontId="32" fillId="2" borderId="19" xfId="0" applyFont="1" applyFill="1" applyBorder="1" applyAlignment="1">
      <alignment horizontal="left" vertical="center" wrapText="1" shrinkToFit="1"/>
    </xf>
    <xf numFmtId="164" fontId="45" fillId="2" borderId="21" xfId="0" applyNumberFormat="1" applyFont="1" applyFill="1" applyBorder="1" applyAlignment="1">
      <alignment horizontal="center" vertical="center" shrinkToFit="1"/>
    </xf>
    <xf numFmtId="0" fontId="32" fillId="2" borderId="37" xfId="0" applyFont="1" applyFill="1" applyBorder="1" applyAlignment="1">
      <alignment horizontal="left" vertical="center" wrapText="1" shrinkToFit="1"/>
    </xf>
    <xf numFmtId="0" fontId="32" fillId="2" borderId="38" xfId="0" applyFont="1" applyFill="1" applyBorder="1" applyAlignment="1">
      <alignment horizontal="center" vertical="center" wrapText="1" shrinkToFit="1"/>
    </xf>
    <xf numFmtId="2" fontId="32" fillId="2" borderId="38" xfId="0" applyNumberFormat="1" applyFont="1" applyFill="1" applyBorder="1" applyAlignment="1">
      <alignment horizontal="center" vertical="center" wrapText="1"/>
    </xf>
    <xf numFmtId="167" fontId="32" fillId="2" borderId="38" xfId="0" applyNumberFormat="1" applyFont="1" applyFill="1" applyBorder="1" applyAlignment="1">
      <alignment horizontal="center" vertical="center" wrapText="1" shrinkToFit="1"/>
    </xf>
    <xf numFmtId="164" fontId="45" fillId="2" borderId="38" xfId="0" applyNumberFormat="1" applyFont="1" applyFill="1" applyBorder="1" applyAlignment="1">
      <alignment horizontal="center" vertical="center" shrinkToFit="1"/>
    </xf>
    <xf numFmtId="164" fontId="45" fillId="2" borderId="39" xfId="0" applyNumberFormat="1" applyFont="1" applyFill="1" applyBorder="1" applyAlignment="1">
      <alignment horizontal="center" vertical="center" shrinkToFit="1"/>
    </xf>
    <xf numFmtId="0" fontId="32" fillId="2" borderId="31" xfId="0" applyFont="1" applyFill="1" applyBorder="1" applyAlignment="1">
      <alignment horizontal="left" vertical="center" wrapText="1" shrinkToFit="1"/>
    </xf>
    <xf numFmtId="0" fontId="32" fillId="2" borderId="32" xfId="0" applyFont="1" applyFill="1" applyBorder="1" applyAlignment="1">
      <alignment horizontal="center" vertical="center" wrapText="1" shrinkToFit="1"/>
    </xf>
    <xf numFmtId="2" fontId="32" fillId="2" borderId="32" xfId="0" applyNumberFormat="1" applyFont="1" applyFill="1" applyBorder="1" applyAlignment="1">
      <alignment horizontal="center" vertical="center" wrapText="1"/>
    </xf>
    <xf numFmtId="167" fontId="32" fillId="2" borderId="32" xfId="0" applyNumberFormat="1" applyFont="1" applyFill="1" applyBorder="1" applyAlignment="1">
      <alignment horizontal="center" vertical="center" wrapText="1" shrinkToFit="1"/>
    </xf>
    <xf numFmtId="164" fontId="45" fillId="2" borderId="32" xfId="0" applyNumberFormat="1" applyFont="1" applyFill="1" applyBorder="1" applyAlignment="1">
      <alignment horizontal="center" vertical="center" shrinkToFit="1"/>
    </xf>
    <xf numFmtId="164" fontId="45" fillId="2" borderId="33" xfId="0" applyNumberFormat="1" applyFont="1" applyFill="1" applyBorder="1" applyAlignment="1">
      <alignment horizontal="center" vertical="center" shrinkToFit="1"/>
    </xf>
    <xf numFmtId="0" fontId="39" fillId="0" borderId="20" xfId="0" applyFont="1" applyBorder="1" applyAlignment="1">
      <alignment horizontal="center" vertical="center"/>
    </xf>
    <xf numFmtId="0" fontId="39" fillId="0" borderId="19" xfId="0" applyFont="1" applyBorder="1" applyAlignment="1">
      <alignment horizontal="left" vertical="center"/>
    </xf>
    <xf numFmtId="0" fontId="39" fillId="0" borderId="16" xfId="0" applyFont="1" applyBorder="1" applyAlignment="1">
      <alignment horizontal="left" vertical="center"/>
    </xf>
    <xf numFmtId="0" fontId="39" fillId="0" borderId="22" xfId="0" applyFont="1" applyBorder="1" applyAlignment="1">
      <alignment horizontal="left" vertical="center"/>
    </xf>
    <xf numFmtId="0" fontId="39" fillId="0" borderId="22" xfId="0" applyFont="1" applyBorder="1" applyAlignment="1">
      <alignment vertical="center"/>
    </xf>
    <xf numFmtId="0" fontId="39" fillId="18" borderId="12" xfId="0" applyFont="1" applyFill="1" applyBorder="1" applyAlignment="1">
      <alignment horizontal="center" vertical="center"/>
    </xf>
    <xf numFmtId="0" fontId="39" fillId="0" borderId="16" xfId="0" applyFont="1" applyBorder="1" applyAlignment="1">
      <alignment vertical="center"/>
    </xf>
    <xf numFmtId="0" fontId="39" fillId="0" borderId="17" xfId="0" applyFont="1" applyBorder="1" applyAlignment="1">
      <alignment horizontal="center" vertical="center"/>
    </xf>
    <xf numFmtId="164" fontId="35" fillId="0" borderId="17" xfId="0" applyNumberFormat="1" applyFont="1" applyBorder="1" applyAlignment="1">
      <alignment horizontal="center" vertical="center"/>
    </xf>
    <xf numFmtId="164" fontId="35" fillId="0" borderId="18" xfId="0" applyNumberFormat="1" applyFont="1" applyBorder="1" applyAlignment="1">
      <alignment horizontal="center" vertical="center"/>
    </xf>
    <xf numFmtId="164" fontId="35" fillId="0" borderId="20" xfId="0" applyNumberFormat="1" applyFont="1" applyBorder="1" applyAlignment="1">
      <alignment horizontal="center" vertical="center"/>
    </xf>
    <xf numFmtId="164" fontId="35" fillId="0" borderId="21" xfId="0" applyNumberFormat="1" applyFont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164" fontId="35" fillId="0" borderId="23" xfId="0" applyNumberFormat="1" applyFont="1" applyBorder="1" applyAlignment="1">
      <alignment horizontal="center" vertical="center"/>
    </xf>
    <xf numFmtId="164" fontId="35" fillId="0" borderId="24" xfId="0" applyNumberFormat="1" applyFont="1" applyBorder="1" applyAlignment="1">
      <alignment horizontal="center" vertical="center"/>
    </xf>
    <xf numFmtId="164" fontId="39" fillId="0" borderId="17" xfId="0" applyNumberFormat="1" applyFont="1" applyBorder="1" applyAlignment="1">
      <alignment horizontal="center" vertical="center" wrapText="1"/>
    </xf>
    <xf numFmtId="164" fontId="39" fillId="0" borderId="20" xfId="0" applyNumberFormat="1" applyFont="1" applyBorder="1" applyAlignment="1">
      <alignment horizontal="center" vertical="center" wrapText="1"/>
    </xf>
    <xf numFmtId="164" fontId="35" fillId="0" borderId="39" xfId="0" applyNumberFormat="1" applyFont="1" applyBorder="1" applyAlignment="1">
      <alignment horizontal="center" vertical="center"/>
    </xf>
    <xf numFmtId="0" fontId="39" fillId="2" borderId="16" xfId="0" applyFont="1" applyFill="1" applyBorder="1"/>
    <xf numFmtId="0" fontId="39" fillId="2" borderId="17" xfId="0" applyFont="1" applyFill="1" applyBorder="1" applyAlignment="1">
      <alignment horizontal="center"/>
    </xf>
    <xf numFmtId="0" fontId="39" fillId="2" borderId="19" xfId="0" applyFont="1" applyFill="1" applyBorder="1"/>
    <xf numFmtId="0" fontId="39" fillId="2" borderId="20" xfId="0" applyFont="1" applyFill="1" applyBorder="1" applyAlignment="1">
      <alignment horizontal="center"/>
    </xf>
    <xf numFmtId="0" fontId="39" fillId="0" borderId="19" xfId="0" applyFont="1" applyBorder="1"/>
    <xf numFmtId="0" fontId="39" fillId="0" borderId="20" xfId="0" applyFont="1" applyBorder="1" applyAlignment="1">
      <alignment horizontal="center"/>
    </xf>
    <xf numFmtId="0" fontId="39" fillId="0" borderId="22" xfId="0" applyFont="1" applyBorder="1"/>
    <xf numFmtId="0" fontId="39" fillId="0" borderId="23" xfId="0" applyFont="1" applyBorder="1" applyAlignment="1">
      <alignment horizontal="center"/>
    </xf>
    <xf numFmtId="0" fontId="39" fillId="0" borderId="16" xfId="0" applyFont="1" applyBorder="1"/>
    <xf numFmtId="0" fontId="39" fillId="2" borderId="22" xfId="0" applyFont="1" applyFill="1" applyBorder="1"/>
    <xf numFmtId="0" fontId="39" fillId="2" borderId="23" xfId="0" applyFont="1" applyFill="1" applyBorder="1" applyAlignment="1">
      <alignment horizontal="center"/>
    </xf>
    <xf numFmtId="0" fontId="39" fillId="0" borderId="19" xfId="0" applyFont="1" applyBorder="1" applyAlignment="1">
      <alignment horizontal="left" wrapText="1"/>
    </xf>
    <xf numFmtId="0" fontId="39" fillId="0" borderId="16" xfId="0" applyFont="1" applyBorder="1" applyAlignment="1">
      <alignment horizontal="left" vertical="center" wrapText="1" shrinkToFit="1"/>
    </xf>
    <xf numFmtId="0" fontId="39" fillId="0" borderId="23" xfId="0" applyFont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26" fillId="0" borderId="0" xfId="0" applyFont="1"/>
    <xf numFmtId="168" fontId="9" fillId="0" borderId="0" xfId="0" applyNumberFormat="1" applyFont="1" applyAlignment="1">
      <alignment horizontal="center"/>
    </xf>
    <xf numFmtId="0" fontId="39" fillId="0" borderId="19" xfId="8" applyFont="1" applyBorder="1" applyAlignment="1">
      <alignment vertical="center"/>
    </xf>
    <xf numFmtId="0" fontId="39" fillId="0" borderId="23" xfId="0" applyFont="1" applyBorder="1" applyAlignment="1">
      <alignment vertical="center"/>
    </xf>
    <xf numFmtId="168" fontId="9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49" fontId="42" fillId="0" borderId="20" xfId="0" applyNumberFormat="1" applyFont="1" applyBorder="1" applyAlignment="1">
      <alignment vertical="center" wrapText="1"/>
    </xf>
    <xf numFmtId="0" fontId="39" fillId="0" borderId="23" xfId="0" applyFont="1" applyBorder="1" applyAlignment="1">
      <alignment vertical="center" wrapText="1"/>
    </xf>
    <xf numFmtId="0" fontId="9" fillId="0" borderId="0" xfId="0" applyFont="1" applyAlignment="1">
      <alignment horizontal="left" vertical="center"/>
    </xf>
    <xf numFmtId="0" fontId="39" fillId="3" borderId="12" xfId="8" applyFont="1" applyFill="1" applyBorder="1" applyAlignment="1">
      <alignment horizontal="left" vertical="center"/>
    </xf>
    <xf numFmtId="0" fontId="39" fillId="18" borderId="12" xfId="7" applyFont="1" applyFill="1" applyBorder="1" applyAlignment="1">
      <alignment horizontal="center" vertical="center" wrapText="1"/>
    </xf>
    <xf numFmtId="0" fontId="39" fillId="0" borderId="31" xfId="0" applyFont="1" applyBorder="1" applyAlignment="1">
      <alignment vertical="center"/>
    </xf>
    <xf numFmtId="0" fontId="39" fillId="0" borderId="32" xfId="0" applyFont="1" applyBorder="1" applyAlignment="1">
      <alignment vertical="center" wrapText="1"/>
    </xf>
    <xf numFmtId="165" fontId="39" fillId="0" borderId="20" xfId="0" applyNumberFormat="1" applyFont="1" applyBorder="1" applyAlignment="1">
      <alignment horizontal="center" vertical="center"/>
    </xf>
    <xf numFmtId="0" fontId="39" fillId="0" borderId="19" xfId="0" applyFont="1" applyBorder="1" applyAlignment="1">
      <alignment horizontal="left"/>
    </xf>
    <xf numFmtId="0" fontId="39" fillId="0" borderId="22" xfId="0" applyFont="1" applyBorder="1" applyAlignment="1">
      <alignment vertical="center" wrapText="1"/>
    </xf>
    <xf numFmtId="165" fontId="39" fillId="0" borderId="23" xfId="0" applyNumberFormat="1" applyFont="1" applyBorder="1" applyAlignment="1">
      <alignment horizontal="center" vertical="center"/>
    </xf>
    <xf numFmtId="0" fontId="39" fillId="0" borderId="31" xfId="0" applyFont="1" applyBorder="1" applyAlignment="1">
      <alignment horizontal="left" wrapText="1"/>
    </xf>
    <xf numFmtId="165" fontId="39" fillId="0" borderId="32" xfId="0" applyNumberFormat="1" applyFont="1" applyBorder="1" applyAlignment="1">
      <alignment horizontal="center" vertical="center"/>
    </xf>
    <xf numFmtId="164" fontId="35" fillId="0" borderId="32" xfId="0" applyNumberFormat="1" applyFont="1" applyBorder="1" applyAlignment="1">
      <alignment horizontal="center" vertical="center"/>
    </xf>
    <xf numFmtId="164" fontId="35" fillId="0" borderId="33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0" fontId="39" fillId="0" borderId="31" xfId="0" applyFont="1" applyBorder="1" applyAlignment="1">
      <alignment vertical="center" wrapText="1"/>
    </xf>
    <xf numFmtId="0" fontId="39" fillId="0" borderId="19" xfId="0" applyFont="1" applyBorder="1" applyAlignment="1">
      <alignment horizontal="left" vertical="center" wrapText="1"/>
    </xf>
    <xf numFmtId="0" fontId="39" fillId="0" borderId="22" xfId="0" applyFont="1" applyBorder="1" applyAlignment="1">
      <alignment horizontal="left" vertical="center" wrapText="1"/>
    </xf>
    <xf numFmtId="0" fontId="39" fillId="0" borderId="31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39" fillId="18" borderId="12" xfId="8" applyFont="1" applyFill="1" applyBorder="1" applyAlignment="1">
      <alignment horizontal="center" vertical="center" wrapText="1" shrinkToFit="1"/>
    </xf>
    <xf numFmtId="0" fontId="39" fillId="0" borderId="32" xfId="0" applyFont="1" applyBorder="1" applyAlignment="1">
      <alignment horizontal="center" vertical="center" wrapText="1"/>
    </xf>
    <xf numFmtId="167" fontId="10" fillId="0" borderId="0" xfId="0" applyNumberFormat="1" applyFont="1" applyAlignment="1">
      <alignment horizontal="center" vertical="center"/>
    </xf>
    <xf numFmtId="164" fontId="39" fillId="0" borderId="23" xfId="0" applyNumberFormat="1" applyFont="1" applyBorder="1" applyAlignment="1">
      <alignment horizontal="center" vertical="center" wrapText="1"/>
    </xf>
    <xf numFmtId="167" fontId="39" fillId="0" borderId="20" xfId="0" applyNumberFormat="1" applyFont="1" applyBorder="1" applyAlignment="1">
      <alignment horizontal="center" vertical="center"/>
    </xf>
    <xf numFmtId="167" fontId="35" fillId="0" borderId="20" xfId="0" applyNumberFormat="1" applyFont="1" applyBorder="1" applyAlignment="1">
      <alignment horizontal="center" vertical="center"/>
    </xf>
    <xf numFmtId="167" fontId="39" fillId="0" borderId="32" xfId="0" applyNumberFormat="1" applyFont="1" applyBorder="1" applyAlignment="1">
      <alignment horizontal="center" vertical="center"/>
    </xf>
    <xf numFmtId="167" fontId="35" fillId="0" borderId="32" xfId="0" applyNumberFormat="1" applyFont="1" applyBorder="1" applyAlignment="1">
      <alignment horizontal="center" vertical="center"/>
    </xf>
    <xf numFmtId="167" fontId="35" fillId="0" borderId="33" xfId="0" applyNumberFormat="1" applyFont="1" applyBorder="1" applyAlignment="1">
      <alignment horizontal="center" vertical="center"/>
    </xf>
    <xf numFmtId="167" fontId="35" fillId="0" borderId="21" xfId="0" applyNumberFormat="1" applyFont="1" applyBorder="1" applyAlignment="1">
      <alignment horizontal="center" vertical="center"/>
    </xf>
    <xf numFmtId="167" fontId="39" fillId="0" borderId="23" xfId="0" applyNumberFormat="1" applyFont="1" applyBorder="1" applyAlignment="1">
      <alignment horizontal="center" vertical="center"/>
    </xf>
    <xf numFmtId="167" fontId="35" fillId="0" borderId="23" xfId="0" applyNumberFormat="1" applyFont="1" applyBorder="1" applyAlignment="1">
      <alignment horizontal="center" vertical="center"/>
    </xf>
    <xf numFmtId="167" fontId="35" fillId="0" borderId="24" xfId="0" applyNumberFormat="1" applyFont="1" applyBorder="1" applyAlignment="1">
      <alignment horizontal="center" vertical="center"/>
    </xf>
    <xf numFmtId="164" fontId="39" fillId="0" borderId="20" xfId="30" applyNumberFormat="1" applyFont="1" applyFill="1" applyBorder="1" applyAlignment="1">
      <alignment horizontal="center" vertical="center"/>
    </xf>
    <xf numFmtId="164" fontId="39" fillId="2" borderId="20" xfId="0" applyNumberFormat="1" applyFont="1" applyFill="1" applyBorder="1" applyAlignment="1">
      <alignment horizontal="center" vertical="center"/>
    </xf>
    <xf numFmtId="0" fontId="39" fillId="0" borderId="16" xfId="0" applyFont="1" applyBorder="1" applyAlignment="1">
      <alignment horizontal="left" vertical="center" wrapText="1"/>
    </xf>
    <xf numFmtId="167" fontId="10" fillId="0" borderId="0" xfId="0" applyNumberFormat="1" applyFont="1"/>
    <xf numFmtId="0" fontId="39" fillId="0" borderId="0" xfId="0" applyFont="1"/>
    <xf numFmtId="0" fontId="39" fillId="0" borderId="0" xfId="0" applyFont="1" applyAlignment="1">
      <alignment wrapText="1"/>
    </xf>
    <xf numFmtId="0" fontId="39" fillId="0" borderId="32" xfId="0" applyFont="1" applyBorder="1"/>
    <xf numFmtId="0" fontId="39" fillId="0" borderId="20" xfId="0" applyFont="1" applyBorder="1"/>
    <xf numFmtId="0" fontId="39" fillId="0" borderId="19" xfId="0" quotePrefix="1" applyFont="1" applyBorder="1" applyAlignment="1">
      <alignment horizontal="center"/>
    </xf>
    <xf numFmtId="0" fontId="39" fillId="0" borderId="19" xfId="0" applyFont="1" applyBorder="1" applyAlignment="1">
      <alignment horizontal="center"/>
    </xf>
    <xf numFmtId="0" fontId="39" fillId="0" borderId="20" xfId="0" applyFont="1" applyBorder="1" applyAlignment="1">
      <alignment horizontal="left"/>
    </xf>
    <xf numFmtId="0" fontId="39" fillId="0" borderId="20" xfId="2" applyFont="1" applyBorder="1"/>
    <xf numFmtId="0" fontId="39" fillId="0" borderId="22" xfId="0" applyFont="1" applyBorder="1" applyAlignment="1">
      <alignment horizontal="center"/>
    </xf>
    <xf numFmtId="0" fontId="39" fillId="0" borderId="23" xfId="0" applyFont="1" applyBorder="1"/>
    <xf numFmtId="0" fontId="39" fillId="0" borderId="19" xfId="0" quotePrefix="1" applyFont="1" applyBorder="1" applyAlignment="1">
      <alignment horizontal="center" vertical="center"/>
    </xf>
    <xf numFmtId="0" fontId="39" fillId="0" borderId="19" xfId="0" applyFont="1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35" fillId="0" borderId="23" xfId="0" applyFont="1" applyBorder="1"/>
    <xf numFmtId="0" fontId="39" fillId="0" borderId="38" xfId="0" applyFont="1" applyBorder="1" applyAlignment="1">
      <alignment horizontal="center" vertical="center"/>
    </xf>
    <xf numFmtId="0" fontId="39" fillId="0" borderId="38" xfId="0" applyFont="1" applyBorder="1"/>
    <xf numFmtId="0" fontId="39" fillId="0" borderId="32" xfId="0" applyFont="1" applyBorder="1" applyAlignment="1">
      <alignment horizontal="center" vertical="center"/>
    </xf>
    <xf numFmtId="0" fontId="39" fillId="0" borderId="31" xfId="0" applyFont="1" applyBorder="1" applyAlignment="1">
      <alignment horizontal="center" vertical="center"/>
    </xf>
    <xf numFmtId="0" fontId="39" fillId="0" borderId="40" xfId="0" quotePrefix="1" applyFont="1" applyBorder="1" applyAlignment="1">
      <alignment horizontal="center" vertical="center"/>
    </xf>
    <xf numFmtId="0" fontId="39" fillId="0" borderId="41" xfId="0" applyFont="1" applyBorder="1"/>
    <xf numFmtId="164" fontId="39" fillId="0" borderId="41" xfId="2" applyNumberFormat="1" applyFont="1" applyBorder="1" applyAlignment="1">
      <alignment horizontal="center" vertical="center" wrapText="1"/>
    </xf>
    <xf numFmtId="164" fontId="35" fillId="0" borderId="41" xfId="2" applyNumberFormat="1" applyFont="1" applyBorder="1" applyAlignment="1">
      <alignment horizontal="center" vertical="center" wrapText="1"/>
    </xf>
    <xf numFmtId="164" fontId="35" fillId="0" borderId="42" xfId="2" applyNumberFormat="1" applyFont="1" applyBorder="1" applyAlignment="1">
      <alignment horizontal="center" vertical="center" wrapText="1"/>
    </xf>
    <xf numFmtId="0" fontId="39" fillId="0" borderId="37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39" fillId="0" borderId="17" xfId="0" applyFont="1" applyBorder="1"/>
    <xf numFmtId="0" fontId="39" fillId="18" borderId="12" xfId="2" applyFont="1" applyFill="1" applyBorder="1" applyAlignment="1">
      <alignment horizontal="center" vertical="center"/>
    </xf>
    <xf numFmtId="0" fontId="39" fillId="0" borderId="16" xfId="0" applyFont="1" applyBorder="1" applyAlignment="1">
      <alignment horizontal="center"/>
    </xf>
    <xf numFmtId="0" fontId="39" fillId="0" borderId="16" xfId="0" quotePrefix="1" applyFont="1" applyBorder="1" applyAlignment="1">
      <alignment horizontal="center"/>
    </xf>
    <xf numFmtId="0" fontId="39" fillId="0" borderId="22" xfId="0" quotePrefix="1" applyFont="1" applyBorder="1" applyAlignment="1">
      <alignment horizontal="center"/>
    </xf>
    <xf numFmtId="0" fontId="39" fillId="0" borderId="19" xfId="2" applyFont="1" applyBorder="1" applyAlignment="1">
      <alignment horizontal="center"/>
    </xf>
    <xf numFmtId="0" fontId="39" fillId="0" borderId="22" xfId="2" applyFont="1" applyBorder="1" applyAlignment="1">
      <alignment horizontal="center"/>
    </xf>
    <xf numFmtId="0" fontId="39" fillId="0" borderId="23" xfId="2" applyFont="1" applyBorder="1"/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 vertical="center"/>
    </xf>
    <xf numFmtId="49" fontId="39" fillId="0" borderId="40" xfId="2" applyNumberFormat="1" applyFont="1" applyBorder="1" applyAlignment="1">
      <alignment horizontal="center" vertical="center"/>
    </xf>
    <xf numFmtId="0" fontId="39" fillId="0" borderId="41" xfId="2" applyFont="1" applyBorder="1" applyAlignment="1">
      <alignment horizontal="left" vertical="center"/>
    </xf>
    <xf numFmtId="0" fontId="39" fillId="0" borderId="47" xfId="0" applyFont="1" applyBorder="1" applyAlignment="1">
      <alignment horizontal="center"/>
    </xf>
    <xf numFmtId="0" fontId="39" fillId="0" borderId="46" xfId="0" applyFont="1" applyBorder="1"/>
    <xf numFmtId="164" fontId="39" fillId="0" borderId="46" xfId="2" applyNumberFormat="1" applyFont="1" applyBorder="1" applyAlignment="1">
      <alignment horizontal="center" vertical="center" wrapText="1"/>
    </xf>
    <xf numFmtId="164" fontId="35" fillId="0" borderId="46" xfId="2" applyNumberFormat="1" applyFont="1" applyBorder="1" applyAlignment="1">
      <alignment horizontal="center" vertical="center" wrapText="1"/>
    </xf>
    <xf numFmtId="164" fontId="35" fillId="0" borderId="48" xfId="2" applyNumberFormat="1" applyFont="1" applyBorder="1" applyAlignment="1">
      <alignment horizontal="center" vertical="center" wrapText="1"/>
    </xf>
    <xf numFmtId="164" fontId="50" fillId="0" borderId="20" xfId="0" applyNumberFormat="1" applyFont="1" applyBorder="1" applyAlignment="1">
      <alignment horizontal="center" vertical="center"/>
    </xf>
    <xf numFmtId="164" fontId="50" fillId="0" borderId="23" xfId="0" applyNumberFormat="1" applyFont="1" applyBorder="1" applyAlignment="1">
      <alignment horizontal="center" vertical="center"/>
    </xf>
    <xf numFmtId="0" fontId="39" fillId="0" borderId="31" xfId="0" applyFont="1" applyBorder="1"/>
    <xf numFmtId="164" fontId="50" fillId="0" borderId="32" xfId="0" applyNumberFormat="1" applyFont="1" applyBorder="1" applyAlignment="1">
      <alignment horizontal="center" vertical="center"/>
    </xf>
    <xf numFmtId="0" fontId="9" fillId="0" borderId="0" xfId="3" applyFont="1"/>
    <xf numFmtId="0" fontId="9" fillId="0" borderId="0" xfId="3" applyFont="1" applyAlignment="1">
      <alignment horizontal="center" vertical="center"/>
    </xf>
    <xf numFmtId="0" fontId="9" fillId="0" borderId="0" xfId="3" applyFont="1" applyAlignment="1">
      <alignment horizontal="center"/>
    </xf>
    <xf numFmtId="166" fontId="9" fillId="0" borderId="0" xfId="3" applyNumberFormat="1" applyFont="1" applyAlignment="1">
      <alignment horizontal="center"/>
    </xf>
    <xf numFmtId="0" fontId="39" fillId="0" borderId="19" xfId="3" applyFont="1" applyBorder="1" applyAlignment="1" applyProtection="1">
      <alignment vertical="center"/>
      <protection locked="0"/>
    </xf>
    <xf numFmtId="0" fontId="39" fillId="0" borderId="20" xfId="3" applyFont="1" applyBorder="1" applyAlignment="1" applyProtection="1">
      <alignment horizontal="center" vertical="center"/>
      <protection locked="0"/>
    </xf>
    <xf numFmtId="164" fontId="39" fillId="0" borderId="20" xfId="3" applyNumberFormat="1" applyFont="1" applyBorder="1" applyAlignment="1" applyProtection="1">
      <alignment horizontal="center" vertical="center"/>
      <protection locked="0"/>
    </xf>
    <xf numFmtId="164" fontId="35" fillId="0" borderId="20" xfId="3" applyNumberFormat="1" applyFont="1" applyBorder="1" applyAlignment="1">
      <alignment horizontal="center" vertical="center"/>
    </xf>
    <xf numFmtId="164" fontId="35" fillId="0" borderId="21" xfId="3" applyNumberFormat="1" applyFont="1" applyBorder="1" applyAlignment="1">
      <alignment horizontal="center" vertical="center"/>
    </xf>
    <xf numFmtId="0" fontId="39" fillId="0" borderId="19" xfId="3" applyFont="1" applyBorder="1" applyAlignment="1">
      <alignment vertical="center"/>
    </xf>
    <xf numFmtId="0" fontId="39" fillId="0" borderId="20" xfId="3" applyFont="1" applyBorder="1" applyAlignment="1">
      <alignment horizontal="center" vertical="center"/>
    </xf>
    <xf numFmtId="164" fontId="39" fillId="0" borderId="20" xfId="3" applyNumberFormat="1" applyFont="1" applyBorder="1" applyAlignment="1">
      <alignment horizontal="center" vertical="center"/>
    </xf>
    <xf numFmtId="0" fontId="39" fillId="0" borderId="19" xfId="3" applyFont="1" applyBorder="1" applyAlignment="1" applyProtection="1">
      <alignment vertical="center" wrapText="1"/>
      <protection locked="0"/>
    </xf>
    <xf numFmtId="0" fontId="39" fillId="0" borderId="19" xfId="3" applyFont="1" applyBorder="1" applyAlignment="1">
      <alignment vertical="center" wrapText="1"/>
    </xf>
    <xf numFmtId="0" fontId="39" fillId="0" borderId="22" xfId="3" applyFont="1" applyBorder="1" applyAlignment="1">
      <alignment vertical="center"/>
    </xf>
    <xf numFmtId="0" fontId="39" fillId="0" borderId="23" xfId="3" applyFont="1" applyBorder="1" applyAlignment="1">
      <alignment horizontal="center" vertical="center"/>
    </xf>
    <xf numFmtId="164" fontId="39" fillId="0" borderId="23" xfId="3" applyNumberFormat="1" applyFont="1" applyBorder="1" applyAlignment="1" applyProtection="1">
      <alignment horizontal="center" vertical="center"/>
      <protection locked="0"/>
    </xf>
    <xf numFmtId="164" fontId="35" fillId="0" borderId="23" xfId="3" applyNumberFormat="1" applyFont="1" applyBorder="1" applyAlignment="1">
      <alignment horizontal="center" vertical="center"/>
    </xf>
    <xf numFmtId="164" fontId="35" fillId="0" borderId="24" xfId="3" applyNumberFormat="1" applyFont="1" applyBorder="1" applyAlignment="1">
      <alignment horizontal="center" vertical="center"/>
    </xf>
    <xf numFmtId="0" fontId="39" fillId="0" borderId="31" xfId="3" applyFont="1" applyBorder="1" applyAlignment="1" applyProtection="1">
      <alignment vertical="center"/>
      <protection locked="0"/>
    </xf>
    <xf numFmtId="0" fontId="39" fillId="0" borderId="32" xfId="3" applyFont="1" applyBorder="1" applyAlignment="1" applyProtection="1">
      <alignment horizontal="center" vertical="center"/>
      <protection locked="0"/>
    </xf>
    <xf numFmtId="164" fontId="39" fillId="0" borderId="32" xfId="3" applyNumberFormat="1" applyFont="1" applyBorder="1" applyAlignment="1" applyProtection="1">
      <alignment horizontal="center" vertical="center"/>
      <protection locked="0"/>
    </xf>
    <xf numFmtId="164" fontId="35" fillId="0" borderId="32" xfId="3" applyNumberFormat="1" applyFont="1" applyBorder="1" applyAlignment="1">
      <alignment horizontal="center" vertical="center"/>
    </xf>
    <xf numFmtId="164" fontId="35" fillId="0" borderId="33" xfId="3" applyNumberFormat="1" applyFont="1" applyBorder="1" applyAlignment="1">
      <alignment horizontal="center" vertical="center"/>
    </xf>
    <xf numFmtId="0" fontId="39" fillId="0" borderId="19" xfId="3" applyFont="1" applyBorder="1"/>
    <xf numFmtId="0" fontId="39" fillId="0" borderId="20" xfId="3" applyFont="1" applyBorder="1" applyAlignment="1" applyProtection="1">
      <alignment horizontal="center"/>
      <protection locked="0"/>
    </xf>
    <xf numFmtId="164" fontId="39" fillId="0" borderId="21" xfId="3" applyNumberFormat="1" applyFont="1" applyBorder="1" applyAlignment="1" applyProtection="1">
      <alignment horizontal="center"/>
      <protection locked="0"/>
    </xf>
    <xf numFmtId="0" fontId="39" fillId="18" borderId="12" xfId="3" applyFont="1" applyFill="1" applyBorder="1" applyAlignment="1">
      <alignment horizontal="center" vertical="center" wrapText="1"/>
    </xf>
    <xf numFmtId="0" fontId="39" fillId="18" borderId="12" xfId="4" applyFont="1" applyFill="1" applyBorder="1" applyAlignment="1">
      <alignment horizontal="center" vertical="center" wrapText="1"/>
    </xf>
    <xf numFmtId="167" fontId="39" fillId="18" borderId="12" xfId="0" applyNumberFormat="1" applyFont="1" applyFill="1" applyBorder="1" applyAlignment="1">
      <alignment horizontal="center" vertical="center" wrapText="1"/>
    </xf>
    <xf numFmtId="0" fontId="39" fillId="2" borderId="31" xfId="0" applyFont="1" applyFill="1" applyBorder="1" applyAlignment="1">
      <alignment horizontal="left" vertical="center"/>
    </xf>
    <xf numFmtId="2" fontId="39" fillId="2" borderId="32" xfId="0" applyNumberFormat="1" applyFont="1" applyFill="1" applyBorder="1" applyAlignment="1">
      <alignment horizontal="center" vertical="center"/>
    </xf>
    <xf numFmtId="0" fontId="39" fillId="2" borderId="32" xfId="0" applyFont="1" applyFill="1" applyBorder="1" applyAlignment="1">
      <alignment horizontal="left" vertical="center" wrapText="1"/>
    </xf>
    <xf numFmtId="167" fontId="39" fillId="2" borderId="32" xfId="0" applyNumberFormat="1" applyFont="1" applyFill="1" applyBorder="1" applyAlignment="1">
      <alignment horizontal="center" vertical="center"/>
    </xf>
    <xf numFmtId="164" fontId="39" fillId="2" borderId="32" xfId="0" applyNumberFormat="1" applyFont="1" applyFill="1" applyBorder="1" applyAlignment="1">
      <alignment horizontal="center" vertical="center"/>
    </xf>
    <xf numFmtId="0" fontId="39" fillId="2" borderId="19" xfId="0" applyFont="1" applyFill="1" applyBorder="1" applyAlignment="1">
      <alignment horizontal="left" vertical="center"/>
    </xf>
    <xf numFmtId="2" fontId="39" fillId="2" borderId="20" xfId="0" applyNumberFormat="1" applyFont="1" applyFill="1" applyBorder="1" applyAlignment="1">
      <alignment horizontal="center" vertical="center"/>
    </xf>
    <xf numFmtId="0" fontId="39" fillId="2" borderId="20" xfId="0" applyFont="1" applyFill="1" applyBorder="1" applyAlignment="1">
      <alignment horizontal="left" vertical="center"/>
    </xf>
    <xf numFmtId="167" fontId="39" fillId="2" borderId="20" xfId="0" applyNumberFormat="1" applyFont="1" applyFill="1" applyBorder="1" applyAlignment="1">
      <alignment horizontal="center" vertical="center"/>
    </xf>
    <xf numFmtId="0" fontId="39" fillId="2" borderId="20" xfId="0" applyFont="1" applyFill="1" applyBorder="1" applyAlignment="1">
      <alignment horizontal="left" vertical="center" wrapText="1"/>
    </xf>
    <xf numFmtId="0" fontId="39" fillId="2" borderId="37" xfId="0" applyFont="1" applyFill="1" applyBorder="1" applyAlignment="1">
      <alignment horizontal="left" vertical="center"/>
    </xf>
    <xf numFmtId="2" fontId="39" fillId="2" borderId="38" xfId="0" applyNumberFormat="1" applyFont="1" applyFill="1" applyBorder="1" applyAlignment="1">
      <alignment horizontal="center" vertical="center"/>
    </xf>
    <xf numFmtId="0" fontId="39" fillId="2" borderId="38" xfId="0" applyFont="1" applyFill="1" applyBorder="1" applyAlignment="1">
      <alignment horizontal="center" vertical="center" wrapText="1"/>
    </xf>
    <xf numFmtId="167" fontId="39" fillId="2" borderId="38" xfId="0" applyNumberFormat="1" applyFont="1" applyFill="1" applyBorder="1" applyAlignment="1">
      <alignment horizontal="center" vertical="center"/>
    </xf>
    <xf numFmtId="164" fontId="39" fillId="2" borderId="38" xfId="0" applyNumberFormat="1" applyFont="1" applyFill="1" applyBorder="1" applyAlignment="1">
      <alignment horizontal="center" vertical="center"/>
    </xf>
    <xf numFmtId="164" fontId="35" fillId="2" borderId="38" xfId="0" applyNumberFormat="1" applyFont="1" applyFill="1" applyBorder="1" applyAlignment="1">
      <alignment horizontal="center" vertical="center"/>
    </xf>
    <xf numFmtId="164" fontId="35" fillId="2" borderId="39" xfId="0" applyNumberFormat="1" applyFont="1" applyFill="1" applyBorder="1" applyAlignment="1">
      <alignment horizontal="center" vertical="center"/>
    </xf>
    <xf numFmtId="167" fontId="39" fillId="0" borderId="21" xfId="0" applyNumberFormat="1" applyFont="1" applyBorder="1" applyAlignment="1">
      <alignment horizontal="center" vertical="center"/>
    </xf>
    <xf numFmtId="167" fontId="39" fillId="0" borderId="24" xfId="0" applyNumberFormat="1" applyFont="1" applyBorder="1" applyAlignment="1">
      <alignment horizontal="center" vertical="center"/>
    </xf>
    <xf numFmtId="0" fontId="39" fillId="2" borderId="32" xfId="0" applyFont="1" applyFill="1" applyBorder="1" applyAlignment="1">
      <alignment horizontal="center" vertical="center"/>
    </xf>
    <xf numFmtId="0" fontId="39" fillId="2" borderId="32" xfId="0" applyFont="1" applyFill="1" applyBorder="1" applyAlignment="1">
      <alignment horizontal="left" vertical="center"/>
    </xf>
    <xf numFmtId="0" fontId="39" fillId="2" borderId="38" xfId="0" applyFont="1" applyFill="1" applyBorder="1" applyAlignment="1">
      <alignment horizontal="center" vertical="center"/>
    </xf>
    <xf numFmtId="0" fontId="39" fillId="2" borderId="38" xfId="0" applyFont="1" applyFill="1" applyBorder="1" applyAlignment="1">
      <alignment horizontal="left" vertical="center"/>
    </xf>
    <xf numFmtId="167" fontId="39" fillId="0" borderId="33" xfId="0" applyNumberFormat="1" applyFont="1" applyBorder="1" applyAlignment="1">
      <alignment horizontal="center" vertical="center" wrapText="1"/>
    </xf>
    <xf numFmtId="164" fontId="39" fillId="0" borderId="20" xfId="0" applyNumberFormat="1" applyFont="1" applyBorder="1" applyAlignment="1">
      <alignment horizontal="center"/>
    </xf>
    <xf numFmtId="164" fontId="39" fillId="0" borderId="23" xfId="0" applyNumberFormat="1" applyFont="1" applyBorder="1" applyAlignment="1">
      <alignment horizontal="center"/>
    </xf>
    <xf numFmtId="0" fontId="39" fillId="0" borderId="37" xfId="0" applyFont="1" applyBorder="1" applyAlignment="1">
      <alignment horizontal="left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17" xfId="0" applyFont="1" applyBorder="1" applyAlignment="1">
      <alignment vertical="center"/>
    </xf>
    <xf numFmtId="164" fontId="35" fillId="0" borderId="38" xfId="0" applyNumberFormat="1" applyFont="1" applyBorder="1" applyAlignment="1">
      <alignment horizontal="center" vertical="center"/>
    </xf>
    <xf numFmtId="0" fontId="39" fillId="0" borderId="37" xfId="0" applyFont="1" applyBorder="1"/>
    <xf numFmtId="167" fontId="35" fillId="0" borderId="32" xfId="0" applyNumberFormat="1" applyFont="1" applyBorder="1"/>
    <xf numFmtId="167" fontId="35" fillId="0" borderId="33" xfId="0" applyNumberFormat="1" applyFont="1" applyBorder="1"/>
    <xf numFmtId="167" fontId="35" fillId="0" borderId="20" xfId="0" applyNumberFormat="1" applyFont="1" applyBorder="1"/>
    <xf numFmtId="167" fontId="35" fillId="0" borderId="21" xfId="0" applyNumberFormat="1" applyFont="1" applyBorder="1"/>
    <xf numFmtId="167" fontId="39" fillId="0" borderId="38" xfId="0" applyNumberFormat="1" applyFont="1" applyBorder="1" applyAlignment="1">
      <alignment horizontal="center" vertical="center"/>
    </xf>
    <xf numFmtId="167" fontId="35" fillId="0" borderId="38" xfId="0" applyNumberFormat="1" applyFont="1" applyBorder="1"/>
    <xf numFmtId="167" fontId="35" fillId="0" borderId="39" xfId="0" applyNumberFormat="1" applyFont="1" applyBorder="1"/>
    <xf numFmtId="167" fontId="35" fillId="0" borderId="23" xfId="0" applyNumberFormat="1" applyFont="1" applyBorder="1"/>
    <xf numFmtId="167" fontId="35" fillId="0" borderId="24" xfId="0" applyNumberFormat="1" applyFont="1" applyBorder="1"/>
    <xf numFmtId="0" fontId="39" fillId="2" borderId="31" xfId="0" applyFont="1" applyFill="1" applyBorder="1"/>
    <xf numFmtId="0" fontId="39" fillId="2" borderId="32" xfId="0" applyFont="1" applyFill="1" applyBorder="1" applyAlignment="1">
      <alignment vertical="center" wrapText="1"/>
    </xf>
    <xf numFmtId="0" fontId="39" fillId="2" borderId="34" xfId="0" applyFont="1" applyFill="1" applyBorder="1"/>
    <xf numFmtId="0" fontId="39" fillId="2" borderId="37" xfId="0" applyFont="1" applyFill="1" applyBorder="1"/>
    <xf numFmtId="0" fontId="39" fillId="2" borderId="38" xfId="0" applyFont="1" applyFill="1" applyBorder="1" applyAlignment="1">
      <alignment vertical="center" wrapText="1"/>
    </xf>
    <xf numFmtId="0" fontId="35" fillId="0" borderId="0" xfId="0" applyFont="1"/>
    <xf numFmtId="0" fontId="35" fillId="0" borderId="0" xfId="0" applyFont="1" applyAlignment="1">
      <alignment wrapText="1"/>
    </xf>
    <xf numFmtId="0" fontId="35" fillId="0" borderId="0" xfId="0" applyFont="1" applyAlignment="1">
      <alignment horizontal="left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right" vertical="center"/>
    </xf>
    <xf numFmtId="0" fontId="32" fillId="3" borderId="0" xfId="0" applyFont="1" applyFill="1" applyAlignment="1">
      <alignment horizontal="right" vertical="top"/>
    </xf>
    <xf numFmtId="0" fontId="35" fillId="0" borderId="44" xfId="0" applyFont="1" applyBorder="1" applyAlignment="1">
      <alignment horizontal="center" vertical="center" shrinkToFit="1"/>
    </xf>
    <xf numFmtId="0" fontId="32" fillId="3" borderId="0" xfId="0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9" fillId="0" borderId="19" xfId="0" applyFont="1" applyBorder="1" applyAlignment="1">
      <alignment horizontal="left" vertical="center" shrinkToFit="1"/>
    </xf>
    <xf numFmtId="169" fontId="39" fillId="0" borderId="19" xfId="0" applyNumberFormat="1" applyFont="1" applyBorder="1" applyAlignment="1">
      <alignment horizontal="left"/>
    </xf>
    <xf numFmtId="0" fontId="39" fillId="0" borderId="22" xfId="0" applyFont="1" applyBorder="1" applyAlignment="1">
      <alignment horizontal="left" vertical="center" shrinkToFit="1"/>
    </xf>
    <xf numFmtId="0" fontId="39" fillId="0" borderId="37" xfId="0" applyFont="1" applyBorder="1" applyAlignment="1">
      <alignment horizontal="left" vertical="center" shrinkToFit="1"/>
    </xf>
    <xf numFmtId="0" fontId="35" fillId="0" borderId="51" xfId="0" applyFont="1" applyBorder="1" applyAlignment="1">
      <alignment horizontal="center" vertical="center" shrinkToFit="1"/>
    </xf>
    <xf numFmtId="169" fontId="39" fillId="0" borderId="31" xfId="0" applyNumberFormat="1" applyFont="1" applyBorder="1" applyAlignment="1">
      <alignment horizontal="left"/>
    </xf>
    <xf numFmtId="0" fontId="35" fillId="0" borderId="52" xfId="0" applyFont="1" applyBorder="1" applyAlignment="1">
      <alignment horizontal="center" vertical="center" shrinkToFit="1"/>
    </xf>
    <xf numFmtId="169" fontId="39" fillId="0" borderId="37" xfId="0" applyNumberFormat="1" applyFont="1" applyBorder="1" applyAlignment="1">
      <alignment horizontal="left"/>
    </xf>
    <xf numFmtId="0" fontId="39" fillId="0" borderId="31" xfId="0" applyFont="1" applyBorder="1" applyAlignment="1">
      <alignment horizontal="left" vertical="center" shrinkToFit="1"/>
    </xf>
    <xf numFmtId="0" fontId="39" fillId="18" borderId="12" xfId="0" applyFont="1" applyFill="1" applyBorder="1" applyAlignment="1">
      <alignment horizontal="center" vertical="center" shrinkToFit="1"/>
    </xf>
    <xf numFmtId="164" fontId="39" fillId="18" borderId="12" xfId="0" applyNumberFormat="1" applyFont="1" applyFill="1" applyBorder="1" applyAlignment="1">
      <alignment horizontal="center" vertical="center" wrapText="1" shrinkToFit="1"/>
    </xf>
    <xf numFmtId="164" fontId="32" fillId="0" borderId="0" xfId="0" applyNumberFormat="1" applyFont="1" applyAlignment="1">
      <alignment horizontal="center" vertical="center"/>
    </xf>
    <xf numFmtId="164" fontId="32" fillId="3" borderId="0" xfId="0" applyNumberFormat="1" applyFont="1" applyFill="1" applyAlignment="1">
      <alignment horizontal="center" vertical="center" wrapText="1"/>
    </xf>
    <xf numFmtId="164" fontId="35" fillId="0" borderId="0" xfId="0" applyNumberFormat="1" applyFont="1" applyAlignment="1">
      <alignment horizontal="center" vertical="center"/>
    </xf>
    <xf numFmtId="164" fontId="32" fillId="3" borderId="0" xfId="0" applyNumberFormat="1" applyFont="1" applyFill="1" applyAlignment="1">
      <alignment horizontal="center" vertical="center"/>
    </xf>
    <xf numFmtId="0" fontId="39" fillId="0" borderId="16" xfId="0" applyFont="1" applyBorder="1" applyAlignment="1">
      <alignment horizontal="left" vertical="center" shrinkToFit="1"/>
    </xf>
    <xf numFmtId="0" fontId="35" fillId="0" borderId="17" xfId="0" applyFont="1" applyBorder="1" applyAlignment="1">
      <alignment horizontal="center" vertical="center" shrinkToFit="1"/>
    </xf>
    <xf numFmtId="0" fontId="35" fillId="0" borderId="20" xfId="0" applyFont="1" applyBorder="1" applyAlignment="1">
      <alignment horizontal="center" vertical="center" shrinkToFit="1"/>
    </xf>
    <xf numFmtId="0" fontId="35" fillId="0" borderId="23" xfId="0" applyFont="1" applyBorder="1" applyAlignment="1">
      <alignment horizontal="center" vertical="center" shrinkToFit="1"/>
    </xf>
    <xf numFmtId="0" fontId="39" fillId="3" borderId="19" xfId="0" applyFont="1" applyFill="1" applyBorder="1" applyAlignment="1">
      <alignment vertical="center"/>
    </xf>
    <xf numFmtId="0" fontId="35" fillId="0" borderId="20" xfId="9" applyFont="1" applyBorder="1" applyAlignment="1">
      <alignment vertical="center" wrapText="1"/>
    </xf>
    <xf numFmtId="164" fontId="10" fillId="2" borderId="0" xfId="0" applyNumberFormat="1" applyFont="1" applyFill="1"/>
    <xf numFmtId="0" fontId="52" fillId="0" borderId="53" xfId="0" applyFont="1" applyBorder="1"/>
    <xf numFmtId="0" fontId="53" fillId="0" borderId="54" xfId="0" applyFont="1" applyBorder="1"/>
    <xf numFmtId="0" fontId="52" fillId="0" borderId="0" xfId="0" applyFont="1"/>
    <xf numFmtId="164" fontId="52" fillId="0" borderId="0" xfId="0" applyNumberFormat="1" applyFont="1"/>
    <xf numFmtId="164" fontId="52" fillId="0" borderId="53" xfId="0" applyNumberFormat="1" applyFont="1" applyBorder="1" applyAlignment="1">
      <alignment horizontal="right"/>
    </xf>
    <xf numFmtId="0" fontId="52" fillId="0" borderId="53" xfId="0" applyFont="1" applyBorder="1" applyAlignment="1">
      <alignment horizontal="right"/>
    </xf>
    <xf numFmtId="164" fontId="52" fillId="0" borderId="53" xfId="0" applyNumberFormat="1" applyFont="1" applyBorder="1"/>
    <xf numFmtId="0" fontId="52" fillId="3" borderId="53" xfId="0" applyFont="1" applyFill="1" applyBorder="1"/>
    <xf numFmtId="164" fontId="52" fillId="3" borderId="53" xfId="0" applyNumberFormat="1" applyFont="1" applyFill="1" applyBorder="1" applyAlignment="1">
      <alignment horizontal="right"/>
    </xf>
    <xf numFmtId="0" fontId="52" fillId="3" borderId="53" xfId="0" applyFont="1" applyFill="1" applyBorder="1" applyAlignment="1">
      <alignment horizontal="right"/>
    </xf>
    <xf numFmtId="164" fontId="52" fillId="3" borderId="53" xfId="0" applyNumberFormat="1" applyFont="1" applyFill="1" applyBorder="1"/>
    <xf numFmtId="0" fontId="53" fillId="3" borderId="54" xfId="0" applyFont="1" applyFill="1" applyBorder="1"/>
    <xf numFmtId="0" fontId="54" fillId="3" borderId="53" xfId="0" applyFont="1" applyFill="1" applyBorder="1"/>
    <xf numFmtId="164" fontId="54" fillId="3" borderId="53" xfId="0" applyNumberFormat="1" applyFont="1" applyFill="1" applyBorder="1" applyAlignment="1">
      <alignment horizontal="right"/>
    </xf>
    <xf numFmtId="0" fontId="54" fillId="3" borderId="53" xfId="0" applyFont="1" applyFill="1" applyBorder="1" applyAlignment="1">
      <alignment horizontal="right"/>
    </xf>
    <xf numFmtId="164" fontId="54" fillId="3" borderId="53" xfId="0" applyNumberFormat="1" applyFont="1" applyFill="1" applyBorder="1"/>
    <xf numFmtId="0" fontId="55" fillId="0" borderId="19" xfId="0" applyFont="1" applyBorder="1" applyAlignment="1">
      <alignment vertical="center"/>
    </xf>
    <xf numFmtId="0" fontId="54" fillId="0" borderId="53" xfId="0" applyFont="1" applyBorder="1"/>
    <xf numFmtId="164" fontId="54" fillId="0" borderId="53" xfId="0" applyNumberFormat="1" applyFont="1" applyBorder="1" applyAlignment="1">
      <alignment horizontal="right"/>
    </xf>
    <xf numFmtId="0" fontId="54" fillId="0" borderId="53" xfId="0" applyFont="1" applyBorder="1" applyAlignment="1">
      <alignment horizontal="right"/>
    </xf>
    <xf numFmtId="164" fontId="54" fillId="0" borderId="53" xfId="0" applyNumberFormat="1" applyFont="1" applyBorder="1"/>
    <xf numFmtId="0" fontId="39" fillId="2" borderId="22" xfId="0" applyFont="1" applyFill="1" applyBorder="1" applyAlignment="1">
      <alignment horizontal="left" vertical="center" wrapText="1" shrinkToFit="1"/>
    </xf>
    <xf numFmtId="0" fontId="39" fillId="2" borderId="23" xfId="0" applyFont="1" applyFill="1" applyBorder="1" applyAlignment="1">
      <alignment horizontal="center" vertical="center" wrapText="1" shrinkToFit="1"/>
    </xf>
    <xf numFmtId="2" fontId="39" fillId="2" borderId="23" xfId="0" applyNumberFormat="1" applyFont="1" applyFill="1" applyBorder="1" applyAlignment="1">
      <alignment horizontal="center" vertical="center" wrapText="1"/>
    </xf>
    <xf numFmtId="167" fontId="39" fillId="2" borderId="23" xfId="0" applyNumberFormat="1" applyFont="1" applyFill="1" applyBorder="1" applyAlignment="1">
      <alignment horizontal="center" vertical="center" wrapText="1" shrinkToFit="1"/>
    </xf>
    <xf numFmtId="164" fontId="35" fillId="2" borderId="23" xfId="0" applyNumberFormat="1" applyFont="1" applyFill="1" applyBorder="1" applyAlignment="1">
      <alignment horizontal="center" vertical="center" shrinkToFit="1"/>
    </xf>
    <xf numFmtId="164" fontId="35" fillId="2" borderId="24" xfId="0" applyNumberFormat="1" applyFont="1" applyFill="1" applyBorder="1" applyAlignment="1">
      <alignment horizontal="center" vertical="center" shrinkToFit="1"/>
    </xf>
    <xf numFmtId="0" fontId="39" fillId="2" borderId="20" xfId="0" applyFont="1" applyFill="1" applyBorder="1" applyAlignment="1">
      <alignment horizontal="center" vertical="center"/>
    </xf>
    <xf numFmtId="0" fontId="0" fillId="0" borderId="53" xfId="0" applyBorder="1"/>
    <xf numFmtId="171" fontId="0" fillId="0" borderId="53" xfId="0" applyNumberFormat="1" applyBorder="1" applyAlignment="1">
      <alignment horizontal="right"/>
    </xf>
    <xf numFmtId="170" fontId="35" fillId="0" borderId="17" xfId="0" applyNumberFormat="1" applyFont="1" applyBorder="1" applyAlignment="1">
      <alignment horizontal="center" vertical="center"/>
    </xf>
    <xf numFmtId="170" fontId="35" fillId="0" borderId="18" xfId="0" applyNumberFormat="1" applyFont="1" applyBorder="1" applyAlignment="1">
      <alignment horizontal="center" vertical="center"/>
    </xf>
    <xf numFmtId="170" fontId="35" fillId="0" borderId="20" xfId="0" applyNumberFormat="1" applyFont="1" applyBorder="1" applyAlignment="1">
      <alignment horizontal="center" vertical="center"/>
    </xf>
    <xf numFmtId="170" fontId="35" fillId="0" borderId="21" xfId="0" applyNumberFormat="1" applyFont="1" applyBorder="1" applyAlignment="1">
      <alignment horizontal="center" vertical="center"/>
    </xf>
    <xf numFmtId="170" fontId="35" fillId="0" borderId="23" xfId="0" applyNumberFormat="1" applyFont="1" applyBorder="1" applyAlignment="1">
      <alignment horizontal="center" vertical="center"/>
    </xf>
    <xf numFmtId="170" fontId="35" fillId="0" borderId="24" xfId="0" applyNumberFormat="1" applyFont="1" applyBorder="1" applyAlignment="1">
      <alignment horizontal="center" vertical="center"/>
    </xf>
    <xf numFmtId="0" fontId="39" fillId="0" borderId="16" xfId="0" applyFont="1" applyBorder="1" applyAlignment="1">
      <alignment vertical="center" wrapText="1"/>
    </xf>
    <xf numFmtId="170" fontId="39" fillId="0" borderId="17" xfId="0" applyNumberFormat="1" applyFont="1" applyBorder="1" applyAlignment="1">
      <alignment horizontal="center" vertical="center"/>
    </xf>
    <xf numFmtId="170" fontId="39" fillId="0" borderId="20" xfId="0" applyNumberFormat="1" applyFont="1" applyBorder="1" applyAlignment="1">
      <alignment horizontal="center" vertical="center"/>
    </xf>
    <xf numFmtId="170" fontId="39" fillId="0" borderId="23" xfId="0" applyNumberFormat="1" applyFont="1" applyBorder="1" applyAlignment="1">
      <alignment horizontal="center" vertical="center"/>
    </xf>
    <xf numFmtId="0" fontId="39" fillId="0" borderId="17" xfId="8" applyFont="1" applyBorder="1" applyAlignment="1">
      <alignment horizontal="center" vertical="center"/>
    </xf>
    <xf numFmtId="0" fontId="39" fillId="0" borderId="20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164" fontId="39" fillId="0" borderId="17" xfId="8" applyNumberFormat="1" applyFont="1" applyBorder="1" applyAlignment="1">
      <alignment horizontal="center" vertical="center"/>
    </xf>
    <xf numFmtId="164" fontId="39" fillId="0" borderId="20" xfId="8" applyNumberFormat="1" applyFont="1" applyBorder="1" applyAlignment="1">
      <alignment horizontal="center" vertical="center"/>
    </xf>
    <xf numFmtId="0" fontId="39" fillId="0" borderId="17" xfId="0" applyFont="1" applyBorder="1" applyAlignment="1">
      <alignment horizontal="center" vertical="center" wrapText="1" shrinkToFit="1"/>
    </xf>
    <xf numFmtId="167" fontId="50" fillId="0" borderId="20" xfId="9" applyNumberFormat="1" applyFont="1" applyBorder="1" applyAlignment="1">
      <alignment horizontal="center" vertical="center"/>
    </xf>
    <xf numFmtId="165" fontId="39" fillId="0" borderId="17" xfId="0" applyNumberFormat="1" applyFont="1" applyBorder="1" applyAlignment="1">
      <alignment horizontal="center" vertical="center"/>
    </xf>
    <xf numFmtId="0" fontId="39" fillId="3" borderId="19" xfId="0" applyFont="1" applyFill="1" applyBorder="1"/>
    <xf numFmtId="164" fontId="35" fillId="3" borderId="20" xfId="0" applyNumberFormat="1" applyFont="1" applyFill="1" applyBorder="1" applyAlignment="1">
      <alignment horizontal="center" vertical="center"/>
    </xf>
    <xf numFmtId="164" fontId="35" fillId="3" borderId="21" xfId="0" applyNumberFormat="1" applyFont="1" applyFill="1" applyBorder="1" applyAlignment="1">
      <alignment horizontal="center" vertical="center"/>
    </xf>
    <xf numFmtId="0" fontId="39" fillId="3" borderId="20" xfId="0" applyFont="1" applyFill="1" applyBorder="1" applyAlignment="1">
      <alignment horizontal="center" vertical="center" wrapText="1"/>
    </xf>
    <xf numFmtId="164" fontId="50" fillId="3" borderId="20" xfId="0" applyNumberFormat="1" applyFont="1" applyFill="1" applyBorder="1" applyAlignment="1">
      <alignment horizontal="center" vertical="center"/>
    </xf>
    <xf numFmtId="0" fontId="56" fillId="0" borderId="53" xfId="9" applyFont="1" applyBorder="1" applyAlignment="1">
      <alignment horizontal="center" vertical="center" wrapText="1"/>
    </xf>
    <xf numFmtId="0" fontId="39" fillId="0" borderId="55" xfId="0" applyFont="1" applyBorder="1" applyAlignment="1">
      <alignment vertical="center"/>
    </xf>
    <xf numFmtId="0" fontId="39" fillId="0" borderId="56" xfId="0" applyFont="1" applyBorder="1" applyAlignment="1">
      <alignment horizontal="center" vertical="center" wrapText="1"/>
    </xf>
    <xf numFmtId="0" fontId="39" fillId="0" borderId="57" xfId="0" applyFont="1" applyBorder="1" applyAlignment="1">
      <alignment vertical="center"/>
    </xf>
    <xf numFmtId="0" fontId="39" fillId="0" borderId="58" xfId="0" applyFont="1" applyBorder="1" applyAlignment="1">
      <alignment horizontal="center" vertical="center" wrapText="1"/>
    </xf>
    <xf numFmtId="0" fontId="39" fillId="0" borderId="57" xfId="0" applyFont="1" applyBorder="1"/>
    <xf numFmtId="0" fontId="39" fillId="0" borderId="59" xfId="0" applyFont="1" applyBorder="1" applyAlignment="1">
      <alignment vertical="center"/>
    </xf>
    <xf numFmtId="0" fontId="39" fillId="0" borderId="60" xfId="0" applyFont="1" applyBorder="1" applyAlignment="1">
      <alignment horizontal="center" vertical="center" wrapText="1"/>
    </xf>
    <xf numFmtId="0" fontId="39" fillId="0" borderId="6" xfId="0" applyFont="1" applyBorder="1" applyAlignment="1">
      <alignment horizontal="center" vertical="center"/>
    </xf>
    <xf numFmtId="0" fontId="39" fillId="0" borderId="7" xfId="0" applyFont="1" applyBorder="1"/>
    <xf numFmtId="164" fontId="39" fillId="0" borderId="7" xfId="0" applyNumberFormat="1" applyFont="1" applyBorder="1" applyAlignment="1">
      <alignment horizontal="center" vertical="center"/>
    </xf>
    <xf numFmtId="164" fontId="35" fillId="0" borderId="7" xfId="0" applyNumberFormat="1" applyFont="1" applyBorder="1" applyAlignment="1">
      <alignment horizontal="center" vertical="center"/>
    </xf>
    <xf numFmtId="164" fontId="35" fillId="0" borderId="8" xfId="0" applyNumberFormat="1" applyFont="1" applyBorder="1" applyAlignment="1">
      <alignment horizontal="center" vertical="center"/>
    </xf>
    <xf numFmtId="0" fontId="39" fillId="0" borderId="31" xfId="0" applyFont="1" applyBorder="1" applyAlignment="1">
      <alignment horizontal="center"/>
    </xf>
    <xf numFmtId="0" fontId="35" fillId="0" borderId="22" xfId="0" applyFont="1" applyBorder="1"/>
    <xf numFmtId="0" fontId="39" fillId="0" borderId="23" xfId="0" applyFont="1" applyBorder="1" applyAlignment="1">
      <alignment horizontal="left" vertical="center" wrapText="1"/>
    </xf>
    <xf numFmtId="2" fontId="0" fillId="0" borderId="0" xfId="0" applyNumberFormat="1"/>
    <xf numFmtId="0" fontId="39" fillId="0" borderId="16" xfId="0" applyFont="1" applyBorder="1" applyAlignment="1">
      <alignment horizontal="left" wrapText="1"/>
    </xf>
    <xf numFmtId="0" fontId="39" fillId="0" borderId="22" xfId="0" applyFont="1" applyBorder="1" applyAlignment="1">
      <alignment horizontal="left" wrapText="1"/>
    </xf>
    <xf numFmtId="0" fontId="39" fillId="3" borderId="20" xfId="0" applyFont="1" applyFill="1" applyBorder="1" applyAlignment="1">
      <alignment horizontal="center" vertical="center"/>
    </xf>
    <xf numFmtId="170" fontId="39" fillId="3" borderId="20" xfId="0" applyNumberFormat="1" applyFont="1" applyFill="1" applyBorder="1" applyAlignment="1">
      <alignment horizontal="center" vertical="center"/>
    </xf>
    <xf numFmtId="170" fontId="35" fillId="3" borderId="20" xfId="0" applyNumberFormat="1" applyFont="1" applyFill="1" applyBorder="1" applyAlignment="1">
      <alignment horizontal="center" vertical="center"/>
    </xf>
    <xf numFmtId="170" fontId="35" fillId="3" borderId="21" xfId="0" applyNumberFormat="1" applyFont="1" applyFill="1" applyBorder="1" applyAlignment="1">
      <alignment horizontal="center" vertical="center"/>
    </xf>
    <xf numFmtId="164" fontId="39" fillId="3" borderId="20" xfId="0" applyNumberFormat="1" applyFont="1" applyFill="1" applyBorder="1" applyAlignment="1">
      <alignment horizontal="center" vertical="center" wrapText="1"/>
    </xf>
    <xf numFmtId="0" fontId="39" fillId="3" borderId="19" xfId="0" applyFont="1" applyFill="1" applyBorder="1" applyAlignment="1">
      <alignment horizontal="left" vertical="center"/>
    </xf>
    <xf numFmtId="164" fontId="39" fillId="3" borderId="20" xfId="0" applyNumberFormat="1" applyFont="1" applyFill="1" applyBorder="1" applyAlignment="1">
      <alignment horizontal="center" vertical="center"/>
    </xf>
    <xf numFmtId="0" fontId="39" fillId="3" borderId="31" xfId="0" applyFont="1" applyFill="1" applyBorder="1" applyAlignment="1">
      <alignment horizontal="left" wrapText="1"/>
    </xf>
    <xf numFmtId="165" fontId="39" fillId="3" borderId="32" xfId="0" applyNumberFormat="1" applyFont="1" applyFill="1" applyBorder="1" applyAlignment="1">
      <alignment horizontal="center" vertical="center"/>
    </xf>
    <xf numFmtId="164" fontId="39" fillId="3" borderId="32" xfId="0" applyNumberFormat="1" applyFont="1" applyFill="1" applyBorder="1" applyAlignment="1">
      <alignment horizontal="center" vertical="center"/>
    </xf>
    <xf numFmtId="164" fontId="35" fillId="3" borderId="32" xfId="0" applyNumberFormat="1" applyFont="1" applyFill="1" applyBorder="1" applyAlignment="1">
      <alignment horizontal="center" vertical="center"/>
    </xf>
    <xf numFmtId="164" fontId="35" fillId="3" borderId="33" xfId="0" applyNumberFormat="1" applyFont="1" applyFill="1" applyBorder="1" applyAlignment="1">
      <alignment horizontal="center" vertical="center"/>
    </xf>
    <xf numFmtId="0" fontId="39" fillId="3" borderId="19" xfId="0" applyFont="1" applyFill="1" applyBorder="1" applyAlignment="1">
      <alignment horizontal="left" wrapText="1"/>
    </xf>
    <xf numFmtId="165" fontId="39" fillId="3" borderId="20" xfId="0" applyNumberFormat="1" applyFont="1" applyFill="1" applyBorder="1" applyAlignment="1">
      <alignment horizontal="center" vertical="center"/>
    </xf>
    <xf numFmtId="0" fontId="39" fillId="3" borderId="20" xfId="0" applyFont="1" applyFill="1" applyBorder="1" applyAlignment="1">
      <alignment vertical="center"/>
    </xf>
    <xf numFmtId="172" fontId="39" fillId="0" borderId="20" xfId="0" applyNumberFormat="1" applyFont="1" applyBorder="1" applyAlignment="1">
      <alignment vertical="center"/>
    </xf>
    <xf numFmtId="0" fontId="39" fillId="3" borderId="19" xfId="3" applyFont="1" applyFill="1" applyBorder="1" applyAlignment="1" applyProtection="1">
      <alignment vertical="center"/>
      <protection locked="0"/>
    </xf>
    <xf numFmtId="0" fontId="39" fillId="3" borderId="20" xfId="3" applyFont="1" applyFill="1" applyBorder="1" applyAlignment="1" applyProtection="1">
      <alignment horizontal="center" vertical="center"/>
      <protection locked="0"/>
    </xf>
    <xf numFmtId="164" fontId="39" fillId="3" borderId="20" xfId="3" applyNumberFormat="1" applyFont="1" applyFill="1" applyBorder="1" applyAlignment="1" applyProtection="1">
      <alignment horizontal="center" vertical="center"/>
      <protection locked="0"/>
    </xf>
    <xf numFmtId="164" fontId="35" fillId="3" borderId="20" xfId="3" applyNumberFormat="1" applyFont="1" applyFill="1" applyBorder="1" applyAlignment="1">
      <alignment horizontal="center" vertical="center"/>
    </xf>
    <xf numFmtId="164" fontId="35" fillId="3" borderId="21" xfId="3" applyNumberFormat="1" applyFont="1" applyFill="1" applyBorder="1" applyAlignment="1">
      <alignment horizontal="center" vertical="center"/>
    </xf>
    <xf numFmtId="0" fontId="58" fillId="0" borderId="17" xfId="32" applyFont="1" applyBorder="1" applyAlignment="1">
      <alignment horizontal="center" vertical="center" wrapText="1"/>
    </xf>
    <xf numFmtId="0" fontId="58" fillId="0" borderId="20" xfId="32" applyFont="1" applyBorder="1" applyAlignment="1">
      <alignment horizontal="center" vertical="center" wrapText="1"/>
    </xf>
    <xf numFmtId="0" fontId="58" fillId="0" borderId="20" xfId="9" applyFont="1" applyBorder="1" applyAlignment="1">
      <alignment horizontal="center" vertical="center"/>
    </xf>
    <xf numFmtId="0" fontId="58" fillId="0" borderId="17" xfId="9" applyFont="1" applyBorder="1" applyAlignment="1">
      <alignment horizontal="center" vertical="center" wrapText="1"/>
    </xf>
    <xf numFmtId="0" fontId="58" fillId="0" borderId="20" xfId="9" applyFont="1" applyBorder="1" applyAlignment="1">
      <alignment horizontal="center" vertical="center" wrapText="1"/>
    </xf>
    <xf numFmtId="0" fontId="59" fillId="0" borderId="16" xfId="0" applyFont="1" applyBorder="1" applyAlignment="1">
      <alignment vertical="center"/>
    </xf>
    <xf numFmtId="0" fontId="59" fillId="0" borderId="17" xfId="0" applyFont="1" applyBorder="1" applyAlignment="1">
      <alignment horizontal="center" vertical="center"/>
    </xf>
    <xf numFmtId="0" fontId="59" fillId="0" borderId="17" xfId="0" applyFont="1" applyBorder="1" applyAlignment="1">
      <alignment vertical="center" wrapText="1"/>
    </xf>
    <xf numFmtId="2" fontId="59" fillId="0" borderId="17" xfId="0" applyNumberFormat="1" applyFont="1" applyBorder="1" applyAlignment="1">
      <alignment horizontal="center" vertical="center"/>
    </xf>
    <xf numFmtId="170" fontId="59" fillId="0" borderId="17" xfId="0" applyNumberFormat="1" applyFont="1" applyBorder="1" applyAlignment="1">
      <alignment horizontal="center" vertical="center"/>
    </xf>
    <xf numFmtId="173" fontId="58" fillId="0" borderId="17" xfId="0" applyNumberFormat="1" applyFont="1" applyBorder="1" applyAlignment="1">
      <alignment horizontal="center" vertical="center"/>
    </xf>
    <xf numFmtId="170" fontId="58" fillId="0" borderId="17" xfId="0" applyNumberFormat="1" applyFont="1" applyBorder="1" applyAlignment="1">
      <alignment horizontal="center" vertical="center"/>
    </xf>
    <xf numFmtId="0" fontId="58" fillId="0" borderId="17" xfId="0" applyFont="1" applyBorder="1" applyAlignment="1">
      <alignment vertical="center"/>
    </xf>
    <xf numFmtId="0" fontId="58" fillId="0" borderId="17" xfId="0" applyFont="1" applyBorder="1" applyAlignment="1">
      <alignment horizontal="center" vertical="center"/>
    </xf>
    <xf numFmtId="0" fontId="58" fillId="0" borderId="17" xfId="32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59" fillId="3" borderId="19" xfId="0" applyFont="1" applyFill="1" applyBorder="1" applyAlignment="1">
      <alignment vertical="center"/>
    </xf>
    <xf numFmtId="0" fontId="59" fillId="3" borderId="20" xfId="0" applyFont="1" applyFill="1" applyBorder="1" applyAlignment="1">
      <alignment horizontal="center" vertical="center"/>
    </xf>
    <xf numFmtId="0" fontId="59" fillId="3" borderId="20" xfId="0" applyFont="1" applyFill="1" applyBorder="1" applyAlignment="1">
      <alignment vertical="center" wrapText="1"/>
    </xf>
    <xf numFmtId="2" fontId="59" fillId="3" borderId="20" xfId="0" applyNumberFormat="1" applyFont="1" applyFill="1" applyBorder="1" applyAlignment="1">
      <alignment horizontal="center" vertical="center"/>
    </xf>
    <xf numFmtId="170" fontId="59" fillId="3" borderId="20" xfId="0" applyNumberFormat="1" applyFont="1" applyFill="1" applyBorder="1" applyAlignment="1">
      <alignment horizontal="center" vertical="center"/>
    </xf>
    <xf numFmtId="173" fontId="58" fillId="3" borderId="20" xfId="0" applyNumberFormat="1" applyFont="1" applyFill="1" applyBorder="1" applyAlignment="1">
      <alignment horizontal="center" vertical="center"/>
    </xf>
    <xf numFmtId="170" fontId="58" fillId="3" borderId="20" xfId="0" applyNumberFormat="1" applyFont="1" applyFill="1" applyBorder="1" applyAlignment="1">
      <alignment horizontal="center" vertical="center"/>
    </xf>
    <xf numFmtId="0" fontId="58" fillId="3" borderId="20" xfId="0" applyFont="1" applyFill="1" applyBorder="1" applyAlignment="1">
      <alignment vertical="center"/>
    </xf>
    <xf numFmtId="0" fontId="58" fillId="3" borderId="20" xfId="0" applyFont="1" applyFill="1" applyBorder="1" applyAlignment="1">
      <alignment horizontal="center" vertical="center"/>
    </xf>
    <xf numFmtId="0" fontId="58" fillId="0" borderId="20" xfId="32" applyFont="1" applyBorder="1" applyAlignment="1">
      <alignment horizontal="center" vertical="center"/>
    </xf>
    <xf numFmtId="0" fontId="58" fillId="3" borderId="21" xfId="0" applyFont="1" applyFill="1" applyBorder="1" applyAlignment="1">
      <alignment horizontal="center" vertical="center"/>
    </xf>
    <xf numFmtId="0" fontId="59" fillId="0" borderId="19" xfId="0" applyFont="1" applyBorder="1" applyAlignment="1">
      <alignment vertical="center"/>
    </xf>
    <xf numFmtId="0" fontId="59" fillId="0" borderId="20" xfId="0" applyFont="1" applyBorder="1" applyAlignment="1">
      <alignment horizontal="center" vertical="center"/>
    </xf>
    <xf numFmtId="0" fontId="59" fillId="0" borderId="20" xfId="0" applyFont="1" applyBorder="1" applyAlignment="1">
      <alignment vertical="center" wrapText="1"/>
    </xf>
    <xf numFmtId="2" fontId="59" fillId="0" borderId="20" xfId="0" applyNumberFormat="1" applyFont="1" applyBorder="1" applyAlignment="1">
      <alignment horizontal="center" vertical="center"/>
    </xf>
    <xf numFmtId="170" fontId="59" fillId="0" borderId="20" xfId="0" applyNumberFormat="1" applyFont="1" applyBorder="1" applyAlignment="1">
      <alignment horizontal="center" vertical="center"/>
    </xf>
    <xf numFmtId="173" fontId="58" fillId="0" borderId="20" xfId="0" applyNumberFormat="1" applyFont="1" applyBorder="1" applyAlignment="1">
      <alignment horizontal="center" vertical="center"/>
    </xf>
    <xf numFmtId="170" fontId="58" fillId="0" borderId="20" xfId="0" applyNumberFormat="1" applyFont="1" applyBorder="1" applyAlignment="1">
      <alignment horizontal="center" vertical="center"/>
    </xf>
    <xf numFmtId="0" fontId="58" fillId="0" borderId="20" xfId="0" applyFont="1" applyBorder="1" applyAlignment="1">
      <alignment vertical="center"/>
    </xf>
    <xf numFmtId="0" fontId="58" fillId="0" borderId="20" xfId="0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20" xfId="0" applyFont="1" applyBorder="1"/>
    <xf numFmtId="0" fontId="58" fillId="3" borderId="20" xfId="0" applyFont="1" applyFill="1" applyBorder="1"/>
    <xf numFmtId="0" fontId="58" fillId="0" borderId="20" xfId="0" applyFont="1" applyBorder="1" applyAlignment="1">
      <alignment horizontal="left" vertical="top" wrapText="1"/>
    </xf>
    <xf numFmtId="0" fontId="58" fillId="3" borderId="20" xfId="0" applyFont="1" applyFill="1" applyBorder="1" applyAlignment="1">
      <alignment horizontal="left" vertical="top" wrapText="1"/>
    </xf>
    <xf numFmtId="0" fontId="59" fillId="3" borderId="22" xfId="0" applyFont="1" applyFill="1" applyBorder="1" applyAlignment="1">
      <alignment vertical="center"/>
    </xf>
    <xf numFmtId="0" fontId="59" fillId="3" borderId="23" xfId="0" applyFont="1" applyFill="1" applyBorder="1" applyAlignment="1">
      <alignment horizontal="center" vertical="center"/>
    </xf>
    <xf numFmtId="0" fontId="59" fillId="3" borderId="23" xfId="0" applyFont="1" applyFill="1" applyBorder="1" applyAlignment="1">
      <alignment vertical="center" wrapText="1"/>
    </xf>
    <xf numFmtId="2" fontId="59" fillId="3" borderId="23" xfId="0" applyNumberFormat="1" applyFont="1" applyFill="1" applyBorder="1" applyAlignment="1">
      <alignment horizontal="center" vertical="center"/>
    </xf>
    <xf numFmtId="170" fontId="59" fillId="3" borderId="23" xfId="0" applyNumberFormat="1" applyFont="1" applyFill="1" applyBorder="1" applyAlignment="1">
      <alignment horizontal="center" vertical="center"/>
    </xf>
    <xf numFmtId="173" fontId="58" fillId="3" borderId="23" xfId="0" applyNumberFormat="1" applyFont="1" applyFill="1" applyBorder="1" applyAlignment="1">
      <alignment horizontal="center" vertical="center"/>
    </xf>
    <xf numFmtId="170" fontId="58" fillId="3" borderId="23" xfId="0" applyNumberFormat="1" applyFont="1" applyFill="1" applyBorder="1" applyAlignment="1">
      <alignment horizontal="center" vertical="center"/>
    </xf>
    <xf numFmtId="0" fontId="58" fillId="3" borderId="23" xfId="0" applyFont="1" applyFill="1" applyBorder="1" applyAlignment="1">
      <alignment vertical="center"/>
    </xf>
    <xf numFmtId="0" fontId="58" fillId="3" borderId="23" xfId="0" applyFont="1" applyFill="1" applyBorder="1" applyAlignment="1">
      <alignment horizontal="center" vertical="center"/>
    </xf>
    <xf numFmtId="0" fontId="58" fillId="3" borderId="24" xfId="0" applyFont="1" applyFill="1" applyBorder="1" applyAlignment="1">
      <alignment horizontal="center" vertical="center"/>
    </xf>
    <xf numFmtId="0" fontId="58" fillId="3" borderId="20" xfId="32" applyFont="1" applyFill="1" applyBorder="1" applyAlignment="1">
      <alignment horizontal="center" vertical="center" wrapText="1"/>
    </xf>
    <xf numFmtId="0" fontId="58" fillId="3" borderId="20" xfId="32" applyFont="1" applyFill="1" applyBorder="1" applyAlignment="1">
      <alignment horizontal="center" vertical="center"/>
    </xf>
    <xf numFmtId="0" fontId="58" fillId="3" borderId="20" xfId="9" applyFont="1" applyFill="1" applyBorder="1" applyAlignment="1">
      <alignment horizontal="center" vertical="center"/>
    </xf>
    <xf numFmtId="0" fontId="58" fillId="3" borderId="20" xfId="9" applyFont="1" applyFill="1" applyBorder="1" applyAlignment="1">
      <alignment horizontal="center" vertical="center" wrapText="1"/>
    </xf>
    <xf numFmtId="0" fontId="58" fillId="3" borderId="23" xfId="32" applyFont="1" applyFill="1" applyBorder="1" applyAlignment="1">
      <alignment horizontal="center" vertical="center" wrapText="1"/>
    </xf>
    <xf numFmtId="0" fontId="58" fillId="3" borderId="23" xfId="32" applyFont="1" applyFill="1" applyBorder="1" applyAlignment="1">
      <alignment horizontal="center" vertical="center"/>
    </xf>
    <xf numFmtId="0" fontId="58" fillId="3" borderId="23" xfId="9" applyFont="1" applyFill="1" applyBorder="1" applyAlignment="1">
      <alignment horizontal="center" vertical="center"/>
    </xf>
    <xf numFmtId="0" fontId="39" fillId="3" borderId="19" xfId="0" applyFont="1" applyFill="1" applyBorder="1" applyAlignment="1">
      <alignment horizontal="left" vertical="center" wrapText="1" shrinkToFit="1"/>
    </xf>
    <xf numFmtId="0" fontId="39" fillId="3" borderId="20" xfId="0" applyFont="1" applyFill="1" applyBorder="1" applyAlignment="1">
      <alignment horizontal="center" vertical="center" wrapText="1" shrinkToFit="1"/>
    </xf>
    <xf numFmtId="1" fontId="59" fillId="0" borderId="17" xfId="0" applyNumberFormat="1" applyFont="1" applyBorder="1" applyAlignment="1">
      <alignment horizontal="center" vertical="center"/>
    </xf>
    <xf numFmtId="0" fontId="39" fillId="3" borderId="19" xfId="0" applyFont="1" applyFill="1" applyBorder="1" applyAlignment="1">
      <alignment vertical="center" wrapText="1"/>
    </xf>
    <xf numFmtId="167" fontId="39" fillId="3" borderId="20" xfId="0" applyNumberFormat="1" applyFont="1" applyFill="1" applyBorder="1" applyAlignment="1">
      <alignment horizontal="center" vertical="center"/>
    </xf>
    <xf numFmtId="167" fontId="35" fillId="3" borderId="20" xfId="0" applyNumberFormat="1" applyFont="1" applyFill="1" applyBorder="1" applyAlignment="1">
      <alignment horizontal="center" vertical="center"/>
    </xf>
    <xf numFmtId="167" fontId="35" fillId="3" borderId="21" xfId="0" applyNumberFormat="1" applyFont="1" applyFill="1" applyBorder="1" applyAlignment="1">
      <alignment horizontal="center" vertical="center"/>
    </xf>
    <xf numFmtId="0" fontId="35" fillId="0" borderId="0" xfId="9" applyFont="1" applyAlignment="1">
      <alignment horizontal="center" vertical="center" wrapText="1"/>
    </xf>
    <xf numFmtId="0" fontId="39" fillId="3" borderId="20" xfId="9" applyFont="1" applyFill="1" applyBorder="1" applyAlignment="1">
      <alignment vertical="center" wrapText="1"/>
    </xf>
    <xf numFmtId="167" fontId="39" fillId="3" borderId="20" xfId="9" applyNumberFormat="1" applyFont="1" applyFill="1" applyBorder="1" applyAlignment="1">
      <alignment horizontal="center" vertical="center"/>
    </xf>
    <xf numFmtId="167" fontId="35" fillId="3" borderId="20" xfId="9" applyNumberFormat="1" applyFont="1" applyFill="1" applyBorder="1" applyAlignment="1">
      <alignment horizontal="center" vertical="center"/>
    </xf>
    <xf numFmtId="0" fontId="35" fillId="3" borderId="20" xfId="9" applyFont="1" applyFill="1" applyBorder="1" applyAlignment="1">
      <alignment horizontal="center" vertical="center"/>
    </xf>
    <xf numFmtId="0" fontId="35" fillId="3" borderId="20" xfId="9" applyFont="1" applyFill="1" applyBorder="1" applyAlignment="1">
      <alignment horizontal="left" vertical="center"/>
    </xf>
    <xf numFmtId="0" fontId="35" fillId="3" borderId="20" xfId="9" applyFont="1" applyFill="1" applyBorder="1" applyAlignment="1">
      <alignment horizontal="left" vertical="center" wrapText="1"/>
    </xf>
    <xf numFmtId="0" fontId="35" fillId="3" borderId="20" xfId="9" applyFont="1" applyFill="1" applyBorder="1" applyAlignment="1">
      <alignment horizontal="center" vertical="center" wrapText="1"/>
    </xf>
    <xf numFmtId="0" fontId="35" fillId="3" borderId="21" xfId="9" applyFont="1" applyFill="1" applyBorder="1" applyAlignment="1">
      <alignment horizontal="center" vertical="center"/>
    </xf>
    <xf numFmtId="2" fontId="39" fillId="3" borderId="20" xfId="0" applyNumberFormat="1" applyFont="1" applyFill="1" applyBorder="1" applyAlignment="1">
      <alignment horizontal="center" vertical="center" wrapText="1"/>
    </xf>
    <xf numFmtId="167" fontId="39" fillId="3" borderId="20" xfId="0" applyNumberFormat="1" applyFont="1" applyFill="1" applyBorder="1" applyAlignment="1">
      <alignment horizontal="center" vertical="center" wrapText="1" shrinkToFit="1"/>
    </xf>
    <xf numFmtId="164" fontId="35" fillId="3" borderId="20" xfId="0" applyNumberFormat="1" applyFont="1" applyFill="1" applyBorder="1" applyAlignment="1">
      <alignment horizontal="center" vertical="center" shrinkToFit="1"/>
    </xf>
    <xf numFmtId="164" fontId="35" fillId="3" borderId="21" xfId="0" applyNumberFormat="1" applyFont="1" applyFill="1" applyBorder="1" applyAlignment="1">
      <alignment horizontal="center" vertical="center" shrinkToFit="1"/>
    </xf>
    <xf numFmtId="0" fontId="35" fillId="0" borderId="53" xfId="9" applyFont="1" applyBorder="1" applyAlignment="1">
      <alignment horizontal="center" vertical="center" wrapText="1"/>
    </xf>
    <xf numFmtId="167" fontId="39" fillId="3" borderId="20" xfId="9" applyNumberFormat="1" applyFont="1" applyFill="1" applyBorder="1" applyAlignment="1">
      <alignment horizontal="center" vertical="center" wrapText="1"/>
    </xf>
    <xf numFmtId="49" fontId="35" fillId="3" borderId="20" xfId="9" applyNumberFormat="1" applyFont="1" applyFill="1" applyBorder="1" applyAlignment="1">
      <alignment horizontal="center" vertical="center"/>
    </xf>
    <xf numFmtId="0" fontId="39" fillId="0" borderId="53" xfId="0" applyFont="1" applyBorder="1" applyAlignment="1">
      <alignment vertical="center"/>
    </xf>
    <xf numFmtId="0" fontId="39" fillId="0" borderId="53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9" fillId="0" borderId="16" xfId="0" applyFont="1" applyBorder="1" applyAlignment="1">
      <alignment vertical="top"/>
    </xf>
    <xf numFmtId="0" fontId="35" fillId="0" borderId="17" xfId="0" applyFont="1" applyBorder="1" applyAlignment="1">
      <alignment horizontal="center" vertical="center" wrapText="1"/>
    </xf>
    <xf numFmtId="0" fontId="39" fillId="0" borderId="19" xfId="0" applyFont="1" applyBorder="1" applyAlignment="1">
      <alignment vertical="top"/>
    </xf>
    <xf numFmtId="0" fontId="39" fillId="0" borderId="22" xfId="0" applyFont="1" applyBorder="1" applyAlignment="1">
      <alignment vertical="top"/>
    </xf>
    <xf numFmtId="173" fontId="35" fillId="0" borderId="20" xfId="0" applyNumberFormat="1" applyFont="1" applyBorder="1" applyAlignment="1">
      <alignment horizontal="center" vertical="center"/>
    </xf>
    <xf numFmtId="173" fontId="35" fillId="0" borderId="21" xfId="0" applyNumberFormat="1" applyFont="1" applyBorder="1" applyAlignment="1">
      <alignment horizontal="center" vertical="center"/>
    </xf>
    <xf numFmtId="173" fontId="39" fillId="0" borderId="17" xfId="0" applyNumberFormat="1" applyFont="1" applyBorder="1" applyAlignment="1">
      <alignment horizontal="center" vertical="center"/>
    </xf>
    <xf numFmtId="173" fontId="39" fillId="0" borderId="20" xfId="0" applyNumberFormat="1" applyFont="1" applyBorder="1" applyAlignment="1">
      <alignment horizontal="center" vertical="center"/>
    </xf>
    <xf numFmtId="173" fontId="39" fillId="0" borderId="23" xfId="0" applyNumberFormat="1" applyFont="1" applyBorder="1" applyAlignment="1">
      <alignment horizontal="center" vertical="center"/>
    </xf>
    <xf numFmtId="173" fontId="39" fillId="18" borderId="12" xfId="0" applyNumberFormat="1" applyFont="1" applyFill="1" applyBorder="1" applyAlignment="1">
      <alignment horizontal="center" vertical="center" wrapText="1"/>
    </xf>
    <xf numFmtId="173" fontId="39" fillId="0" borderId="20" xfId="0" applyNumberFormat="1" applyFont="1" applyBorder="1" applyAlignment="1">
      <alignment horizontal="center" vertical="center" wrapText="1"/>
    </xf>
    <xf numFmtId="173" fontId="35" fillId="0" borderId="23" xfId="0" applyNumberFormat="1" applyFont="1" applyBorder="1" applyAlignment="1">
      <alignment horizontal="center" vertical="center"/>
    </xf>
    <xf numFmtId="173" fontId="35" fillId="0" borderId="24" xfId="0" applyNumberFormat="1" applyFont="1" applyBorder="1" applyAlignment="1">
      <alignment horizontal="center" vertical="center"/>
    </xf>
    <xf numFmtId="173" fontId="35" fillId="2" borderId="20" xfId="0" applyNumberFormat="1" applyFont="1" applyFill="1" applyBorder="1" applyAlignment="1">
      <alignment horizontal="center" vertical="center"/>
    </xf>
    <xf numFmtId="173" fontId="35" fillId="2" borderId="21" xfId="0" applyNumberFormat="1" applyFont="1" applyFill="1" applyBorder="1" applyAlignment="1">
      <alignment horizontal="center" vertical="center"/>
    </xf>
    <xf numFmtId="173" fontId="39" fillId="0" borderId="56" xfId="0" applyNumberFormat="1" applyFont="1" applyBorder="1" applyAlignment="1">
      <alignment vertical="center"/>
    </xf>
    <xf numFmtId="173" fontId="39" fillId="0" borderId="58" xfId="0" applyNumberFormat="1" applyFont="1" applyBorder="1" applyAlignment="1">
      <alignment vertical="center"/>
    </xf>
    <xf numFmtId="173" fontId="39" fillId="0" borderId="60" xfId="0" applyNumberFormat="1" applyFont="1" applyBorder="1" applyAlignment="1">
      <alignment vertical="center"/>
    </xf>
    <xf numFmtId="173" fontId="39" fillId="0" borderId="17" xfId="0" applyNumberFormat="1" applyFont="1" applyBorder="1" applyAlignment="1">
      <alignment horizontal="center" vertical="center" wrapText="1"/>
    </xf>
    <xf numFmtId="173" fontId="35" fillId="0" borderId="17" xfId="0" applyNumberFormat="1" applyFont="1" applyBorder="1" applyAlignment="1">
      <alignment horizontal="center" vertical="center"/>
    </xf>
    <xf numFmtId="173" fontId="35" fillId="0" borderId="18" xfId="0" applyNumberFormat="1" applyFont="1" applyBorder="1" applyAlignment="1">
      <alignment horizontal="center" vertical="center"/>
    </xf>
    <xf numFmtId="173" fontId="35" fillId="2" borderId="17" xfId="0" applyNumberFormat="1" applyFont="1" applyFill="1" applyBorder="1" applyAlignment="1">
      <alignment horizontal="center" vertical="center"/>
    </xf>
    <xf numFmtId="173" fontId="35" fillId="2" borderId="18" xfId="0" applyNumberFormat="1" applyFont="1" applyFill="1" applyBorder="1" applyAlignment="1">
      <alignment horizontal="center" vertical="center"/>
    </xf>
    <xf numFmtId="173" fontId="35" fillId="2" borderId="23" xfId="0" applyNumberFormat="1" applyFont="1" applyFill="1" applyBorder="1" applyAlignment="1">
      <alignment horizontal="center" vertical="center"/>
    </xf>
    <xf numFmtId="173" fontId="35" fillId="2" borderId="24" xfId="0" applyNumberFormat="1" applyFont="1" applyFill="1" applyBorder="1" applyAlignment="1">
      <alignment horizontal="center" vertical="center"/>
    </xf>
    <xf numFmtId="173" fontId="10" fillId="2" borderId="0" xfId="0" applyNumberFormat="1" applyFont="1" applyFill="1" applyAlignment="1">
      <alignment horizontal="center"/>
    </xf>
    <xf numFmtId="173" fontId="9" fillId="2" borderId="0" xfId="0" applyNumberFormat="1" applyFont="1" applyFill="1" applyAlignment="1">
      <alignment horizontal="center" vertical="center"/>
    </xf>
    <xf numFmtId="173" fontId="10" fillId="2" borderId="0" xfId="0" applyNumberFormat="1" applyFont="1" applyFill="1" applyAlignment="1">
      <alignment horizontal="center" vertical="center"/>
    </xf>
    <xf numFmtId="173" fontId="9" fillId="2" borderId="0" xfId="0" applyNumberFormat="1" applyFont="1" applyFill="1"/>
    <xf numFmtId="0" fontId="49" fillId="3" borderId="13" xfId="0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 vertical="center" wrapText="1"/>
    </xf>
    <xf numFmtId="0" fontId="29" fillId="2" borderId="10" xfId="0" applyFont="1" applyFill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29" fillId="4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9" fillId="4" borderId="6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0" fillId="4" borderId="1" xfId="0" applyFont="1" applyFill="1" applyBorder="1" applyAlignment="1" applyProtection="1">
      <alignment horizontal="center" vertical="center" wrapText="1" shrinkToFit="1"/>
      <protection locked="0"/>
    </xf>
    <xf numFmtId="0" fontId="0" fillId="0" borderId="2" xfId="0" applyBorder="1" applyAlignment="1">
      <alignment horizontal="center" vertical="center" wrapText="1" shrinkToFit="1"/>
    </xf>
    <xf numFmtId="0" fontId="0" fillId="0" borderId="3" xfId="0" applyBorder="1" applyAlignment="1">
      <alignment horizontal="center" vertical="center" wrapText="1" shrinkToFit="1"/>
    </xf>
    <xf numFmtId="0" fontId="53" fillId="0" borderId="53" xfId="0" applyFont="1" applyBorder="1"/>
    <xf numFmtId="0" fontId="53" fillId="3" borderId="53" xfId="0" applyFont="1" applyFill="1" applyBorder="1"/>
    <xf numFmtId="0" fontId="29" fillId="2" borderId="1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2" borderId="5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center" vertical="center" wrapText="1"/>
    </xf>
    <xf numFmtId="0" fontId="30" fillId="2" borderId="10" xfId="0" applyFont="1" applyFill="1" applyBorder="1" applyAlignment="1">
      <alignment horizontal="center" vertical="center" wrapText="1"/>
    </xf>
    <xf numFmtId="0" fontId="30" fillId="2" borderId="11" xfId="0" applyFont="1" applyFill="1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 vertical="center" wrapText="1"/>
    </xf>
    <xf numFmtId="0" fontId="51" fillId="2" borderId="10" xfId="1" applyFont="1" applyFill="1" applyBorder="1" applyAlignment="1" applyProtection="1">
      <alignment horizontal="right" vertical="center" wrapText="1"/>
    </xf>
    <xf numFmtId="0" fontId="51" fillId="0" borderId="10" xfId="1" applyFont="1" applyBorder="1" applyAlignment="1" applyProtection="1">
      <alignment horizontal="right" vertical="center" wrapText="1"/>
    </xf>
    <xf numFmtId="167" fontId="40" fillId="4" borderId="23" xfId="9" applyNumberFormat="1" applyFont="1" applyFill="1" applyBorder="1" applyAlignment="1">
      <alignment horizontal="center" vertical="center"/>
    </xf>
    <xf numFmtId="167" fontId="40" fillId="4" borderId="20" xfId="9" applyNumberFormat="1" applyFont="1" applyFill="1" applyBorder="1" applyAlignment="1">
      <alignment horizontal="center" vertical="center"/>
    </xf>
    <xf numFmtId="0" fontId="43" fillId="3" borderId="6" xfId="9" applyFont="1" applyFill="1" applyBorder="1" applyAlignment="1">
      <alignment horizontal="center" vertical="center"/>
    </xf>
    <xf numFmtId="0" fontId="43" fillId="3" borderId="7" xfId="9" applyFont="1" applyFill="1" applyBorder="1" applyAlignment="1">
      <alignment horizontal="center" vertical="center"/>
    </xf>
    <xf numFmtId="0" fontId="43" fillId="3" borderId="8" xfId="9" applyFont="1" applyFill="1" applyBorder="1" applyAlignment="1">
      <alignment horizontal="center" vertical="center"/>
    </xf>
    <xf numFmtId="0" fontId="29" fillId="3" borderId="6" xfId="9" applyFont="1" applyFill="1" applyBorder="1" applyAlignment="1">
      <alignment horizontal="center" vertical="center"/>
    </xf>
    <xf numFmtId="0" fontId="29" fillId="3" borderId="7" xfId="9" applyFont="1" applyFill="1" applyBorder="1" applyAlignment="1">
      <alignment horizontal="center" vertical="center"/>
    </xf>
    <xf numFmtId="0" fontId="29" fillId="3" borderId="8" xfId="9" applyFont="1" applyFill="1" applyBorder="1" applyAlignment="1">
      <alignment horizontal="center" vertical="center"/>
    </xf>
    <xf numFmtId="0" fontId="43" fillId="3" borderId="4" xfId="9" applyFont="1" applyFill="1" applyBorder="1" applyAlignment="1">
      <alignment horizontal="center" vertical="center"/>
    </xf>
    <xf numFmtId="0" fontId="43" fillId="3" borderId="0" xfId="9" applyFont="1" applyFill="1" applyAlignment="1">
      <alignment horizontal="center" vertical="center"/>
    </xf>
    <xf numFmtId="0" fontId="43" fillId="3" borderId="5" xfId="9" applyFont="1" applyFill="1" applyBorder="1" applyAlignment="1">
      <alignment horizontal="center" vertical="center"/>
    </xf>
    <xf numFmtId="0" fontId="43" fillId="3" borderId="1" xfId="9" applyFont="1" applyFill="1" applyBorder="1" applyAlignment="1">
      <alignment horizontal="center" vertical="center"/>
    </xf>
    <xf numFmtId="0" fontId="43" fillId="3" borderId="2" xfId="9" applyFont="1" applyFill="1" applyBorder="1" applyAlignment="1">
      <alignment horizontal="center" vertical="center"/>
    </xf>
    <xf numFmtId="0" fontId="43" fillId="3" borderId="3" xfId="9" applyFont="1" applyFill="1" applyBorder="1" applyAlignment="1">
      <alignment horizontal="center" vertical="center"/>
    </xf>
    <xf numFmtId="167" fontId="35" fillId="0" borderId="17" xfId="9" applyNumberFormat="1" applyFont="1" applyBorder="1" applyAlignment="1">
      <alignment horizontal="center" vertical="center" wrapText="1"/>
    </xf>
    <xf numFmtId="0" fontId="29" fillId="4" borderId="9" xfId="0" applyFont="1" applyFill="1" applyBorder="1" applyAlignment="1">
      <alignment horizontal="center" vertical="center"/>
    </xf>
    <xf numFmtId="0" fontId="29" fillId="4" borderId="10" xfId="0" applyFont="1" applyFill="1" applyBorder="1" applyAlignment="1">
      <alignment horizontal="center" vertical="center"/>
    </xf>
    <xf numFmtId="0" fontId="29" fillId="4" borderId="11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29" fillId="4" borderId="3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29" fillId="4" borderId="5" xfId="0" applyFont="1" applyFill="1" applyBorder="1" applyAlignment="1">
      <alignment horizontal="center" vertical="center"/>
    </xf>
    <xf numFmtId="0" fontId="29" fillId="4" borderId="7" xfId="0" applyFont="1" applyFill="1" applyBorder="1" applyAlignment="1">
      <alignment horizontal="center" vertical="center"/>
    </xf>
    <xf numFmtId="0" fontId="29" fillId="4" borderId="8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0" fillId="4" borderId="10" xfId="0" applyFont="1" applyFill="1" applyBorder="1" applyAlignment="1">
      <alignment horizontal="center" vertical="center"/>
    </xf>
    <xf numFmtId="0" fontId="30" fillId="4" borderId="11" xfId="0" applyFont="1" applyFill="1" applyBorder="1" applyAlignment="1">
      <alignment horizontal="center" vertical="center"/>
    </xf>
    <xf numFmtId="0" fontId="51" fillId="4" borderId="10" xfId="1" applyFont="1" applyFill="1" applyBorder="1" applyAlignment="1" applyProtection="1">
      <alignment horizontal="right" vertical="center"/>
    </xf>
    <xf numFmtId="0" fontId="51" fillId="0" borderId="10" xfId="1" applyFont="1" applyBorder="1" applyAlignment="1" applyProtection="1">
      <alignment horizontal="right" vertical="center"/>
    </xf>
    <xf numFmtId="0" fontId="32" fillId="18" borderId="40" xfId="0" applyFont="1" applyFill="1" applyBorder="1" applyAlignment="1">
      <alignment horizontal="center" vertical="center" shrinkToFit="1"/>
    </xf>
    <xf numFmtId="0" fontId="32" fillId="18" borderId="41" xfId="0" applyFont="1" applyFill="1" applyBorder="1" applyAlignment="1">
      <alignment horizontal="center" vertical="center" shrinkToFit="1"/>
    </xf>
    <xf numFmtId="0" fontId="32" fillId="18" borderId="42" xfId="0" applyFont="1" applyFill="1" applyBorder="1" applyAlignment="1">
      <alignment horizontal="center" vertical="center" shrinkToFit="1"/>
    </xf>
    <xf numFmtId="0" fontId="51" fillId="2" borderId="2" xfId="1" applyFont="1" applyFill="1" applyBorder="1" applyAlignment="1" applyProtection="1">
      <alignment horizontal="right" vertical="center" wrapText="1"/>
    </xf>
    <xf numFmtId="0" fontId="51" fillId="0" borderId="2" xfId="1" applyFont="1" applyBorder="1" applyAlignment="1" applyProtection="1">
      <alignment horizontal="right" vertical="center" wrapText="1"/>
    </xf>
    <xf numFmtId="0" fontId="46" fillId="3" borderId="40" xfId="0" applyFont="1" applyFill="1" applyBorder="1" applyAlignment="1">
      <alignment horizontal="center" vertical="center"/>
    </xf>
    <xf numFmtId="0" fontId="46" fillId="3" borderId="41" xfId="0" applyFont="1" applyFill="1" applyBorder="1" applyAlignment="1">
      <alignment horizontal="center" vertical="center"/>
    </xf>
    <xf numFmtId="0" fontId="46" fillId="3" borderId="42" xfId="0" applyFont="1" applyFill="1" applyBorder="1" applyAlignment="1">
      <alignment horizontal="center" vertical="center"/>
    </xf>
    <xf numFmtId="0" fontId="39" fillId="3" borderId="31" xfId="0" applyFont="1" applyFill="1" applyBorder="1" applyAlignment="1">
      <alignment horizontal="left" vertical="center"/>
    </xf>
    <xf numFmtId="0" fontId="39" fillId="3" borderId="32" xfId="0" applyFont="1" applyFill="1" applyBorder="1" applyAlignment="1">
      <alignment horizontal="left" vertical="center"/>
    </xf>
    <xf numFmtId="0" fontId="39" fillId="3" borderId="33" xfId="0" applyFont="1" applyFill="1" applyBorder="1" applyAlignment="1">
      <alignment horizontal="left" vertical="center"/>
    </xf>
    <xf numFmtId="0" fontId="39" fillId="3" borderId="19" xfId="0" applyFont="1" applyFill="1" applyBorder="1" applyAlignment="1">
      <alignment horizontal="left" vertical="center"/>
    </xf>
    <xf numFmtId="0" fontId="39" fillId="3" borderId="20" xfId="0" applyFont="1" applyFill="1" applyBorder="1" applyAlignment="1">
      <alignment horizontal="left" vertical="center"/>
    </xf>
    <xf numFmtId="0" fontId="39" fillId="3" borderId="21" xfId="0" applyFont="1" applyFill="1" applyBorder="1" applyAlignment="1">
      <alignment horizontal="left" vertical="center"/>
    </xf>
    <xf numFmtId="0" fontId="39" fillId="3" borderId="22" xfId="0" applyFont="1" applyFill="1" applyBorder="1" applyAlignment="1">
      <alignment horizontal="left" vertical="center"/>
    </xf>
    <xf numFmtId="0" fontId="39" fillId="3" borderId="23" xfId="0" applyFont="1" applyFill="1" applyBorder="1" applyAlignment="1">
      <alignment horizontal="left" vertical="center"/>
    </xf>
    <xf numFmtId="0" fontId="39" fillId="3" borderId="24" xfId="0" applyFont="1" applyFill="1" applyBorder="1" applyAlignment="1">
      <alignment horizontal="left" vertical="center"/>
    </xf>
    <xf numFmtId="0" fontId="39" fillId="18" borderId="4" xfId="0" applyFont="1" applyFill="1" applyBorder="1" applyAlignment="1">
      <alignment horizontal="center" vertical="center"/>
    </xf>
    <xf numFmtId="0" fontId="39" fillId="18" borderId="0" xfId="0" applyFont="1" applyFill="1" applyAlignment="1">
      <alignment horizontal="center" vertical="center"/>
    </xf>
    <xf numFmtId="0" fontId="28" fillId="18" borderId="0" xfId="0" applyFont="1" applyFill="1" applyAlignment="1">
      <alignment vertical="center"/>
    </xf>
    <xf numFmtId="0" fontId="28" fillId="18" borderId="5" xfId="0" applyFont="1" applyFill="1" applyBorder="1" applyAlignment="1">
      <alignment vertical="center"/>
    </xf>
    <xf numFmtId="0" fontId="29" fillId="0" borderId="1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9" xfId="0" applyFont="1" applyBorder="1" applyAlignment="1">
      <alignment horizontal="center" vertical="center" wrapText="1"/>
    </xf>
    <xf numFmtId="0" fontId="29" fillId="0" borderId="30" xfId="0" applyFont="1" applyBorder="1" applyAlignment="1">
      <alignment horizontal="center" vertical="center" wrapText="1"/>
    </xf>
    <xf numFmtId="0" fontId="39" fillId="18" borderId="4" xfId="0" applyFont="1" applyFill="1" applyBorder="1" applyAlignment="1">
      <alignment horizontal="center" vertical="center" shrinkToFit="1"/>
    </xf>
    <xf numFmtId="0" fontId="39" fillId="18" borderId="0" xfId="0" applyFont="1" applyFill="1" applyAlignment="1">
      <alignment horizontal="center" vertical="center" shrinkToFit="1"/>
    </xf>
    <xf numFmtId="0" fontId="0" fillId="18" borderId="0" xfId="0" applyFill="1" applyAlignment="1">
      <alignment horizontal="center" vertical="center"/>
    </xf>
    <xf numFmtId="0" fontId="0" fillId="18" borderId="5" xfId="0" applyFill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39" fillId="18" borderId="9" xfId="0" applyFont="1" applyFill="1" applyBorder="1" applyAlignment="1">
      <alignment horizontal="center" vertical="center" wrapText="1" shrinkToFit="1"/>
    </xf>
    <xf numFmtId="0" fontId="39" fillId="18" borderId="10" xfId="0" applyFont="1" applyFill="1" applyBorder="1" applyAlignment="1">
      <alignment horizontal="center" vertical="center" wrapText="1" shrinkToFit="1"/>
    </xf>
    <xf numFmtId="0" fontId="33" fillId="18" borderId="10" xfId="0" applyFont="1" applyFill="1" applyBorder="1" applyAlignment="1">
      <alignment vertical="center"/>
    </xf>
    <xf numFmtId="0" fontId="33" fillId="18" borderId="11" xfId="0" applyFont="1" applyFill="1" applyBorder="1" applyAlignment="1">
      <alignment vertical="center"/>
    </xf>
    <xf numFmtId="0" fontId="39" fillId="18" borderId="12" xfId="0" applyFont="1" applyFill="1" applyBorder="1" applyAlignment="1">
      <alignment horizontal="center" vertical="center" wrapText="1"/>
    </xf>
    <xf numFmtId="0" fontId="33" fillId="18" borderId="12" xfId="0" applyFont="1" applyFill="1" applyBorder="1" applyAlignment="1">
      <alignment vertical="center" wrapText="1"/>
    </xf>
    <xf numFmtId="0" fontId="39" fillId="18" borderId="4" xfId="0" applyFont="1" applyFill="1" applyBorder="1" applyAlignment="1">
      <alignment horizontal="center" vertical="center" wrapText="1" shrinkToFit="1"/>
    </xf>
    <xf numFmtId="0" fontId="39" fillId="18" borderId="0" xfId="0" applyFont="1" applyFill="1" applyAlignment="1">
      <alignment horizontal="center" vertical="center" wrapText="1" shrinkToFit="1"/>
    </xf>
    <xf numFmtId="0" fontId="33" fillId="18" borderId="0" xfId="0" applyFont="1" applyFill="1" applyAlignment="1">
      <alignment vertical="center"/>
    </xf>
    <xf numFmtId="0" fontId="33" fillId="18" borderId="5" xfId="0" applyFont="1" applyFill="1" applyBorder="1" applyAlignment="1">
      <alignment vertical="center"/>
    </xf>
    <xf numFmtId="0" fontId="39" fillId="18" borderId="15" xfId="0" applyFont="1" applyFill="1" applyBorder="1" applyAlignment="1">
      <alignment horizontal="center" vertical="center" wrapText="1"/>
    </xf>
    <xf numFmtId="0" fontId="33" fillId="18" borderId="15" xfId="0" applyFont="1" applyFill="1" applyBorder="1" applyAlignment="1">
      <alignment vertical="center" wrapText="1"/>
    </xf>
    <xf numFmtId="0" fontId="39" fillId="18" borderId="13" xfId="0" applyFont="1" applyFill="1" applyBorder="1" applyAlignment="1">
      <alignment horizontal="center" vertical="center" wrapText="1"/>
    </xf>
    <xf numFmtId="0" fontId="33" fillId="18" borderId="13" xfId="0" applyFont="1" applyFill="1" applyBorder="1" applyAlignment="1">
      <alignment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29" fillId="2" borderId="4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 wrapText="1"/>
    </xf>
    <xf numFmtId="0" fontId="29" fillId="2" borderId="5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0" borderId="4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5" xfId="0" applyFont="1" applyBorder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170" fontId="39" fillId="18" borderId="43" xfId="0" applyNumberFormat="1" applyFont="1" applyFill="1" applyBorder="1" applyAlignment="1">
      <alignment horizontal="center" vertical="center"/>
    </xf>
    <xf numFmtId="170" fontId="39" fillId="18" borderId="44" xfId="0" applyNumberFormat="1" applyFont="1" applyFill="1" applyBorder="1" applyAlignment="1">
      <alignment horizontal="center" vertical="center"/>
    </xf>
    <xf numFmtId="0" fontId="0" fillId="18" borderId="44" xfId="0" applyFill="1" applyBorder="1" applyAlignment="1">
      <alignment horizontal="center" vertical="center"/>
    </xf>
    <xf numFmtId="0" fontId="0" fillId="18" borderId="45" xfId="0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51" fillId="0" borderId="0" xfId="1" applyFont="1" applyAlignment="1" applyProtection="1">
      <alignment horizontal="right" vertical="center" wrapText="1"/>
    </xf>
    <xf numFmtId="170" fontId="39" fillId="18" borderId="61" xfId="0" applyNumberFormat="1" applyFont="1" applyFill="1" applyBorder="1" applyAlignment="1">
      <alignment horizontal="center" vertical="center"/>
    </xf>
    <xf numFmtId="170" fontId="39" fillId="18" borderId="52" xfId="0" applyNumberFormat="1" applyFont="1" applyFill="1" applyBorder="1" applyAlignment="1">
      <alignment horizontal="center" vertical="center"/>
    </xf>
    <xf numFmtId="0" fontId="0" fillId="18" borderId="52" xfId="0" applyFill="1" applyBorder="1" applyAlignment="1">
      <alignment horizontal="center" vertical="center"/>
    </xf>
    <xf numFmtId="0" fontId="0" fillId="18" borderId="62" xfId="0" applyFill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30" xfId="0" applyFont="1" applyBorder="1" applyAlignment="1">
      <alignment horizontal="center" vertical="center"/>
    </xf>
    <xf numFmtId="170" fontId="39" fillId="18" borderId="40" xfId="0" applyNumberFormat="1" applyFont="1" applyFill="1" applyBorder="1" applyAlignment="1">
      <alignment horizontal="center" vertical="center"/>
    </xf>
    <xf numFmtId="170" fontId="39" fillId="18" borderId="41" xfId="0" applyNumberFormat="1" applyFont="1" applyFill="1" applyBorder="1" applyAlignment="1">
      <alignment horizontal="center" vertical="center"/>
    </xf>
    <xf numFmtId="0" fontId="33" fillId="18" borderId="41" xfId="0" applyFont="1" applyFill="1" applyBorder="1" applyAlignment="1">
      <alignment vertical="center"/>
    </xf>
    <xf numFmtId="0" fontId="33" fillId="18" borderId="42" xfId="0" applyFont="1" applyFill="1" applyBorder="1" applyAlignment="1">
      <alignment vertical="center"/>
    </xf>
    <xf numFmtId="170" fontId="39" fillId="18" borderId="19" xfId="0" applyNumberFormat="1" applyFont="1" applyFill="1" applyBorder="1" applyAlignment="1">
      <alignment horizontal="center" vertical="center" wrapText="1"/>
    </xf>
    <xf numFmtId="0" fontId="39" fillId="18" borderId="20" xfId="0" applyFont="1" applyFill="1" applyBorder="1" applyAlignment="1">
      <alignment horizontal="center" vertical="center" wrapText="1"/>
    </xf>
    <xf numFmtId="0" fontId="39" fillId="18" borderId="21" xfId="0" applyFont="1" applyFill="1" applyBorder="1" applyAlignment="1">
      <alignment horizontal="center" vertical="center" wrapText="1"/>
    </xf>
    <xf numFmtId="170" fontId="39" fillId="18" borderId="19" xfId="0" applyNumberFormat="1" applyFont="1" applyFill="1" applyBorder="1" applyAlignment="1">
      <alignment horizontal="center" vertical="center"/>
    </xf>
    <xf numFmtId="0" fontId="39" fillId="18" borderId="20" xfId="0" applyFont="1" applyFill="1" applyBorder="1" applyAlignment="1">
      <alignment horizontal="center" vertical="center"/>
    </xf>
    <xf numFmtId="0" fontId="39" fillId="18" borderId="21" xfId="0" applyFont="1" applyFill="1" applyBorder="1" applyAlignment="1">
      <alignment horizontal="center" vertical="center"/>
    </xf>
    <xf numFmtId="0" fontId="39" fillId="18" borderId="41" xfId="0" applyFont="1" applyFill="1" applyBorder="1" applyAlignment="1">
      <alignment horizontal="center" vertical="center"/>
    </xf>
    <xf numFmtId="0" fontId="35" fillId="18" borderId="41" xfId="0" applyFont="1" applyFill="1" applyBorder="1" applyAlignment="1">
      <alignment vertical="center"/>
    </xf>
    <xf numFmtId="0" fontId="35" fillId="18" borderId="42" xfId="0" applyFont="1" applyFill="1" applyBorder="1" applyAlignment="1">
      <alignment vertical="center"/>
    </xf>
    <xf numFmtId="0" fontId="39" fillId="18" borderId="9" xfId="0" applyFont="1" applyFill="1" applyBorder="1" applyAlignment="1">
      <alignment horizontal="center" vertical="center"/>
    </xf>
    <xf numFmtId="0" fontId="39" fillId="18" borderId="10" xfId="0" applyFont="1" applyFill="1" applyBorder="1" applyAlignment="1">
      <alignment horizontal="center" vertical="center"/>
    </xf>
    <xf numFmtId="0" fontId="0" fillId="18" borderId="10" xfId="0" applyFill="1" applyBorder="1" applyAlignment="1">
      <alignment horizontal="center" vertical="center"/>
    </xf>
    <xf numFmtId="0" fontId="0" fillId="18" borderId="11" xfId="0" applyFill="1" applyBorder="1" applyAlignment="1">
      <alignment horizontal="center" vertical="center"/>
    </xf>
    <xf numFmtId="0" fontId="39" fillId="18" borderId="9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51" fillId="0" borderId="0" xfId="1" applyFont="1" applyBorder="1" applyAlignment="1" applyProtection="1">
      <alignment horizontal="right" vertical="center" wrapText="1"/>
    </xf>
    <xf numFmtId="0" fontId="37" fillId="0" borderId="7" xfId="0" applyFont="1" applyBorder="1" applyAlignment="1">
      <alignment vertical="center"/>
    </xf>
    <xf numFmtId="0" fontId="38" fillId="0" borderId="7" xfId="0" applyFont="1" applyBorder="1" applyAlignment="1">
      <alignment vertical="center"/>
    </xf>
    <xf numFmtId="0" fontId="38" fillId="0" borderId="8" xfId="0" applyFont="1" applyBorder="1" applyAlignment="1">
      <alignment vertical="center"/>
    </xf>
    <xf numFmtId="0" fontId="39" fillId="18" borderId="12" xfId="0" applyFont="1" applyFill="1" applyBorder="1" applyAlignment="1">
      <alignment horizontal="center" vertical="center"/>
    </xf>
    <xf numFmtId="0" fontId="39" fillId="18" borderId="12" xfId="0" applyFont="1" applyFill="1" applyBorder="1" applyAlignment="1">
      <alignment horizontal="center" vertical="center" textRotation="90" wrapText="1"/>
    </xf>
    <xf numFmtId="0" fontId="39" fillId="18" borderId="13" xfId="0" applyFont="1" applyFill="1" applyBorder="1" applyAlignment="1">
      <alignment horizontal="center" vertical="center" textRotation="90"/>
    </xf>
    <xf numFmtId="0" fontId="0" fillId="0" borderId="15" xfId="0" applyBorder="1" applyAlignment="1">
      <alignment horizontal="center" vertical="center" textRotation="90"/>
    </xf>
    <xf numFmtId="0" fontId="39" fillId="18" borderId="12" xfId="0" applyFont="1" applyFill="1" applyBorder="1" applyAlignment="1">
      <alignment horizontal="center" vertical="center" textRotation="90"/>
    </xf>
    <xf numFmtId="0" fontId="39" fillId="18" borderId="12" xfId="0" applyFont="1" applyFill="1" applyBorder="1" applyAlignment="1">
      <alignment horizontal="center" vertical="center" textRotation="90" wrapText="1" shrinkToFit="1"/>
    </xf>
    <xf numFmtId="0" fontId="39" fillId="18" borderId="12" xfId="8" applyFont="1" applyFill="1" applyBorder="1" applyAlignment="1">
      <alignment horizontal="center" vertical="center" textRotation="90" wrapText="1" shrinkToFit="1"/>
    </xf>
    <xf numFmtId="0" fontId="43" fillId="0" borderId="10" xfId="0" applyFont="1" applyBorder="1" applyAlignment="1">
      <alignment vertical="center"/>
    </xf>
    <xf numFmtId="0" fontId="47" fillId="0" borderId="10" xfId="0" applyFont="1" applyBorder="1" applyAlignment="1">
      <alignment vertical="center"/>
    </xf>
    <xf numFmtId="0" fontId="47" fillId="0" borderId="11" xfId="0" applyFont="1" applyBorder="1" applyAlignment="1">
      <alignment vertical="center"/>
    </xf>
    <xf numFmtId="0" fontId="48" fillId="18" borderId="12" xfId="0" applyFont="1" applyFill="1" applyBorder="1" applyAlignment="1">
      <alignment horizontal="center" vertical="center" textRotation="90" wrapText="1"/>
    </xf>
    <xf numFmtId="170" fontId="59" fillId="0" borderId="20" xfId="0" applyNumberFormat="1" applyFont="1" applyBorder="1" applyAlignment="1">
      <alignment horizontal="center" vertical="center"/>
    </xf>
    <xf numFmtId="170" fontId="58" fillId="0" borderId="20" xfId="0" applyNumberFormat="1" applyFont="1" applyBorder="1" applyAlignment="1">
      <alignment horizontal="center" vertical="center"/>
    </xf>
    <xf numFmtId="0" fontId="39" fillId="3" borderId="9" xfId="0" applyFont="1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0" fontId="37" fillId="0" borderId="2" xfId="0" applyFont="1" applyBorder="1" applyAlignment="1">
      <alignment vertical="center"/>
    </xf>
    <xf numFmtId="0" fontId="38" fillId="0" borderId="2" xfId="0" applyFont="1" applyBorder="1" applyAlignment="1">
      <alignment vertical="center"/>
    </xf>
    <xf numFmtId="0" fontId="38" fillId="0" borderId="3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5" xfId="0" applyFont="1" applyBorder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1" fillId="0" borderId="10" xfId="1" applyFont="1" applyFill="1" applyBorder="1" applyAlignment="1" applyProtection="1">
      <alignment horizontal="right" vertical="center" wrapText="1"/>
    </xf>
    <xf numFmtId="0" fontId="51" fillId="0" borderId="10" xfId="1" applyFont="1" applyBorder="1" applyAlignment="1" applyProtection="1">
      <alignment horizontal="right"/>
    </xf>
    <xf numFmtId="0" fontId="39" fillId="3" borderId="12" xfId="0" applyFont="1" applyFill="1" applyBorder="1" applyAlignment="1">
      <alignment horizontal="center" vertical="center"/>
    </xf>
    <xf numFmtId="0" fontId="48" fillId="3" borderId="12" xfId="0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37" fillId="0" borderId="10" xfId="0" applyFont="1" applyBorder="1"/>
    <xf numFmtId="0" fontId="38" fillId="0" borderId="10" xfId="0" applyFont="1" applyBorder="1"/>
    <xf numFmtId="0" fontId="38" fillId="0" borderId="11" xfId="0" applyFont="1" applyBorder="1"/>
    <xf numFmtId="0" fontId="39" fillId="18" borderId="40" xfId="0" applyFont="1" applyFill="1" applyBorder="1" applyAlignment="1">
      <alignment horizontal="center" vertical="center" wrapText="1"/>
    </xf>
    <xf numFmtId="0" fontId="39" fillId="18" borderId="41" xfId="0" applyFont="1" applyFill="1" applyBorder="1" applyAlignment="1">
      <alignment horizontal="center" vertical="center" wrapText="1"/>
    </xf>
    <xf numFmtId="0" fontId="33" fillId="18" borderId="41" xfId="0" applyFont="1" applyFill="1" applyBorder="1"/>
    <xf numFmtId="0" fontId="33" fillId="18" borderId="42" xfId="0" applyFont="1" applyFill="1" applyBorder="1"/>
    <xf numFmtId="0" fontId="29" fillId="0" borderId="40" xfId="0" applyFont="1" applyBorder="1" applyAlignment="1">
      <alignment horizontal="center" vertical="center" wrapText="1"/>
    </xf>
    <xf numFmtId="0" fontId="29" fillId="0" borderId="41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/>
    </xf>
    <xf numFmtId="0" fontId="51" fillId="0" borderId="0" xfId="1" applyFont="1" applyBorder="1" applyAlignment="1" applyProtection="1">
      <alignment horizontal="right" vertical="center"/>
    </xf>
    <xf numFmtId="0" fontId="51" fillId="0" borderId="0" xfId="1" applyFont="1" applyBorder="1" applyAlignment="1" applyProtection="1">
      <alignment horizontal="right"/>
    </xf>
    <xf numFmtId="0" fontId="51" fillId="0" borderId="0" xfId="1" applyFont="1" applyFill="1" applyBorder="1" applyAlignment="1" applyProtection="1">
      <alignment horizontal="right" vertical="center" wrapText="1"/>
    </xf>
    <xf numFmtId="164" fontId="39" fillId="0" borderId="17" xfId="0" applyNumberFormat="1" applyFont="1" applyBorder="1" applyAlignment="1">
      <alignment horizontal="center" vertical="center"/>
    </xf>
    <xf numFmtId="164" fontId="39" fillId="0" borderId="20" xfId="0" applyNumberFormat="1" applyFont="1" applyBorder="1" applyAlignment="1">
      <alignment horizontal="center" vertical="center"/>
    </xf>
    <xf numFmtId="164" fontId="39" fillId="0" borderId="38" xfId="0" applyNumberFormat="1" applyFont="1" applyBorder="1" applyAlignment="1">
      <alignment horizontal="center" vertical="center"/>
    </xf>
    <xf numFmtId="164" fontId="39" fillId="0" borderId="18" xfId="0" applyNumberFormat="1" applyFont="1" applyBorder="1" applyAlignment="1">
      <alignment horizontal="center" vertical="center"/>
    </xf>
    <xf numFmtId="164" fontId="39" fillId="0" borderId="21" xfId="0" applyNumberFormat="1" applyFont="1" applyBorder="1" applyAlignment="1">
      <alignment horizontal="center" vertical="center"/>
    </xf>
    <xf numFmtId="164" fontId="39" fillId="0" borderId="39" xfId="0" applyNumberFormat="1" applyFont="1" applyBorder="1" applyAlignment="1">
      <alignment horizontal="center" vertical="center"/>
    </xf>
    <xf numFmtId="164" fontId="39" fillId="0" borderId="35" xfId="0" applyNumberFormat="1" applyFont="1" applyBorder="1" applyAlignment="1">
      <alignment horizontal="center" vertical="center"/>
    </xf>
    <xf numFmtId="0" fontId="0" fillId="0" borderId="46" xfId="0" applyBorder="1"/>
    <xf numFmtId="0" fontId="39" fillId="18" borderId="9" xfId="2" applyFont="1" applyFill="1" applyBorder="1" applyAlignment="1">
      <alignment horizontal="center" vertical="center"/>
    </xf>
    <xf numFmtId="0" fontId="39" fillId="18" borderId="10" xfId="2" applyFont="1" applyFill="1" applyBorder="1" applyAlignment="1">
      <alignment horizontal="center" vertical="center"/>
    </xf>
    <xf numFmtId="0" fontId="39" fillId="18" borderId="11" xfId="2" applyFont="1" applyFill="1" applyBorder="1" applyAlignment="1">
      <alignment horizontal="center" vertical="center"/>
    </xf>
    <xf numFmtId="164" fontId="39" fillId="0" borderId="36" xfId="0" applyNumberFormat="1" applyFont="1" applyBorder="1" applyAlignment="1">
      <alignment horizontal="center" vertical="center"/>
    </xf>
    <xf numFmtId="0" fontId="0" fillId="0" borderId="65" xfId="0" applyBorder="1"/>
    <xf numFmtId="0" fontId="39" fillId="0" borderId="17" xfId="0" applyFont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164" fontId="35" fillId="0" borderId="17" xfId="0" applyNumberFormat="1" applyFont="1" applyBorder="1" applyAlignment="1">
      <alignment horizontal="center" vertical="center"/>
    </xf>
    <xf numFmtId="164" fontId="35" fillId="0" borderId="23" xfId="0" applyNumberFormat="1" applyFont="1" applyBorder="1" applyAlignment="1">
      <alignment horizontal="center" vertical="center"/>
    </xf>
    <xf numFmtId="164" fontId="35" fillId="0" borderId="18" xfId="0" applyNumberFormat="1" applyFont="1" applyBorder="1" applyAlignment="1">
      <alignment horizontal="center" vertical="center"/>
    </xf>
    <xf numFmtId="164" fontId="35" fillId="0" borderId="21" xfId="0" applyNumberFormat="1" applyFont="1" applyBorder="1" applyAlignment="1">
      <alignment horizontal="center" vertical="center"/>
    </xf>
    <xf numFmtId="164" fontId="35" fillId="0" borderId="24" xfId="0" applyNumberFormat="1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164" fontId="39" fillId="0" borderId="23" xfId="0" applyNumberFormat="1" applyFont="1" applyBorder="1" applyAlignment="1">
      <alignment horizontal="center" vertical="center"/>
    </xf>
    <xf numFmtId="164" fontId="35" fillId="0" borderId="20" xfId="0" applyNumberFormat="1" applyFont="1" applyBorder="1" applyAlignment="1">
      <alignment horizontal="center" vertical="center"/>
    </xf>
    <xf numFmtId="164" fontId="35" fillId="0" borderId="18" xfId="2" applyNumberFormat="1" applyFont="1" applyBorder="1" applyAlignment="1">
      <alignment horizontal="center" vertical="center" wrapText="1"/>
    </xf>
    <xf numFmtId="164" fontId="35" fillId="0" borderId="21" xfId="2" applyNumberFormat="1" applyFont="1" applyBorder="1" applyAlignment="1">
      <alignment horizontal="center" vertical="center" wrapText="1"/>
    </xf>
    <xf numFmtId="164" fontId="35" fillId="0" borderId="24" xfId="2" applyNumberFormat="1" applyFont="1" applyBorder="1" applyAlignment="1">
      <alignment horizontal="center" vertical="center" wrapText="1"/>
    </xf>
    <xf numFmtId="164" fontId="39" fillId="0" borderId="17" xfId="2" applyNumberFormat="1" applyFont="1" applyBorder="1" applyAlignment="1">
      <alignment horizontal="center" vertical="center" wrapText="1"/>
    </xf>
    <xf numFmtId="164" fontId="39" fillId="0" borderId="20" xfId="2" applyNumberFormat="1" applyFont="1" applyBorder="1" applyAlignment="1">
      <alignment horizontal="center" vertical="center" wrapText="1"/>
    </xf>
    <xf numFmtId="164" fontId="39" fillId="0" borderId="23" xfId="2" applyNumberFormat="1" applyFont="1" applyBorder="1" applyAlignment="1">
      <alignment horizontal="center" vertical="center" wrapText="1"/>
    </xf>
    <xf numFmtId="164" fontId="35" fillId="0" borderId="17" xfId="2" applyNumberFormat="1" applyFont="1" applyBorder="1" applyAlignment="1">
      <alignment horizontal="center" vertical="center" wrapText="1"/>
    </xf>
    <xf numFmtId="164" fontId="35" fillId="0" borderId="20" xfId="2" applyNumberFormat="1" applyFont="1" applyBorder="1" applyAlignment="1">
      <alignment horizontal="center" vertical="center" wrapText="1"/>
    </xf>
    <xf numFmtId="164" fontId="35" fillId="0" borderId="23" xfId="2" applyNumberFormat="1" applyFont="1" applyBorder="1" applyAlignment="1">
      <alignment horizontal="center" vertical="center" wrapText="1"/>
    </xf>
    <xf numFmtId="164" fontId="39" fillId="0" borderId="29" xfId="2" applyNumberFormat="1" applyFont="1" applyBorder="1" applyAlignment="1">
      <alignment horizontal="center" vertical="center" wrapText="1"/>
    </xf>
    <xf numFmtId="164" fontId="39" fillId="0" borderId="35" xfId="2" applyNumberFormat="1" applyFont="1" applyBorder="1" applyAlignment="1">
      <alignment horizontal="center" vertical="center" wrapText="1"/>
    </xf>
    <xf numFmtId="164" fontId="39" fillId="0" borderId="46" xfId="2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20" xfId="0" applyFont="1" applyBorder="1"/>
    <xf numFmtId="0" fontId="35" fillId="0" borderId="23" xfId="0" applyFont="1" applyBorder="1"/>
    <xf numFmtId="0" fontId="39" fillId="0" borderId="20" xfId="0" applyFont="1" applyBorder="1" applyAlignment="1">
      <alignment horizontal="center" vertical="center" wrapText="1"/>
    </xf>
    <xf numFmtId="0" fontId="39" fillId="0" borderId="2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164" fontId="39" fillId="0" borderId="17" xfId="2" applyNumberFormat="1" applyFont="1" applyBorder="1" applyAlignment="1">
      <alignment horizontal="center" vertical="center"/>
    </xf>
    <xf numFmtId="164" fontId="39" fillId="0" borderId="23" xfId="2" applyNumberFormat="1" applyFont="1" applyBorder="1" applyAlignment="1">
      <alignment horizontal="center" vertical="center"/>
    </xf>
    <xf numFmtId="164" fontId="35" fillId="0" borderId="17" xfId="2" applyNumberFormat="1" applyFont="1" applyBorder="1" applyAlignment="1">
      <alignment horizontal="center" vertical="center"/>
    </xf>
    <xf numFmtId="164" fontId="35" fillId="0" borderId="23" xfId="2" applyNumberFormat="1" applyFont="1" applyBorder="1" applyAlignment="1">
      <alignment horizontal="center" vertical="center"/>
    </xf>
    <xf numFmtId="164" fontId="39" fillId="0" borderId="32" xfId="2" applyNumberFormat="1" applyFont="1" applyBorder="1" applyAlignment="1">
      <alignment horizontal="center" vertical="center" wrapText="1"/>
    </xf>
    <xf numFmtId="164" fontId="39" fillId="0" borderId="38" xfId="2" applyNumberFormat="1" applyFont="1" applyBorder="1" applyAlignment="1">
      <alignment horizontal="center" vertical="center" wrapText="1"/>
    </xf>
    <xf numFmtId="164" fontId="35" fillId="0" borderId="32" xfId="2" applyNumberFormat="1" applyFont="1" applyBorder="1" applyAlignment="1">
      <alignment horizontal="center" vertical="center" wrapText="1"/>
    </xf>
    <xf numFmtId="164" fontId="35" fillId="0" borderId="38" xfId="2" applyNumberFormat="1" applyFont="1" applyBorder="1" applyAlignment="1">
      <alignment horizontal="center" vertical="center" wrapText="1"/>
    </xf>
    <xf numFmtId="164" fontId="35" fillId="0" borderId="63" xfId="2" applyNumberFormat="1" applyFont="1" applyBorder="1" applyAlignment="1">
      <alignment horizontal="center" vertical="center" wrapText="1"/>
    </xf>
    <xf numFmtId="164" fontId="35" fillId="0" borderId="26" xfId="2" applyNumberFormat="1" applyFont="1" applyBorder="1" applyAlignment="1">
      <alignment horizontal="center" vertical="center" wrapText="1"/>
    </xf>
    <xf numFmtId="164" fontId="35" fillId="0" borderId="64" xfId="2" applyNumberFormat="1" applyFont="1" applyBorder="1" applyAlignment="1">
      <alignment horizontal="center" vertical="center" wrapText="1"/>
    </xf>
    <xf numFmtId="0" fontId="39" fillId="18" borderId="11" xfId="0" applyFont="1" applyFill="1" applyBorder="1" applyAlignment="1">
      <alignment horizontal="center" vertical="center"/>
    </xf>
    <xf numFmtId="164" fontId="35" fillId="0" borderId="25" xfId="2" applyNumberFormat="1" applyFont="1" applyBorder="1" applyAlignment="1">
      <alignment horizontal="center" vertical="center"/>
    </xf>
    <xf numFmtId="164" fontId="35" fillId="0" borderId="27" xfId="2" applyNumberFormat="1" applyFont="1" applyBorder="1" applyAlignment="1">
      <alignment horizontal="center" vertical="center"/>
    </xf>
    <xf numFmtId="0" fontId="48" fillId="18" borderId="9" xfId="0" applyFont="1" applyFill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/>
    </xf>
    <xf numFmtId="0" fontId="51" fillId="0" borderId="7" xfId="1" applyFont="1" applyBorder="1" applyAlignment="1" applyProtection="1">
      <alignment horizontal="right" vertical="center" wrapText="1"/>
    </xf>
    <xf numFmtId="0" fontId="39" fillId="18" borderId="16" xfId="4" applyFont="1" applyFill="1" applyBorder="1" applyAlignment="1">
      <alignment horizontal="center" vertical="center"/>
    </xf>
    <xf numFmtId="0" fontId="39" fillId="18" borderId="17" xfId="4" applyFont="1" applyFill="1" applyBorder="1" applyAlignment="1">
      <alignment horizontal="center" vertical="center"/>
    </xf>
    <xf numFmtId="0" fontId="33" fillId="18" borderId="17" xfId="0" applyFont="1" applyFill="1" applyBorder="1"/>
    <xf numFmtId="0" fontId="33" fillId="18" borderId="18" xfId="0" applyFont="1" applyFill="1" applyBorder="1"/>
    <xf numFmtId="0" fontId="51" fillId="0" borderId="0" xfId="1" applyFont="1" applyFill="1" applyBorder="1" applyAlignment="1" applyProtection="1">
      <alignment horizontal="right" vertical="center"/>
    </xf>
    <xf numFmtId="0" fontId="39" fillId="0" borderId="20" xfId="3" applyFont="1" applyBorder="1" applyAlignment="1" applyProtection="1">
      <alignment horizontal="center" vertical="center" wrapText="1"/>
      <protection locked="0"/>
    </xf>
    <xf numFmtId="0" fontId="33" fillId="0" borderId="20" xfId="0" applyFont="1" applyBorder="1"/>
    <xf numFmtId="0" fontId="29" fillId="0" borderId="12" xfId="3" applyFont="1" applyBorder="1" applyAlignment="1">
      <alignment horizontal="center" vertical="center" wrapText="1"/>
    </xf>
    <xf numFmtId="0" fontId="51" fillId="2" borderId="0" xfId="1" applyFont="1" applyFill="1" applyBorder="1" applyAlignment="1" applyProtection="1">
      <alignment horizontal="right" vertical="center" wrapText="1"/>
    </xf>
    <xf numFmtId="2" fontId="29" fillId="2" borderId="12" xfId="0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/>
    </xf>
    <xf numFmtId="164" fontId="39" fillId="18" borderId="12" xfId="0" applyNumberFormat="1" applyFont="1" applyFill="1" applyBorder="1" applyAlignment="1">
      <alignment horizontal="center" vertical="center" wrapText="1"/>
    </xf>
    <xf numFmtId="0" fontId="33" fillId="18" borderId="12" xfId="0" applyFont="1" applyFill="1" applyBorder="1"/>
    <xf numFmtId="0" fontId="39" fillId="0" borderId="31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33" fillId="0" borderId="32" xfId="0" applyFont="1" applyBorder="1"/>
    <xf numFmtId="0" fontId="39" fillId="0" borderId="19" xfId="0" applyFont="1" applyBorder="1" applyAlignment="1">
      <alignment horizontal="center" vertical="center"/>
    </xf>
    <xf numFmtId="0" fontId="39" fillId="0" borderId="22" xfId="0" applyFont="1" applyBorder="1" applyAlignment="1">
      <alignment horizontal="center" vertical="center"/>
    </xf>
    <xf numFmtId="0" fontId="33" fillId="0" borderId="23" xfId="0" applyFont="1" applyBorder="1"/>
    <xf numFmtId="0" fontId="39" fillId="3" borderId="9" xfId="0" applyFont="1" applyFill="1" applyBorder="1" applyAlignment="1">
      <alignment horizontal="center" vertical="center" wrapText="1"/>
    </xf>
    <xf numFmtId="0" fontId="39" fillId="3" borderId="10" xfId="0" applyFont="1" applyFill="1" applyBorder="1" applyAlignment="1">
      <alignment horizontal="center" vertical="center" wrapText="1"/>
    </xf>
    <xf numFmtId="0" fontId="33" fillId="3" borderId="10" xfId="0" applyFont="1" applyFill="1" applyBorder="1" applyAlignment="1">
      <alignment horizontal="center" vertical="center"/>
    </xf>
    <xf numFmtId="0" fontId="33" fillId="3" borderId="11" xfId="0" applyFont="1" applyFill="1" applyBorder="1" applyAlignment="1">
      <alignment horizontal="center" vertical="center"/>
    </xf>
    <xf numFmtId="2" fontId="29" fillId="2" borderId="40" xfId="0" applyNumberFormat="1" applyFont="1" applyFill="1" applyBorder="1" applyAlignment="1">
      <alignment horizontal="center" vertical="center" wrapText="1"/>
    </xf>
    <xf numFmtId="2" fontId="29" fillId="2" borderId="41" xfId="0" applyNumberFormat="1" applyFont="1" applyFill="1" applyBorder="1" applyAlignment="1">
      <alignment horizontal="center" vertical="center" wrapText="1"/>
    </xf>
    <xf numFmtId="2" fontId="29" fillId="2" borderId="42" xfId="0" applyNumberFormat="1" applyFont="1" applyFill="1" applyBorder="1" applyAlignment="1">
      <alignment horizontal="center" vertical="center" wrapText="1"/>
    </xf>
    <xf numFmtId="0" fontId="39" fillId="18" borderId="40" xfId="0" applyFont="1" applyFill="1" applyBorder="1" applyAlignment="1">
      <alignment horizontal="center" vertical="center"/>
    </xf>
    <xf numFmtId="0" fontId="33" fillId="18" borderId="41" xfId="0" applyFont="1" applyFill="1" applyBorder="1" applyAlignment="1">
      <alignment horizontal="center" vertical="center"/>
    </xf>
    <xf numFmtId="0" fontId="33" fillId="18" borderId="42" xfId="0" applyFont="1" applyFill="1" applyBorder="1" applyAlignment="1">
      <alignment horizontal="center" vertical="center"/>
    </xf>
    <xf numFmtId="0" fontId="39" fillId="3" borderId="22" xfId="0" applyFont="1" applyFill="1" applyBorder="1" applyAlignment="1">
      <alignment horizontal="center" vertical="center"/>
    </xf>
    <xf numFmtId="0" fontId="39" fillId="3" borderId="23" xfId="0" applyFont="1" applyFill="1" applyBorder="1" applyAlignment="1">
      <alignment horizontal="center" vertical="center"/>
    </xf>
    <xf numFmtId="0" fontId="33" fillId="3" borderId="23" xfId="0" applyFont="1" applyFill="1" applyBorder="1" applyAlignment="1">
      <alignment horizontal="center" vertical="center"/>
    </xf>
    <xf numFmtId="0" fontId="33" fillId="3" borderId="24" xfId="0" applyFont="1" applyFill="1" applyBorder="1" applyAlignment="1">
      <alignment horizontal="center" vertical="center"/>
    </xf>
    <xf numFmtId="0" fontId="51" fillId="0" borderId="10" xfId="1" applyFont="1" applyFill="1" applyBorder="1" applyAlignment="1" applyProtection="1">
      <alignment horizontal="right" vertical="center"/>
    </xf>
    <xf numFmtId="0" fontId="48" fillId="18" borderId="41" xfId="0" applyFont="1" applyFill="1" applyBorder="1" applyAlignment="1">
      <alignment vertical="center"/>
    </xf>
    <xf numFmtId="0" fontId="39" fillId="18" borderId="40" xfId="0" applyFont="1" applyFill="1" applyBorder="1" applyAlignment="1">
      <alignment horizontal="center" vertical="center" shrinkToFit="1"/>
    </xf>
    <xf numFmtId="0" fontId="39" fillId="18" borderId="10" xfId="0" applyFont="1" applyFill="1" applyBorder="1" applyAlignment="1">
      <alignment horizontal="center" vertical="center" shrinkToFit="1"/>
    </xf>
    <xf numFmtId="0" fontId="39" fillId="18" borderId="42" xfId="0" applyFont="1" applyFill="1" applyBorder="1" applyAlignment="1">
      <alignment horizontal="center" vertical="center" shrinkToFit="1"/>
    </xf>
    <xf numFmtId="0" fontId="39" fillId="18" borderId="12" xfId="0" applyFont="1" applyFill="1" applyBorder="1" applyAlignment="1">
      <alignment horizontal="center" vertical="center" shrinkToFit="1"/>
    </xf>
    <xf numFmtId="0" fontId="30" fillId="0" borderId="49" xfId="0" applyFont="1" applyBorder="1" applyAlignment="1">
      <alignment horizontal="center" vertical="center" wrapText="1"/>
    </xf>
    <xf numFmtId="0" fontId="30" fillId="0" borderId="50" xfId="0" applyFont="1" applyBorder="1" applyAlignment="1">
      <alignment horizontal="center" vertical="center" wrapText="1"/>
    </xf>
    <xf numFmtId="0" fontId="51" fillId="2" borderId="0" xfId="1" applyFont="1" applyFill="1" applyBorder="1" applyAlignment="1" applyProtection="1">
      <alignment horizontal="right" vertical="center"/>
    </xf>
  </cellXfs>
  <cellStyles count="33">
    <cellStyle name="20% — акцент1" xfId="11" xr:uid="{00000000-0005-0000-0000-000000000000}"/>
    <cellStyle name="20% — акцент2" xfId="12" xr:uid="{00000000-0005-0000-0000-000001000000}"/>
    <cellStyle name="20% — акцент3" xfId="13" xr:uid="{00000000-0005-0000-0000-000002000000}"/>
    <cellStyle name="20% — акцент4" xfId="14" xr:uid="{00000000-0005-0000-0000-000003000000}"/>
    <cellStyle name="20% — акцент5" xfId="15" xr:uid="{00000000-0005-0000-0000-000004000000}"/>
    <cellStyle name="20% — акцент6" xfId="16" xr:uid="{00000000-0005-0000-0000-000005000000}"/>
    <cellStyle name="40% — акцент1" xfId="17" xr:uid="{00000000-0005-0000-0000-000006000000}"/>
    <cellStyle name="40% — акцент2" xfId="18" xr:uid="{00000000-0005-0000-0000-000007000000}"/>
    <cellStyle name="40% — акцент3" xfId="19" xr:uid="{00000000-0005-0000-0000-000008000000}"/>
    <cellStyle name="40% — акцент4" xfId="20" xr:uid="{00000000-0005-0000-0000-000009000000}"/>
    <cellStyle name="40% — акцент5" xfId="21" xr:uid="{00000000-0005-0000-0000-00000A000000}"/>
    <cellStyle name="40% — акцент6" xfId="22" xr:uid="{00000000-0005-0000-0000-00000B000000}"/>
    <cellStyle name="60% — акцент1" xfId="23" xr:uid="{00000000-0005-0000-0000-00000C000000}"/>
    <cellStyle name="60% — акцент2" xfId="24" xr:uid="{00000000-0005-0000-0000-00000D000000}"/>
    <cellStyle name="60% — акцент3" xfId="25" xr:uid="{00000000-0005-0000-0000-00000E000000}"/>
    <cellStyle name="60% — акцент4" xfId="26" xr:uid="{00000000-0005-0000-0000-00000F000000}"/>
    <cellStyle name="60% — акцент5" xfId="27" xr:uid="{00000000-0005-0000-0000-000010000000}"/>
    <cellStyle name="60% — акцент6" xfId="28" xr:uid="{00000000-0005-0000-0000-000011000000}"/>
    <cellStyle name="Normal 3" xfId="6" xr:uid="{00000000-0005-0000-0000-000012000000}"/>
    <cellStyle name="Гиперссылка" xfId="1" builtinId="8"/>
    <cellStyle name="Гиперссылка 2" xfId="10" xr:uid="{00000000-0005-0000-0000-000014000000}"/>
    <cellStyle name="Нейтральный" xfId="30" builtinId="28"/>
    <cellStyle name="Обычный" xfId="0" builtinId="0"/>
    <cellStyle name="Обычный 2" xfId="7" xr:uid="{00000000-0005-0000-0000-000017000000}"/>
    <cellStyle name="Обычный 2 2" xfId="8" xr:uid="{00000000-0005-0000-0000-000018000000}"/>
    <cellStyle name="Обычный 2_Комплекты электрики Amigo" xfId="29" xr:uid="{00000000-0005-0000-0000-000019000000}"/>
    <cellStyle name="Обычный 3" xfId="9" xr:uid="{00000000-0005-0000-0000-00001A000000}"/>
    <cellStyle name="Обычный 4" xfId="31" xr:uid="{00000000-0005-0000-0000-00001B000000}"/>
    <cellStyle name="Обычный 8" xfId="32" xr:uid="{52509F49-F871-484B-A51B-D69B956A45BE}"/>
    <cellStyle name="Обычный_Прайс рублевый  Амилюкс от 28.03.2007" xfId="2" xr:uid="{00000000-0005-0000-0000-00001C000000}"/>
    <cellStyle name="Обычный_Прайс рубли ткань 9.01.08" xfId="3" xr:uid="{00000000-0005-0000-0000-00001D000000}"/>
    <cellStyle name="Обычный_Прайс ткань рол-шторы рубли с 18.02.2008" xfId="4" xr:uid="{00000000-0005-0000-0000-00001E000000}"/>
    <cellStyle name="一般_Sheet1" xfId="5" xr:uid="{00000000-0005-0000-0000-00001F000000}"/>
  </cellStyles>
  <dxfs count="0"/>
  <tableStyles count="0" defaultTableStyle="TableStyleMedium9" defaultPivotStyle="PivotStyleLight16"/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22/10/relationships/richValueRel" Target="richData/richValueRel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8.xml"/><Relationship Id="rId42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41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6.xml"/><Relationship Id="rId37" Type="http://schemas.openxmlformats.org/officeDocument/2006/relationships/sharedStrings" Target="sharedStrings.xml"/><Relationship Id="rId40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theme" Target="theme/theme1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7.xml"/><Relationship Id="rId38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14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5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18" Type="http://schemas.openxmlformats.org/officeDocument/2006/relationships/image" Target="../media/image59.png"/><Relationship Id="rId3" Type="http://schemas.openxmlformats.org/officeDocument/2006/relationships/image" Target="../media/image24.png"/><Relationship Id="rId21" Type="http://schemas.openxmlformats.org/officeDocument/2006/relationships/image" Target="../media/image62.png"/><Relationship Id="rId7" Type="http://schemas.openxmlformats.org/officeDocument/2006/relationships/image" Target="../media/image43.png"/><Relationship Id="rId12" Type="http://schemas.openxmlformats.org/officeDocument/2006/relationships/image" Target="../media/image8.png"/><Relationship Id="rId17" Type="http://schemas.openxmlformats.org/officeDocument/2006/relationships/image" Target="../media/image13.png"/><Relationship Id="rId2" Type="http://schemas.openxmlformats.org/officeDocument/2006/relationships/image" Target="../media/image57.png"/><Relationship Id="rId16" Type="http://schemas.openxmlformats.org/officeDocument/2006/relationships/image" Target="../media/image12.png"/><Relationship Id="rId20" Type="http://schemas.openxmlformats.org/officeDocument/2006/relationships/image" Target="../media/image61.png"/><Relationship Id="rId1" Type="http://schemas.openxmlformats.org/officeDocument/2006/relationships/image" Target="../media/image54.jpeg"/><Relationship Id="rId6" Type="http://schemas.openxmlformats.org/officeDocument/2006/relationships/image" Target="../media/image58.jpeg"/><Relationship Id="rId11" Type="http://schemas.openxmlformats.org/officeDocument/2006/relationships/image" Target="../media/image7.png"/><Relationship Id="rId5" Type="http://schemas.openxmlformats.org/officeDocument/2006/relationships/image" Target="../media/image29.png"/><Relationship Id="rId15" Type="http://schemas.openxmlformats.org/officeDocument/2006/relationships/image" Target="../media/image11.png"/><Relationship Id="rId10" Type="http://schemas.openxmlformats.org/officeDocument/2006/relationships/image" Target="../media/image6.png"/><Relationship Id="rId19" Type="http://schemas.openxmlformats.org/officeDocument/2006/relationships/image" Target="../media/image60.jpeg"/><Relationship Id="rId4" Type="http://schemas.openxmlformats.org/officeDocument/2006/relationships/image" Target="../media/image34.png"/><Relationship Id="rId9" Type="http://schemas.openxmlformats.org/officeDocument/2006/relationships/image" Target="../media/image14.png"/><Relationship Id="rId14" Type="http://schemas.openxmlformats.org/officeDocument/2006/relationships/image" Target="../media/image10.png"/><Relationship Id="rId22" Type="http://schemas.openxmlformats.org/officeDocument/2006/relationships/image" Target="../media/image63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jpeg"/><Relationship Id="rId39" Type="http://schemas.openxmlformats.org/officeDocument/2006/relationships/image" Target="../media/image14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7.png"/><Relationship Id="rId47" Type="http://schemas.openxmlformats.org/officeDocument/2006/relationships/image" Target="../media/image12.png"/><Relationship Id="rId50" Type="http://schemas.openxmlformats.org/officeDocument/2006/relationships/image" Target="../media/image54.jpeg"/><Relationship Id="rId7" Type="http://schemas.openxmlformats.org/officeDocument/2006/relationships/image" Target="../media/image21.jpeg"/><Relationship Id="rId2" Type="http://schemas.openxmlformats.org/officeDocument/2006/relationships/image" Target="../media/image16.jpeg"/><Relationship Id="rId16" Type="http://schemas.openxmlformats.org/officeDocument/2006/relationships/image" Target="../media/image30.jpeg"/><Relationship Id="rId29" Type="http://schemas.openxmlformats.org/officeDocument/2006/relationships/image" Target="../media/image43.png"/><Relationship Id="rId11" Type="http://schemas.openxmlformats.org/officeDocument/2006/relationships/image" Target="../media/image25.jpeg"/><Relationship Id="rId24" Type="http://schemas.openxmlformats.org/officeDocument/2006/relationships/image" Target="../media/image38.jpe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.png"/><Relationship Id="rId45" Type="http://schemas.openxmlformats.org/officeDocument/2006/relationships/image" Target="../media/image10.pn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49" Type="http://schemas.openxmlformats.org/officeDocument/2006/relationships/image" Target="../media/image53.jpe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4" Type="http://schemas.openxmlformats.org/officeDocument/2006/relationships/image" Target="../media/image9.png"/><Relationship Id="rId52" Type="http://schemas.openxmlformats.org/officeDocument/2006/relationships/image" Target="../media/image56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43" Type="http://schemas.openxmlformats.org/officeDocument/2006/relationships/image" Target="../media/image8.png"/><Relationship Id="rId48" Type="http://schemas.openxmlformats.org/officeDocument/2006/relationships/image" Target="../media/image13.png"/><Relationship Id="rId8" Type="http://schemas.openxmlformats.org/officeDocument/2006/relationships/image" Target="../media/image22.jpeg"/><Relationship Id="rId51" Type="http://schemas.openxmlformats.org/officeDocument/2006/relationships/image" Target="../media/image55.jpeg"/><Relationship Id="rId3" Type="http://schemas.openxmlformats.org/officeDocument/2006/relationships/image" Target="../media/image17.jpe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jpeg"/><Relationship Id="rId33" Type="http://schemas.openxmlformats.org/officeDocument/2006/relationships/image" Target="../media/image47.png"/><Relationship Id="rId38" Type="http://schemas.openxmlformats.org/officeDocument/2006/relationships/image" Target="../media/image52.png"/><Relationship Id="rId46" Type="http://schemas.openxmlformats.org/officeDocument/2006/relationships/image" Target="../media/image11.png"/><Relationship Id="rId20" Type="http://schemas.openxmlformats.org/officeDocument/2006/relationships/image" Target="../media/image34.png"/><Relationship Id="rId41" Type="http://schemas.openxmlformats.org/officeDocument/2006/relationships/image" Target="../media/image6.png"/><Relationship Id="rId1" Type="http://schemas.openxmlformats.org/officeDocument/2006/relationships/image" Target="../media/image15.jpeg"/><Relationship Id="rId6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openxmlformats.org/officeDocument/2006/relationships/image" Target="../media/image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3486150</xdr:colOff>
      <xdr:row>0</xdr:row>
      <xdr:rowOff>123825</xdr:rowOff>
    </xdr:from>
    <xdr:to>
      <xdr:col>3</xdr:col>
      <xdr:colOff>4152900</xdr:colOff>
      <xdr:row>2</xdr:row>
      <xdr:rowOff>181356</xdr:rowOff>
    </xdr:to>
    <xdr:pic>
      <xdr:nvPicPr>
        <xdr:cNvPr id="5" name="Рисунок 4" descr="logo_itog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39125" y="123825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1038225</xdr:colOff>
      <xdr:row>4</xdr:row>
      <xdr:rowOff>57150</xdr:rowOff>
    </xdr:from>
    <xdr:to>
      <xdr:col>3</xdr:col>
      <xdr:colOff>3114675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1257300" y="1704975"/>
          <a:ext cx="6610350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123825</xdr:colOff>
      <xdr:row>0</xdr:row>
      <xdr:rowOff>285750</xdr:rowOff>
    </xdr:from>
    <xdr:to>
      <xdr:col>1</xdr:col>
      <xdr:colOff>1190625</xdr:colOff>
      <xdr:row>2</xdr:row>
      <xdr:rowOff>90392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00000" flipH="1" flipV="1">
          <a:off x="342900" y="2857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68" name="Object 15" hidden="1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69" name="Object 16" hidden="1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70" name="Object 17" hidden="1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71" name="Object 9" hidden="1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72" name="Object 8" hidden="1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73" name="Object 9" hidden="1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74" name="Object 8" hidden="1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75" name="Object 9" hidden="1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76" name="Object 8" hidden="1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77" name="Object 9" hidden="1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78" name="Object 8" hidden="1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79" name="Object 15" hidden="1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80" name="Object 16" hidden="1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81" name="Object 17" hidden="1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82" name="Object 9" hidden="1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83" name="Object 8" hidden="1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84" name="Object 9" hidden="1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85" name="Object 8" hidden="1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86" name="Object 9" hidden="1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87" name="Object 8" hidden="1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88" name="Object 9" hidden="1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89" name="Object 8" hidden="1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0" name="Object 15" hidden="1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1" name="Object 16" hidden="1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2" name="Object 17" hidden="1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3" name="Object 9" hidden="1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4" name="Object 8" hidden="1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5" name="Object 9" hidden="1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6" name="Object 8" hidden="1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7" name="Object 9" hidden="1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8" name="Object 8" hidden="1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9" name="Object 9" hidden="1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0" name="Object 8" hidden="1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1" name="Object 15" hidden="1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2" name="Object 16" hidden="1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3" name="Object 17" hidden="1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4" name="Object 9" hidden="1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5" name="Object 8" hidden="1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6" name="Object 9" hidden="1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7" name="Object 8" hidden="1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8" name="Object 9" hidden="1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9" name="Object 8" hidden="1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0" name="Object 9" hidden="1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1" name="Object 8" hidden="1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2" name="Object 15" hidden="1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3" name="Object 16" hidden="1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4" name="Object 17" hidden="1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5" name="Object 9" hidden="1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6" name="Object 8" hidden="1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7" name="Object 9" hidden="1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8" name="Object 8" hidden="1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9" name="Object 9" hidden="1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0" name="Object 8" hidden="1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1" name="Object 9" hidden="1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2" name="Object 8" hidden="1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3" name="Object 15" hidden="1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4" name="Object 16" hidden="1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5" name="Object 17" hidden="1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6" name="Object 9" hidden="1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7" name="Object 8" hidden="1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8" name="Object 9" hidden="1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9" name="Object 8" hidden="1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0" name="Object 9" hidden="1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1" name="Object 8" hidden="1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2" name="Object 9" hidden="1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3" name="Object 8" hidden="1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4" name="Object 15" hidden="1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5" name="Object 16" hidden="1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6" name="Object 17" hidden="1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7" name="Object 9" hidden="1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8" name="Object 8" hidden="1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9" name="Object 9" hidden="1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0" name="Object 8" hidden="1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1" name="Object 9" hidden="1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2" name="Object 8" hidden="1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3" name="Object 9" hidden="1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4" name="Object 8" hidden="1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5" name="Object 15" hidden="1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6" name="Object 16" hidden="1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7" name="Object 17" hidden="1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8" name="Object 9" hidden="1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9" name="Object 8" hidden="1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0" name="Object 9" hidden="1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1" name="Object 8" hidden="1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2" name="Object 9" hidden="1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3" name="Object 8" hidden="1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4" name="Object 9" hidden="1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5" name="Object 8" hidden="1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6" name="Object 15" hidden="1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7" name="Object 16" hidden="1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8" name="Object 17" hidden="1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9" name="Object 9" hidden="1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0" name="Object 8" hidden="1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1" name="Object 9" hidden="1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2" name="Object 8" hidden="1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3" name="Object 9" hidden="1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4" name="Object 8" hidden="1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5" name="Object 9" hidden="1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6" name="Object 8" hidden="1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7" name="Object 15" hidden="1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8" name="Object 16" hidden="1">
          <a:extLst>
            <a:ext uri="{FF2B5EF4-FFF2-40B4-BE49-F238E27FC236}">
              <a16:creationId xmlns:a16="http://schemas.microsoft.com/office/drawing/2014/main" id="{00000000-0008-0000-0A00-00007001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9" name="Object 17" hidden="1">
          <a:extLst>
            <a:ext uri="{FF2B5EF4-FFF2-40B4-BE49-F238E27FC236}">
              <a16:creationId xmlns:a16="http://schemas.microsoft.com/office/drawing/2014/main" id="{00000000-0008-0000-0A00-000071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0" name="Object 9" hidden="1">
          <a:extLst>
            <a:ext uri="{FF2B5EF4-FFF2-40B4-BE49-F238E27FC236}">
              <a16:creationId xmlns:a16="http://schemas.microsoft.com/office/drawing/2014/main" id="{00000000-0008-0000-0A00-000072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1" name="Object 8" hidden="1">
          <a:extLst>
            <a:ext uri="{FF2B5EF4-FFF2-40B4-BE49-F238E27FC236}">
              <a16:creationId xmlns:a16="http://schemas.microsoft.com/office/drawing/2014/main" id="{00000000-0008-0000-0A00-000073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2" name="Object 9" hidden="1">
          <a:extLst>
            <a:ext uri="{FF2B5EF4-FFF2-40B4-BE49-F238E27FC236}">
              <a16:creationId xmlns:a16="http://schemas.microsoft.com/office/drawing/2014/main" id="{00000000-0008-0000-0A00-0000740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3" name="Object 8" hidden="1">
          <a:extLst>
            <a:ext uri="{FF2B5EF4-FFF2-40B4-BE49-F238E27FC236}">
              <a16:creationId xmlns:a16="http://schemas.microsoft.com/office/drawing/2014/main" id="{00000000-0008-0000-0A00-0000750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4" name="Object 9" hidden="1">
          <a:extLst>
            <a:ext uri="{FF2B5EF4-FFF2-40B4-BE49-F238E27FC236}">
              <a16:creationId xmlns:a16="http://schemas.microsoft.com/office/drawing/2014/main" id="{00000000-0008-0000-0A00-0000760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5" name="Object 8" hidden="1">
          <a:extLst>
            <a:ext uri="{FF2B5EF4-FFF2-40B4-BE49-F238E27FC236}">
              <a16:creationId xmlns:a16="http://schemas.microsoft.com/office/drawing/2014/main" id="{00000000-0008-0000-0A00-0000770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6" name="Object 9" hidden="1">
          <a:extLst>
            <a:ext uri="{FF2B5EF4-FFF2-40B4-BE49-F238E27FC236}">
              <a16:creationId xmlns:a16="http://schemas.microsoft.com/office/drawing/2014/main" id="{00000000-0008-0000-0A00-000078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7" name="Object 8" hidden="1">
          <a:extLst>
            <a:ext uri="{FF2B5EF4-FFF2-40B4-BE49-F238E27FC236}">
              <a16:creationId xmlns:a16="http://schemas.microsoft.com/office/drawing/2014/main" id="{00000000-0008-0000-0A00-0000790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8" name="Object 15" hidden="1">
          <a:extLst>
            <a:ext uri="{FF2B5EF4-FFF2-40B4-BE49-F238E27FC236}">
              <a16:creationId xmlns:a16="http://schemas.microsoft.com/office/drawing/2014/main" id="{00000000-0008-0000-0A00-00007A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9" name="Object 16" hidden="1">
          <a:extLst>
            <a:ext uri="{FF2B5EF4-FFF2-40B4-BE49-F238E27FC236}">
              <a16:creationId xmlns:a16="http://schemas.microsoft.com/office/drawing/2014/main" id="{00000000-0008-0000-0A00-00007B010000}"/>
            </a:ext>
          </a:extLst>
        </xdr:cNvPr>
        <xdr:cNvSpPr>
          <a:spLocks noChangeArrowheads="1"/>
        </xdr:cNvSpPr>
      </xdr:nvSpPr>
      <xdr:spPr bwMode="auto">
        <a:xfrm>
          <a:off x="342900" y="8934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0" name="Object 17" hidden="1">
          <a:extLst>
            <a:ext uri="{FF2B5EF4-FFF2-40B4-BE49-F238E27FC236}">
              <a16:creationId xmlns:a16="http://schemas.microsoft.com/office/drawing/2014/main" id="{00000000-0008-0000-0A00-00007C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1" name="Object 9" hidden="1">
          <a:extLst>
            <a:ext uri="{FF2B5EF4-FFF2-40B4-BE49-F238E27FC236}">
              <a16:creationId xmlns:a16="http://schemas.microsoft.com/office/drawing/2014/main" id="{00000000-0008-0000-0A00-00007D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2" name="Object 8" hidden="1">
          <a:extLst>
            <a:ext uri="{FF2B5EF4-FFF2-40B4-BE49-F238E27FC236}">
              <a16:creationId xmlns:a16="http://schemas.microsoft.com/office/drawing/2014/main" id="{00000000-0008-0000-0A00-00007E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3" name="Object 9" hidden="1">
          <a:extLst>
            <a:ext uri="{FF2B5EF4-FFF2-40B4-BE49-F238E27FC236}">
              <a16:creationId xmlns:a16="http://schemas.microsoft.com/office/drawing/2014/main" id="{00000000-0008-0000-0A00-00007F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4" name="Object 8" hidden="1">
          <a:extLst>
            <a:ext uri="{FF2B5EF4-FFF2-40B4-BE49-F238E27FC236}">
              <a16:creationId xmlns:a16="http://schemas.microsoft.com/office/drawing/2014/main" id="{00000000-0008-0000-0A00-000080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5" name="Object 9" hidden="1">
          <a:extLst>
            <a:ext uri="{FF2B5EF4-FFF2-40B4-BE49-F238E27FC236}">
              <a16:creationId xmlns:a16="http://schemas.microsoft.com/office/drawing/2014/main" id="{00000000-0008-0000-0A00-000081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6" name="Object 8" hidden="1">
          <a:extLst>
            <a:ext uri="{FF2B5EF4-FFF2-40B4-BE49-F238E27FC236}">
              <a16:creationId xmlns:a16="http://schemas.microsoft.com/office/drawing/2014/main" id="{00000000-0008-0000-0A00-000082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7" name="Object 9" hidden="1">
          <a:extLst>
            <a:ext uri="{FF2B5EF4-FFF2-40B4-BE49-F238E27FC236}">
              <a16:creationId xmlns:a16="http://schemas.microsoft.com/office/drawing/2014/main" id="{00000000-0008-0000-0A00-000083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8" name="Object 8" hidden="1">
          <a:extLst>
            <a:ext uri="{FF2B5EF4-FFF2-40B4-BE49-F238E27FC236}">
              <a16:creationId xmlns:a16="http://schemas.microsoft.com/office/drawing/2014/main" id="{00000000-0008-0000-0A00-000084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9" name="Object 15" hidden="1">
          <a:extLst>
            <a:ext uri="{FF2B5EF4-FFF2-40B4-BE49-F238E27FC236}">
              <a16:creationId xmlns:a16="http://schemas.microsoft.com/office/drawing/2014/main" id="{00000000-0008-0000-0A00-000085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0" name="Object 16" hidden="1">
          <a:extLst>
            <a:ext uri="{FF2B5EF4-FFF2-40B4-BE49-F238E27FC236}">
              <a16:creationId xmlns:a16="http://schemas.microsoft.com/office/drawing/2014/main" id="{00000000-0008-0000-0A00-000086010000}"/>
            </a:ext>
          </a:extLst>
        </xdr:cNvPr>
        <xdr:cNvSpPr>
          <a:spLocks noChangeArrowheads="1"/>
        </xdr:cNvSpPr>
      </xdr:nvSpPr>
      <xdr:spPr bwMode="auto">
        <a:xfrm>
          <a:off x="342900" y="8934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1" name="Object 17" hidden="1">
          <a:extLst>
            <a:ext uri="{FF2B5EF4-FFF2-40B4-BE49-F238E27FC236}">
              <a16:creationId xmlns:a16="http://schemas.microsoft.com/office/drawing/2014/main" id="{00000000-0008-0000-0A00-000087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2" name="Object 9" hidden="1">
          <a:extLst>
            <a:ext uri="{FF2B5EF4-FFF2-40B4-BE49-F238E27FC236}">
              <a16:creationId xmlns:a16="http://schemas.microsoft.com/office/drawing/2014/main" id="{00000000-0008-0000-0A00-000088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3" name="Object 8" hidden="1">
          <a:extLst>
            <a:ext uri="{FF2B5EF4-FFF2-40B4-BE49-F238E27FC236}">
              <a16:creationId xmlns:a16="http://schemas.microsoft.com/office/drawing/2014/main" id="{00000000-0008-0000-0A00-000089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4" name="Object 9" hidden="1">
          <a:extLst>
            <a:ext uri="{FF2B5EF4-FFF2-40B4-BE49-F238E27FC236}">
              <a16:creationId xmlns:a16="http://schemas.microsoft.com/office/drawing/2014/main" id="{00000000-0008-0000-0A00-00008A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5" name="Object 8" hidden="1">
          <a:extLst>
            <a:ext uri="{FF2B5EF4-FFF2-40B4-BE49-F238E27FC236}">
              <a16:creationId xmlns:a16="http://schemas.microsoft.com/office/drawing/2014/main" id="{00000000-0008-0000-0A00-00008B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6" name="Object 9" hidden="1">
          <a:extLst>
            <a:ext uri="{FF2B5EF4-FFF2-40B4-BE49-F238E27FC236}">
              <a16:creationId xmlns:a16="http://schemas.microsoft.com/office/drawing/2014/main" id="{00000000-0008-0000-0A00-00008C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7" name="Object 8" hidden="1">
          <a:extLst>
            <a:ext uri="{FF2B5EF4-FFF2-40B4-BE49-F238E27FC236}">
              <a16:creationId xmlns:a16="http://schemas.microsoft.com/office/drawing/2014/main" id="{00000000-0008-0000-0A00-00008D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8" name="Object 9" hidden="1">
          <a:extLst>
            <a:ext uri="{FF2B5EF4-FFF2-40B4-BE49-F238E27FC236}">
              <a16:creationId xmlns:a16="http://schemas.microsoft.com/office/drawing/2014/main" id="{00000000-0008-0000-0A00-00008E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9" name="Object 8" hidden="1">
          <a:extLst>
            <a:ext uri="{FF2B5EF4-FFF2-40B4-BE49-F238E27FC236}">
              <a16:creationId xmlns:a16="http://schemas.microsoft.com/office/drawing/2014/main" id="{00000000-0008-0000-0A00-00008F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0" name="Object 15" hidden="1">
          <a:extLst>
            <a:ext uri="{FF2B5EF4-FFF2-40B4-BE49-F238E27FC236}">
              <a16:creationId xmlns:a16="http://schemas.microsoft.com/office/drawing/2014/main" id="{00000000-0008-0000-0A00-000090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1" name="Object 16" hidden="1">
          <a:extLst>
            <a:ext uri="{FF2B5EF4-FFF2-40B4-BE49-F238E27FC236}">
              <a16:creationId xmlns:a16="http://schemas.microsoft.com/office/drawing/2014/main" id="{00000000-0008-0000-0A00-000091010000}"/>
            </a:ext>
          </a:extLst>
        </xdr:cNvPr>
        <xdr:cNvSpPr>
          <a:spLocks noChangeArrowheads="1"/>
        </xdr:cNvSpPr>
      </xdr:nvSpPr>
      <xdr:spPr bwMode="auto">
        <a:xfrm>
          <a:off x="342900" y="8934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2" name="Object 17" hidden="1">
          <a:extLst>
            <a:ext uri="{FF2B5EF4-FFF2-40B4-BE49-F238E27FC236}">
              <a16:creationId xmlns:a16="http://schemas.microsoft.com/office/drawing/2014/main" id="{00000000-0008-0000-0A00-000092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3" name="Object 9" hidden="1">
          <a:extLst>
            <a:ext uri="{FF2B5EF4-FFF2-40B4-BE49-F238E27FC236}">
              <a16:creationId xmlns:a16="http://schemas.microsoft.com/office/drawing/2014/main" id="{00000000-0008-0000-0A00-000093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4" name="Object 8" hidden="1">
          <a:extLst>
            <a:ext uri="{FF2B5EF4-FFF2-40B4-BE49-F238E27FC236}">
              <a16:creationId xmlns:a16="http://schemas.microsoft.com/office/drawing/2014/main" id="{00000000-0008-0000-0A00-000094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5" name="Object 9" hidden="1">
          <a:extLst>
            <a:ext uri="{FF2B5EF4-FFF2-40B4-BE49-F238E27FC236}">
              <a16:creationId xmlns:a16="http://schemas.microsoft.com/office/drawing/2014/main" id="{00000000-0008-0000-0A00-000095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6" name="Object 8" hidden="1">
          <a:extLst>
            <a:ext uri="{FF2B5EF4-FFF2-40B4-BE49-F238E27FC236}">
              <a16:creationId xmlns:a16="http://schemas.microsoft.com/office/drawing/2014/main" id="{00000000-0008-0000-0A00-000096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7" name="Object 9" hidden="1">
          <a:extLst>
            <a:ext uri="{FF2B5EF4-FFF2-40B4-BE49-F238E27FC236}">
              <a16:creationId xmlns:a16="http://schemas.microsoft.com/office/drawing/2014/main" id="{00000000-0008-0000-0A00-000097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8" name="Object 8" hidden="1">
          <a:extLst>
            <a:ext uri="{FF2B5EF4-FFF2-40B4-BE49-F238E27FC236}">
              <a16:creationId xmlns:a16="http://schemas.microsoft.com/office/drawing/2014/main" id="{00000000-0008-0000-0A00-000098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9" name="Object 9" hidden="1">
          <a:extLst>
            <a:ext uri="{FF2B5EF4-FFF2-40B4-BE49-F238E27FC236}">
              <a16:creationId xmlns:a16="http://schemas.microsoft.com/office/drawing/2014/main" id="{00000000-0008-0000-0A00-000099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0" name="Object 8" hidden="1">
          <a:extLst>
            <a:ext uri="{FF2B5EF4-FFF2-40B4-BE49-F238E27FC236}">
              <a16:creationId xmlns:a16="http://schemas.microsoft.com/office/drawing/2014/main" id="{00000000-0008-0000-0A00-00009A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1" name="Object 15" hidden="1">
          <a:extLst>
            <a:ext uri="{FF2B5EF4-FFF2-40B4-BE49-F238E27FC236}">
              <a16:creationId xmlns:a16="http://schemas.microsoft.com/office/drawing/2014/main" id="{00000000-0008-0000-0A00-00009B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2" name="Object 16" hidden="1">
          <a:extLst>
            <a:ext uri="{FF2B5EF4-FFF2-40B4-BE49-F238E27FC236}">
              <a16:creationId xmlns:a16="http://schemas.microsoft.com/office/drawing/2014/main" id="{00000000-0008-0000-0A00-00009C010000}"/>
            </a:ext>
          </a:extLst>
        </xdr:cNvPr>
        <xdr:cNvSpPr>
          <a:spLocks noChangeArrowheads="1"/>
        </xdr:cNvSpPr>
      </xdr:nvSpPr>
      <xdr:spPr bwMode="auto">
        <a:xfrm>
          <a:off x="342900" y="8934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3" name="Object 17" hidden="1">
          <a:extLst>
            <a:ext uri="{FF2B5EF4-FFF2-40B4-BE49-F238E27FC236}">
              <a16:creationId xmlns:a16="http://schemas.microsoft.com/office/drawing/2014/main" id="{00000000-0008-0000-0A00-00009D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4" name="Object 9" hidden="1">
          <a:extLst>
            <a:ext uri="{FF2B5EF4-FFF2-40B4-BE49-F238E27FC236}">
              <a16:creationId xmlns:a16="http://schemas.microsoft.com/office/drawing/2014/main" id="{00000000-0008-0000-0A00-00009E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5" name="Object 8" hidden="1">
          <a:extLst>
            <a:ext uri="{FF2B5EF4-FFF2-40B4-BE49-F238E27FC236}">
              <a16:creationId xmlns:a16="http://schemas.microsoft.com/office/drawing/2014/main" id="{00000000-0008-0000-0A00-00009F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6" name="Object 9" hidden="1">
          <a:extLst>
            <a:ext uri="{FF2B5EF4-FFF2-40B4-BE49-F238E27FC236}">
              <a16:creationId xmlns:a16="http://schemas.microsoft.com/office/drawing/2014/main" id="{00000000-0008-0000-0A00-0000A0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7" name="Object 8" hidden="1">
          <a:extLst>
            <a:ext uri="{FF2B5EF4-FFF2-40B4-BE49-F238E27FC236}">
              <a16:creationId xmlns:a16="http://schemas.microsoft.com/office/drawing/2014/main" id="{00000000-0008-0000-0A00-0000A1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8" name="Object 9" hidden="1">
          <a:extLst>
            <a:ext uri="{FF2B5EF4-FFF2-40B4-BE49-F238E27FC236}">
              <a16:creationId xmlns:a16="http://schemas.microsoft.com/office/drawing/2014/main" id="{00000000-0008-0000-0A00-0000A2010000}"/>
            </a:ext>
          </a:extLst>
        </xdr:cNvPr>
        <xdr:cNvSpPr>
          <a:spLocks noChangeArrowheads="1"/>
        </xdr:cNvSpPr>
      </xdr:nvSpPr>
      <xdr:spPr bwMode="auto">
        <a:xfrm>
          <a:off x="371475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9" name="Object 8" hidden="1">
          <a:extLst>
            <a:ext uri="{FF2B5EF4-FFF2-40B4-BE49-F238E27FC236}">
              <a16:creationId xmlns:a16="http://schemas.microsoft.com/office/drawing/2014/main" id="{00000000-0008-0000-0A00-0000A3010000}"/>
            </a:ext>
          </a:extLst>
        </xdr:cNvPr>
        <xdr:cNvSpPr>
          <a:spLocks noChangeArrowheads="1"/>
        </xdr:cNvSpPr>
      </xdr:nvSpPr>
      <xdr:spPr bwMode="auto">
        <a:xfrm>
          <a:off x="409575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0" name="Object 9" hidden="1">
          <a:extLst>
            <a:ext uri="{FF2B5EF4-FFF2-40B4-BE49-F238E27FC236}">
              <a16:creationId xmlns:a16="http://schemas.microsoft.com/office/drawing/2014/main" id="{00000000-0008-0000-0A00-0000A4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1" name="Object 8" hidden="1">
          <a:extLst>
            <a:ext uri="{FF2B5EF4-FFF2-40B4-BE49-F238E27FC236}">
              <a16:creationId xmlns:a16="http://schemas.microsoft.com/office/drawing/2014/main" id="{00000000-0008-0000-0A00-0000A5010000}"/>
            </a:ext>
          </a:extLst>
        </xdr:cNvPr>
        <xdr:cNvSpPr>
          <a:spLocks noChangeArrowheads="1"/>
        </xdr:cNvSpPr>
      </xdr:nvSpPr>
      <xdr:spPr bwMode="auto">
        <a:xfrm>
          <a:off x="209550" y="8934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2" name="Object 15" hidden="1">
          <a:extLst>
            <a:ext uri="{FF2B5EF4-FFF2-40B4-BE49-F238E27FC236}">
              <a16:creationId xmlns:a16="http://schemas.microsoft.com/office/drawing/2014/main" id="{00000000-0008-0000-0A00-0000A6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3" name="Object 16" hidden="1">
          <a:extLst>
            <a:ext uri="{FF2B5EF4-FFF2-40B4-BE49-F238E27FC236}">
              <a16:creationId xmlns:a16="http://schemas.microsoft.com/office/drawing/2014/main" id="{00000000-0008-0000-0A00-0000A7010000}"/>
            </a:ext>
          </a:extLst>
        </xdr:cNvPr>
        <xdr:cNvSpPr>
          <a:spLocks noChangeArrowheads="1"/>
        </xdr:cNvSpPr>
      </xdr:nvSpPr>
      <xdr:spPr bwMode="auto">
        <a:xfrm>
          <a:off x="342900" y="9315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4" name="Object 17" hidden="1">
          <a:extLst>
            <a:ext uri="{FF2B5EF4-FFF2-40B4-BE49-F238E27FC236}">
              <a16:creationId xmlns:a16="http://schemas.microsoft.com/office/drawing/2014/main" id="{00000000-0008-0000-0A00-0000A8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5" name="Object 9" hidden="1">
          <a:extLst>
            <a:ext uri="{FF2B5EF4-FFF2-40B4-BE49-F238E27FC236}">
              <a16:creationId xmlns:a16="http://schemas.microsoft.com/office/drawing/2014/main" id="{00000000-0008-0000-0A00-0000A9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6" name="Object 8" hidden="1">
          <a:extLst>
            <a:ext uri="{FF2B5EF4-FFF2-40B4-BE49-F238E27FC236}">
              <a16:creationId xmlns:a16="http://schemas.microsoft.com/office/drawing/2014/main" id="{00000000-0008-0000-0A00-0000AA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7" name="Object 9" hidden="1">
          <a:extLst>
            <a:ext uri="{FF2B5EF4-FFF2-40B4-BE49-F238E27FC236}">
              <a16:creationId xmlns:a16="http://schemas.microsoft.com/office/drawing/2014/main" id="{00000000-0008-0000-0A00-0000AB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8" name="Object 8" hidden="1">
          <a:extLst>
            <a:ext uri="{FF2B5EF4-FFF2-40B4-BE49-F238E27FC236}">
              <a16:creationId xmlns:a16="http://schemas.microsoft.com/office/drawing/2014/main" id="{00000000-0008-0000-0A00-0000AC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9" name="Object 9" hidden="1">
          <a:extLst>
            <a:ext uri="{FF2B5EF4-FFF2-40B4-BE49-F238E27FC236}">
              <a16:creationId xmlns:a16="http://schemas.microsoft.com/office/drawing/2014/main" id="{00000000-0008-0000-0A00-0000AD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0" name="Object 8" hidden="1">
          <a:extLst>
            <a:ext uri="{FF2B5EF4-FFF2-40B4-BE49-F238E27FC236}">
              <a16:creationId xmlns:a16="http://schemas.microsoft.com/office/drawing/2014/main" id="{00000000-0008-0000-0A00-0000AE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1" name="Object 9" hidden="1">
          <a:extLst>
            <a:ext uri="{FF2B5EF4-FFF2-40B4-BE49-F238E27FC236}">
              <a16:creationId xmlns:a16="http://schemas.microsoft.com/office/drawing/2014/main" id="{00000000-0008-0000-0A00-0000AF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2" name="Object 8" hidden="1">
          <a:extLst>
            <a:ext uri="{FF2B5EF4-FFF2-40B4-BE49-F238E27FC236}">
              <a16:creationId xmlns:a16="http://schemas.microsoft.com/office/drawing/2014/main" id="{00000000-0008-0000-0A00-0000B0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3" name="Object 15" hidden="1">
          <a:extLst>
            <a:ext uri="{FF2B5EF4-FFF2-40B4-BE49-F238E27FC236}">
              <a16:creationId xmlns:a16="http://schemas.microsoft.com/office/drawing/2014/main" id="{00000000-0008-0000-0A00-0000B1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4" name="Object 16" hidden="1">
          <a:extLst>
            <a:ext uri="{FF2B5EF4-FFF2-40B4-BE49-F238E27FC236}">
              <a16:creationId xmlns:a16="http://schemas.microsoft.com/office/drawing/2014/main" id="{00000000-0008-0000-0A00-0000B2010000}"/>
            </a:ext>
          </a:extLst>
        </xdr:cNvPr>
        <xdr:cNvSpPr>
          <a:spLocks noChangeArrowheads="1"/>
        </xdr:cNvSpPr>
      </xdr:nvSpPr>
      <xdr:spPr bwMode="auto">
        <a:xfrm>
          <a:off x="342900" y="9315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5" name="Object 17" hidden="1">
          <a:extLst>
            <a:ext uri="{FF2B5EF4-FFF2-40B4-BE49-F238E27FC236}">
              <a16:creationId xmlns:a16="http://schemas.microsoft.com/office/drawing/2014/main" id="{00000000-0008-0000-0A00-0000B3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6" name="Object 9" hidden="1">
          <a:extLst>
            <a:ext uri="{FF2B5EF4-FFF2-40B4-BE49-F238E27FC236}">
              <a16:creationId xmlns:a16="http://schemas.microsoft.com/office/drawing/2014/main" id="{00000000-0008-0000-0A00-0000B4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7" name="Object 8" hidden="1">
          <a:extLst>
            <a:ext uri="{FF2B5EF4-FFF2-40B4-BE49-F238E27FC236}">
              <a16:creationId xmlns:a16="http://schemas.microsoft.com/office/drawing/2014/main" id="{00000000-0008-0000-0A00-0000B5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8" name="Object 9" hidden="1">
          <a:extLst>
            <a:ext uri="{FF2B5EF4-FFF2-40B4-BE49-F238E27FC236}">
              <a16:creationId xmlns:a16="http://schemas.microsoft.com/office/drawing/2014/main" id="{00000000-0008-0000-0A00-0000B6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9" name="Object 8" hidden="1">
          <a:extLst>
            <a:ext uri="{FF2B5EF4-FFF2-40B4-BE49-F238E27FC236}">
              <a16:creationId xmlns:a16="http://schemas.microsoft.com/office/drawing/2014/main" id="{00000000-0008-0000-0A00-0000B7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0" name="Object 9" hidden="1">
          <a:extLst>
            <a:ext uri="{FF2B5EF4-FFF2-40B4-BE49-F238E27FC236}">
              <a16:creationId xmlns:a16="http://schemas.microsoft.com/office/drawing/2014/main" id="{00000000-0008-0000-0A00-0000B8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1" name="Object 8" hidden="1">
          <a:extLst>
            <a:ext uri="{FF2B5EF4-FFF2-40B4-BE49-F238E27FC236}">
              <a16:creationId xmlns:a16="http://schemas.microsoft.com/office/drawing/2014/main" id="{00000000-0008-0000-0A00-0000B9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2" name="Object 9" hidden="1">
          <a:extLst>
            <a:ext uri="{FF2B5EF4-FFF2-40B4-BE49-F238E27FC236}">
              <a16:creationId xmlns:a16="http://schemas.microsoft.com/office/drawing/2014/main" id="{00000000-0008-0000-0A00-0000BA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3" name="Object 8" hidden="1">
          <a:extLst>
            <a:ext uri="{FF2B5EF4-FFF2-40B4-BE49-F238E27FC236}">
              <a16:creationId xmlns:a16="http://schemas.microsoft.com/office/drawing/2014/main" id="{00000000-0008-0000-0A00-0000BB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4" name="Object 15" hidden="1">
          <a:extLst>
            <a:ext uri="{FF2B5EF4-FFF2-40B4-BE49-F238E27FC236}">
              <a16:creationId xmlns:a16="http://schemas.microsoft.com/office/drawing/2014/main" id="{00000000-0008-0000-0A00-0000BC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5" name="Object 16" hidden="1">
          <a:extLst>
            <a:ext uri="{FF2B5EF4-FFF2-40B4-BE49-F238E27FC236}">
              <a16:creationId xmlns:a16="http://schemas.microsoft.com/office/drawing/2014/main" id="{00000000-0008-0000-0A00-0000BD010000}"/>
            </a:ext>
          </a:extLst>
        </xdr:cNvPr>
        <xdr:cNvSpPr>
          <a:spLocks noChangeArrowheads="1"/>
        </xdr:cNvSpPr>
      </xdr:nvSpPr>
      <xdr:spPr bwMode="auto">
        <a:xfrm>
          <a:off x="342900" y="9315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6" name="Object 17" hidden="1">
          <a:extLst>
            <a:ext uri="{FF2B5EF4-FFF2-40B4-BE49-F238E27FC236}">
              <a16:creationId xmlns:a16="http://schemas.microsoft.com/office/drawing/2014/main" id="{00000000-0008-0000-0A00-0000BE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7" name="Object 9" hidden="1">
          <a:extLst>
            <a:ext uri="{FF2B5EF4-FFF2-40B4-BE49-F238E27FC236}">
              <a16:creationId xmlns:a16="http://schemas.microsoft.com/office/drawing/2014/main" id="{00000000-0008-0000-0A00-0000BF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8" name="Object 8" hidden="1">
          <a:extLst>
            <a:ext uri="{FF2B5EF4-FFF2-40B4-BE49-F238E27FC236}">
              <a16:creationId xmlns:a16="http://schemas.microsoft.com/office/drawing/2014/main" id="{00000000-0008-0000-0A00-0000C0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9" name="Object 9" hidden="1">
          <a:extLst>
            <a:ext uri="{FF2B5EF4-FFF2-40B4-BE49-F238E27FC236}">
              <a16:creationId xmlns:a16="http://schemas.microsoft.com/office/drawing/2014/main" id="{00000000-0008-0000-0A00-0000C1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0" name="Object 8" hidden="1">
          <a:extLst>
            <a:ext uri="{FF2B5EF4-FFF2-40B4-BE49-F238E27FC236}">
              <a16:creationId xmlns:a16="http://schemas.microsoft.com/office/drawing/2014/main" id="{00000000-0008-0000-0A00-0000C2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1" name="Object 9" hidden="1">
          <a:extLst>
            <a:ext uri="{FF2B5EF4-FFF2-40B4-BE49-F238E27FC236}">
              <a16:creationId xmlns:a16="http://schemas.microsoft.com/office/drawing/2014/main" id="{00000000-0008-0000-0A00-0000C3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2" name="Object 8" hidden="1">
          <a:extLst>
            <a:ext uri="{FF2B5EF4-FFF2-40B4-BE49-F238E27FC236}">
              <a16:creationId xmlns:a16="http://schemas.microsoft.com/office/drawing/2014/main" id="{00000000-0008-0000-0A00-0000C4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3" name="Object 9" hidden="1">
          <a:extLst>
            <a:ext uri="{FF2B5EF4-FFF2-40B4-BE49-F238E27FC236}">
              <a16:creationId xmlns:a16="http://schemas.microsoft.com/office/drawing/2014/main" id="{00000000-0008-0000-0A00-0000C5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4" name="Object 8" hidden="1">
          <a:extLst>
            <a:ext uri="{FF2B5EF4-FFF2-40B4-BE49-F238E27FC236}">
              <a16:creationId xmlns:a16="http://schemas.microsoft.com/office/drawing/2014/main" id="{00000000-0008-0000-0A00-0000C6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5" name="Object 15" hidden="1">
          <a:extLst>
            <a:ext uri="{FF2B5EF4-FFF2-40B4-BE49-F238E27FC236}">
              <a16:creationId xmlns:a16="http://schemas.microsoft.com/office/drawing/2014/main" id="{00000000-0008-0000-0A00-0000C7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6" name="Object 16" hidden="1">
          <a:extLst>
            <a:ext uri="{FF2B5EF4-FFF2-40B4-BE49-F238E27FC236}">
              <a16:creationId xmlns:a16="http://schemas.microsoft.com/office/drawing/2014/main" id="{00000000-0008-0000-0A00-0000C8010000}"/>
            </a:ext>
          </a:extLst>
        </xdr:cNvPr>
        <xdr:cNvSpPr>
          <a:spLocks noChangeArrowheads="1"/>
        </xdr:cNvSpPr>
      </xdr:nvSpPr>
      <xdr:spPr bwMode="auto">
        <a:xfrm>
          <a:off x="342900" y="9315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7" name="Object 17" hidden="1">
          <a:extLst>
            <a:ext uri="{FF2B5EF4-FFF2-40B4-BE49-F238E27FC236}">
              <a16:creationId xmlns:a16="http://schemas.microsoft.com/office/drawing/2014/main" id="{00000000-0008-0000-0A00-0000C9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8" name="Object 9" hidden="1">
          <a:extLst>
            <a:ext uri="{FF2B5EF4-FFF2-40B4-BE49-F238E27FC236}">
              <a16:creationId xmlns:a16="http://schemas.microsoft.com/office/drawing/2014/main" id="{00000000-0008-0000-0A00-0000CA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9" name="Object 8" hidden="1">
          <a:extLst>
            <a:ext uri="{FF2B5EF4-FFF2-40B4-BE49-F238E27FC236}">
              <a16:creationId xmlns:a16="http://schemas.microsoft.com/office/drawing/2014/main" id="{00000000-0008-0000-0A00-0000CB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0" name="Object 9" hidden="1">
          <a:extLst>
            <a:ext uri="{FF2B5EF4-FFF2-40B4-BE49-F238E27FC236}">
              <a16:creationId xmlns:a16="http://schemas.microsoft.com/office/drawing/2014/main" id="{00000000-0008-0000-0A00-0000CC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1" name="Object 8" hidden="1">
          <a:extLst>
            <a:ext uri="{FF2B5EF4-FFF2-40B4-BE49-F238E27FC236}">
              <a16:creationId xmlns:a16="http://schemas.microsoft.com/office/drawing/2014/main" id="{00000000-0008-0000-0A00-0000CD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2" name="Object 9" hidden="1">
          <a:extLst>
            <a:ext uri="{FF2B5EF4-FFF2-40B4-BE49-F238E27FC236}">
              <a16:creationId xmlns:a16="http://schemas.microsoft.com/office/drawing/2014/main" id="{00000000-0008-0000-0A00-0000CE010000}"/>
            </a:ext>
          </a:extLst>
        </xdr:cNvPr>
        <xdr:cNvSpPr>
          <a:spLocks noChangeArrowheads="1"/>
        </xdr:cNvSpPr>
      </xdr:nvSpPr>
      <xdr:spPr bwMode="auto">
        <a:xfrm>
          <a:off x="371475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3" name="Object 8" hidden="1">
          <a:extLst>
            <a:ext uri="{FF2B5EF4-FFF2-40B4-BE49-F238E27FC236}">
              <a16:creationId xmlns:a16="http://schemas.microsoft.com/office/drawing/2014/main" id="{00000000-0008-0000-0A00-0000CF010000}"/>
            </a:ext>
          </a:extLst>
        </xdr:cNvPr>
        <xdr:cNvSpPr>
          <a:spLocks noChangeArrowheads="1"/>
        </xdr:cNvSpPr>
      </xdr:nvSpPr>
      <xdr:spPr bwMode="auto">
        <a:xfrm>
          <a:off x="409575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4" name="Object 9" hidden="1">
          <a:extLst>
            <a:ext uri="{FF2B5EF4-FFF2-40B4-BE49-F238E27FC236}">
              <a16:creationId xmlns:a16="http://schemas.microsoft.com/office/drawing/2014/main" id="{00000000-0008-0000-0A00-0000D0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5" name="Object 8" hidden="1">
          <a:extLst>
            <a:ext uri="{FF2B5EF4-FFF2-40B4-BE49-F238E27FC236}">
              <a16:creationId xmlns:a16="http://schemas.microsoft.com/office/drawing/2014/main" id="{00000000-0008-0000-0A00-0000D1010000}"/>
            </a:ext>
          </a:extLst>
        </xdr:cNvPr>
        <xdr:cNvSpPr>
          <a:spLocks noChangeArrowheads="1"/>
        </xdr:cNvSpPr>
      </xdr:nvSpPr>
      <xdr:spPr bwMode="auto">
        <a:xfrm>
          <a:off x="209550" y="9315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6" name="Object 15" hidden="1">
          <a:extLst>
            <a:ext uri="{FF2B5EF4-FFF2-40B4-BE49-F238E27FC236}">
              <a16:creationId xmlns:a16="http://schemas.microsoft.com/office/drawing/2014/main" id="{00000000-0008-0000-0A00-0000D2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7" name="Object 16" hidden="1">
          <a:extLst>
            <a:ext uri="{FF2B5EF4-FFF2-40B4-BE49-F238E27FC236}">
              <a16:creationId xmlns:a16="http://schemas.microsoft.com/office/drawing/2014/main" id="{00000000-0008-0000-0A00-0000D3010000}"/>
            </a:ext>
          </a:extLst>
        </xdr:cNvPr>
        <xdr:cNvSpPr>
          <a:spLocks noChangeArrowheads="1"/>
        </xdr:cNvSpPr>
      </xdr:nvSpPr>
      <xdr:spPr bwMode="auto">
        <a:xfrm>
          <a:off x="342900" y="9696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8" name="Object 17" hidden="1">
          <a:extLst>
            <a:ext uri="{FF2B5EF4-FFF2-40B4-BE49-F238E27FC236}">
              <a16:creationId xmlns:a16="http://schemas.microsoft.com/office/drawing/2014/main" id="{00000000-0008-0000-0A00-0000D4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9" name="Object 9" hidden="1">
          <a:extLst>
            <a:ext uri="{FF2B5EF4-FFF2-40B4-BE49-F238E27FC236}">
              <a16:creationId xmlns:a16="http://schemas.microsoft.com/office/drawing/2014/main" id="{00000000-0008-0000-0A00-0000D5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0" name="Object 8" hidden="1">
          <a:extLst>
            <a:ext uri="{FF2B5EF4-FFF2-40B4-BE49-F238E27FC236}">
              <a16:creationId xmlns:a16="http://schemas.microsoft.com/office/drawing/2014/main" id="{00000000-0008-0000-0A00-0000D6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1" name="Object 9" hidden="1">
          <a:extLst>
            <a:ext uri="{FF2B5EF4-FFF2-40B4-BE49-F238E27FC236}">
              <a16:creationId xmlns:a16="http://schemas.microsoft.com/office/drawing/2014/main" id="{00000000-0008-0000-0A00-0000D7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2" name="Object 8" hidden="1">
          <a:extLst>
            <a:ext uri="{FF2B5EF4-FFF2-40B4-BE49-F238E27FC236}">
              <a16:creationId xmlns:a16="http://schemas.microsoft.com/office/drawing/2014/main" id="{00000000-0008-0000-0A00-0000D8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3" name="Object 9" hidden="1">
          <a:extLst>
            <a:ext uri="{FF2B5EF4-FFF2-40B4-BE49-F238E27FC236}">
              <a16:creationId xmlns:a16="http://schemas.microsoft.com/office/drawing/2014/main" id="{00000000-0008-0000-0A00-0000D9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4" name="Object 8" hidden="1">
          <a:extLst>
            <a:ext uri="{FF2B5EF4-FFF2-40B4-BE49-F238E27FC236}">
              <a16:creationId xmlns:a16="http://schemas.microsoft.com/office/drawing/2014/main" id="{00000000-0008-0000-0A00-0000DA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5" name="Object 9" hidden="1">
          <a:extLst>
            <a:ext uri="{FF2B5EF4-FFF2-40B4-BE49-F238E27FC236}">
              <a16:creationId xmlns:a16="http://schemas.microsoft.com/office/drawing/2014/main" id="{00000000-0008-0000-0A00-0000DB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6" name="Object 8" hidden="1">
          <a:extLst>
            <a:ext uri="{FF2B5EF4-FFF2-40B4-BE49-F238E27FC236}">
              <a16:creationId xmlns:a16="http://schemas.microsoft.com/office/drawing/2014/main" id="{00000000-0008-0000-0A00-0000DC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7" name="Object 15" hidden="1">
          <a:extLst>
            <a:ext uri="{FF2B5EF4-FFF2-40B4-BE49-F238E27FC236}">
              <a16:creationId xmlns:a16="http://schemas.microsoft.com/office/drawing/2014/main" id="{00000000-0008-0000-0A00-0000DD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8" name="Object 16" hidden="1">
          <a:extLst>
            <a:ext uri="{FF2B5EF4-FFF2-40B4-BE49-F238E27FC236}">
              <a16:creationId xmlns:a16="http://schemas.microsoft.com/office/drawing/2014/main" id="{00000000-0008-0000-0A00-0000DE010000}"/>
            </a:ext>
          </a:extLst>
        </xdr:cNvPr>
        <xdr:cNvSpPr>
          <a:spLocks noChangeArrowheads="1"/>
        </xdr:cNvSpPr>
      </xdr:nvSpPr>
      <xdr:spPr bwMode="auto">
        <a:xfrm>
          <a:off x="342900" y="9696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9" name="Object 17" hidden="1">
          <a:extLst>
            <a:ext uri="{FF2B5EF4-FFF2-40B4-BE49-F238E27FC236}">
              <a16:creationId xmlns:a16="http://schemas.microsoft.com/office/drawing/2014/main" id="{00000000-0008-0000-0A00-0000DF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0" name="Object 9" hidden="1">
          <a:extLst>
            <a:ext uri="{FF2B5EF4-FFF2-40B4-BE49-F238E27FC236}">
              <a16:creationId xmlns:a16="http://schemas.microsoft.com/office/drawing/2014/main" id="{00000000-0008-0000-0A00-0000E0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1" name="Object 8" hidden="1">
          <a:extLst>
            <a:ext uri="{FF2B5EF4-FFF2-40B4-BE49-F238E27FC236}">
              <a16:creationId xmlns:a16="http://schemas.microsoft.com/office/drawing/2014/main" id="{00000000-0008-0000-0A00-0000E1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2" name="Object 9" hidden="1">
          <a:extLst>
            <a:ext uri="{FF2B5EF4-FFF2-40B4-BE49-F238E27FC236}">
              <a16:creationId xmlns:a16="http://schemas.microsoft.com/office/drawing/2014/main" id="{00000000-0008-0000-0A00-0000E2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3" name="Object 8" hidden="1">
          <a:extLst>
            <a:ext uri="{FF2B5EF4-FFF2-40B4-BE49-F238E27FC236}">
              <a16:creationId xmlns:a16="http://schemas.microsoft.com/office/drawing/2014/main" id="{00000000-0008-0000-0A00-0000E3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4" name="Object 9" hidden="1">
          <a:extLst>
            <a:ext uri="{FF2B5EF4-FFF2-40B4-BE49-F238E27FC236}">
              <a16:creationId xmlns:a16="http://schemas.microsoft.com/office/drawing/2014/main" id="{00000000-0008-0000-0A00-0000E4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5" name="Object 8" hidden="1">
          <a:extLst>
            <a:ext uri="{FF2B5EF4-FFF2-40B4-BE49-F238E27FC236}">
              <a16:creationId xmlns:a16="http://schemas.microsoft.com/office/drawing/2014/main" id="{00000000-0008-0000-0A00-0000E5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6" name="Object 9" hidden="1">
          <a:extLst>
            <a:ext uri="{FF2B5EF4-FFF2-40B4-BE49-F238E27FC236}">
              <a16:creationId xmlns:a16="http://schemas.microsoft.com/office/drawing/2014/main" id="{00000000-0008-0000-0A00-0000E6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7" name="Object 8" hidden="1">
          <a:extLst>
            <a:ext uri="{FF2B5EF4-FFF2-40B4-BE49-F238E27FC236}">
              <a16:creationId xmlns:a16="http://schemas.microsoft.com/office/drawing/2014/main" id="{00000000-0008-0000-0A00-0000E7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8" name="Object 15" hidden="1">
          <a:extLst>
            <a:ext uri="{FF2B5EF4-FFF2-40B4-BE49-F238E27FC236}">
              <a16:creationId xmlns:a16="http://schemas.microsoft.com/office/drawing/2014/main" id="{00000000-0008-0000-0A00-0000E8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9" name="Object 16" hidden="1">
          <a:extLst>
            <a:ext uri="{FF2B5EF4-FFF2-40B4-BE49-F238E27FC236}">
              <a16:creationId xmlns:a16="http://schemas.microsoft.com/office/drawing/2014/main" id="{00000000-0008-0000-0A00-0000E9010000}"/>
            </a:ext>
          </a:extLst>
        </xdr:cNvPr>
        <xdr:cNvSpPr>
          <a:spLocks noChangeArrowheads="1"/>
        </xdr:cNvSpPr>
      </xdr:nvSpPr>
      <xdr:spPr bwMode="auto">
        <a:xfrm>
          <a:off x="342900" y="9696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0" name="Object 17" hidden="1">
          <a:extLst>
            <a:ext uri="{FF2B5EF4-FFF2-40B4-BE49-F238E27FC236}">
              <a16:creationId xmlns:a16="http://schemas.microsoft.com/office/drawing/2014/main" id="{00000000-0008-0000-0A00-0000EA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1" name="Object 9" hidden="1">
          <a:extLst>
            <a:ext uri="{FF2B5EF4-FFF2-40B4-BE49-F238E27FC236}">
              <a16:creationId xmlns:a16="http://schemas.microsoft.com/office/drawing/2014/main" id="{00000000-0008-0000-0A00-0000EB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2" name="Object 8" hidden="1">
          <a:extLst>
            <a:ext uri="{FF2B5EF4-FFF2-40B4-BE49-F238E27FC236}">
              <a16:creationId xmlns:a16="http://schemas.microsoft.com/office/drawing/2014/main" id="{00000000-0008-0000-0A00-0000EC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3" name="Object 9" hidden="1">
          <a:extLst>
            <a:ext uri="{FF2B5EF4-FFF2-40B4-BE49-F238E27FC236}">
              <a16:creationId xmlns:a16="http://schemas.microsoft.com/office/drawing/2014/main" id="{00000000-0008-0000-0A00-0000ED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4" name="Object 8" hidden="1">
          <a:extLst>
            <a:ext uri="{FF2B5EF4-FFF2-40B4-BE49-F238E27FC236}">
              <a16:creationId xmlns:a16="http://schemas.microsoft.com/office/drawing/2014/main" id="{00000000-0008-0000-0A00-0000EE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5" name="Object 9" hidden="1">
          <a:extLst>
            <a:ext uri="{FF2B5EF4-FFF2-40B4-BE49-F238E27FC236}">
              <a16:creationId xmlns:a16="http://schemas.microsoft.com/office/drawing/2014/main" id="{00000000-0008-0000-0A00-0000EF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6" name="Object 8" hidden="1">
          <a:extLst>
            <a:ext uri="{FF2B5EF4-FFF2-40B4-BE49-F238E27FC236}">
              <a16:creationId xmlns:a16="http://schemas.microsoft.com/office/drawing/2014/main" id="{00000000-0008-0000-0A00-0000F0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7" name="Object 9" hidden="1">
          <a:extLst>
            <a:ext uri="{FF2B5EF4-FFF2-40B4-BE49-F238E27FC236}">
              <a16:creationId xmlns:a16="http://schemas.microsoft.com/office/drawing/2014/main" id="{00000000-0008-0000-0A00-0000F1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8" name="Object 8" hidden="1">
          <a:extLst>
            <a:ext uri="{FF2B5EF4-FFF2-40B4-BE49-F238E27FC236}">
              <a16:creationId xmlns:a16="http://schemas.microsoft.com/office/drawing/2014/main" id="{00000000-0008-0000-0A00-0000F2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9" name="Object 15" hidden="1">
          <a:extLst>
            <a:ext uri="{FF2B5EF4-FFF2-40B4-BE49-F238E27FC236}">
              <a16:creationId xmlns:a16="http://schemas.microsoft.com/office/drawing/2014/main" id="{00000000-0008-0000-0A00-0000F3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0" name="Object 16" hidden="1">
          <a:extLst>
            <a:ext uri="{FF2B5EF4-FFF2-40B4-BE49-F238E27FC236}">
              <a16:creationId xmlns:a16="http://schemas.microsoft.com/office/drawing/2014/main" id="{00000000-0008-0000-0A00-0000F4010000}"/>
            </a:ext>
          </a:extLst>
        </xdr:cNvPr>
        <xdr:cNvSpPr>
          <a:spLocks noChangeArrowheads="1"/>
        </xdr:cNvSpPr>
      </xdr:nvSpPr>
      <xdr:spPr bwMode="auto">
        <a:xfrm>
          <a:off x="342900" y="96964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1" name="Object 17" hidden="1">
          <a:extLst>
            <a:ext uri="{FF2B5EF4-FFF2-40B4-BE49-F238E27FC236}">
              <a16:creationId xmlns:a16="http://schemas.microsoft.com/office/drawing/2014/main" id="{00000000-0008-0000-0A00-0000F5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2" name="Object 9" hidden="1">
          <a:extLst>
            <a:ext uri="{FF2B5EF4-FFF2-40B4-BE49-F238E27FC236}">
              <a16:creationId xmlns:a16="http://schemas.microsoft.com/office/drawing/2014/main" id="{00000000-0008-0000-0A00-0000F6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3" name="Object 8" hidden="1">
          <a:extLst>
            <a:ext uri="{FF2B5EF4-FFF2-40B4-BE49-F238E27FC236}">
              <a16:creationId xmlns:a16="http://schemas.microsoft.com/office/drawing/2014/main" id="{00000000-0008-0000-0A00-0000F7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4" name="Object 9" hidden="1">
          <a:extLst>
            <a:ext uri="{FF2B5EF4-FFF2-40B4-BE49-F238E27FC236}">
              <a16:creationId xmlns:a16="http://schemas.microsoft.com/office/drawing/2014/main" id="{00000000-0008-0000-0A00-0000F8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5" name="Object 8" hidden="1">
          <a:extLst>
            <a:ext uri="{FF2B5EF4-FFF2-40B4-BE49-F238E27FC236}">
              <a16:creationId xmlns:a16="http://schemas.microsoft.com/office/drawing/2014/main" id="{00000000-0008-0000-0A00-0000F9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6" name="Object 9" hidden="1">
          <a:extLst>
            <a:ext uri="{FF2B5EF4-FFF2-40B4-BE49-F238E27FC236}">
              <a16:creationId xmlns:a16="http://schemas.microsoft.com/office/drawing/2014/main" id="{00000000-0008-0000-0A00-0000FA010000}"/>
            </a:ext>
          </a:extLst>
        </xdr:cNvPr>
        <xdr:cNvSpPr>
          <a:spLocks noChangeArrowheads="1"/>
        </xdr:cNvSpPr>
      </xdr:nvSpPr>
      <xdr:spPr bwMode="auto">
        <a:xfrm>
          <a:off x="371475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7" name="Object 8" hidden="1">
          <a:extLst>
            <a:ext uri="{FF2B5EF4-FFF2-40B4-BE49-F238E27FC236}">
              <a16:creationId xmlns:a16="http://schemas.microsoft.com/office/drawing/2014/main" id="{00000000-0008-0000-0A00-0000FB010000}"/>
            </a:ext>
          </a:extLst>
        </xdr:cNvPr>
        <xdr:cNvSpPr>
          <a:spLocks noChangeArrowheads="1"/>
        </xdr:cNvSpPr>
      </xdr:nvSpPr>
      <xdr:spPr bwMode="auto">
        <a:xfrm>
          <a:off x="409575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8" name="Object 9" hidden="1">
          <a:extLst>
            <a:ext uri="{FF2B5EF4-FFF2-40B4-BE49-F238E27FC236}">
              <a16:creationId xmlns:a16="http://schemas.microsoft.com/office/drawing/2014/main" id="{00000000-0008-0000-0A00-0000FC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9" name="Object 8" hidden="1">
          <a:extLst>
            <a:ext uri="{FF2B5EF4-FFF2-40B4-BE49-F238E27FC236}">
              <a16:creationId xmlns:a16="http://schemas.microsoft.com/office/drawing/2014/main" id="{00000000-0008-0000-0A00-0000FD010000}"/>
            </a:ext>
          </a:extLst>
        </xdr:cNvPr>
        <xdr:cNvSpPr>
          <a:spLocks noChangeArrowheads="1"/>
        </xdr:cNvSpPr>
      </xdr:nvSpPr>
      <xdr:spPr bwMode="auto">
        <a:xfrm>
          <a:off x="209550" y="96964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46" name="Object 15" hidden="1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47" name="Object 16" hidden="1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48" name="Object 17" hidden="1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9" name="Object 9" hidden="1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50" name="Object 8" hidden="1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51" name="Object 9" hidden="1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52" name="Object 8" hidden="1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53" name="Object 9" hidden="1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54" name="Object 8" hidden="1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55" name="Object 9" hidden="1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56" name="Object 8" hidden="1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57" name="Object 15" hidden="1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58" name="Object 16" hidden="1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59" name="Object 17" hidden="1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0" name="Object 9" hidden="1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1" name="Object 8" hidden="1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2" name="Object 9" hidden="1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3" name="Object 8" hidden="1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4" name="Object 9" hidden="1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5" name="Object 8" hidden="1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6" name="Object 9" hidden="1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7" name="Object 8" hidden="1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0" name="Object 15" hidden="1">
          <a:extLst>
            <a:ext uri="{FF2B5EF4-FFF2-40B4-BE49-F238E27FC236}">
              <a16:creationId xmlns:a16="http://schemas.microsoft.com/office/drawing/2014/main" id="{00000000-0008-0000-0A00-0000FE0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1" name="Object 16" hidden="1">
          <a:extLst>
            <a:ext uri="{FF2B5EF4-FFF2-40B4-BE49-F238E27FC236}">
              <a16:creationId xmlns:a16="http://schemas.microsoft.com/office/drawing/2014/main" id="{00000000-0008-0000-0A00-0000FF0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2" name="Object 17" hidden="1">
          <a:extLst>
            <a:ext uri="{FF2B5EF4-FFF2-40B4-BE49-F238E27FC236}">
              <a16:creationId xmlns:a16="http://schemas.microsoft.com/office/drawing/2014/main" id="{00000000-0008-0000-0A00-000000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3" name="Object 9" hidden="1">
          <a:extLst>
            <a:ext uri="{FF2B5EF4-FFF2-40B4-BE49-F238E27FC236}">
              <a16:creationId xmlns:a16="http://schemas.microsoft.com/office/drawing/2014/main" id="{00000000-0008-0000-0A00-000001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4" name="Object 8" hidden="1">
          <a:extLst>
            <a:ext uri="{FF2B5EF4-FFF2-40B4-BE49-F238E27FC236}">
              <a16:creationId xmlns:a16="http://schemas.microsoft.com/office/drawing/2014/main" id="{00000000-0008-0000-0A00-000002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5" name="Object 9" hidden="1">
          <a:extLst>
            <a:ext uri="{FF2B5EF4-FFF2-40B4-BE49-F238E27FC236}">
              <a16:creationId xmlns:a16="http://schemas.microsoft.com/office/drawing/2014/main" id="{00000000-0008-0000-0A00-000003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6" name="Object 8" hidden="1">
          <a:extLst>
            <a:ext uri="{FF2B5EF4-FFF2-40B4-BE49-F238E27FC236}">
              <a16:creationId xmlns:a16="http://schemas.microsoft.com/office/drawing/2014/main" id="{00000000-0008-0000-0A00-000004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7" name="Object 9" hidden="1">
          <a:extLst>
            <a:ext uri="{FF2B5EF4-FFF2-40B4-BE49-F238E27FC236}">
              <a16:creationId xmlns:a16="http://schemas.microsoft.com/office/drawing/2014/main" id="{00000000-0008-0000-0A00-000005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8" name="Object 8" hidden="1">
          <a:extLst>
            <a:ext uri="{FF2B5EF4-FFF2-40B4-BE49-F238E27FC236}">
              <a16:creationId xmlns:a16="http://schemas.microsoft.com/office/drawing/2014/main" id="{00000000-0008-0000-0A00-000006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9" name="Object 9" hidden="1">
          <a:extLst>
            <a:ext uri="{FF2B5EF4-FFF2-40B4-BE49-F238E27FC236}">
              <a16:creationId xmlns:a16="http://schemas.microsoft.com/office/drawing/2014/main" id="{00000000-0008-0000-0A00-000007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0" name="Object 8" hidden="1">
          <a:extLst>
            <a:ext uri="{FF2B5EF4-FFF2-40B4-BE49-F238E27FC236}">
              <a16:creationId xmlns:a16="http://schemas.microsoft.com/office/drawing/2014/main" id="{00000000-0008-0000-0A00-000008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1" name="Object 15" hidden="1">
          <a:extLst>
            <a:ext uri="{FF2B5EF4-FFF2-40B4-BE49-F238E27FC236}">
              <a16:creationId xmlns:a16="http://schemas.microsoft.com/office/drawing/2014/main" id="{00000000-0008-0000-0A00-000009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2" name="Object 16" hidden="1">
          <a:extLst>
            <a:ext uri="{FF2B5EF4-FFF2-40B4-BE49-F238E27FC236}">
              <a16:creationId xmlns:a16="http://schemas.microsoft.com/office/drawing/2014/main" id="{00000000-0008-0000-0A00-00000A0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3" name="Object 17" hidden="1">
          <a:extLst>
            <a:ext uri="{FF2B5EF4-FFF2-40B4-BE49-F238E27FC236}">
              <a16:creationId xmlns:a16="http://schemas.microsoft.com/office/drawing/2014/main" id="{00000000-0008-0000-0A00-00000B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4" name="Object 9" hidden="1">
          <a:extLst>
            <a:ext uri="{FF2B5EF4-FFF2-40B4-BE49-F238E27FC236}">
              <a16:creationId xmlns:a16="http://schemas.microsoft.com/office/drawing/2014/main" id="{00000000-0008-0000-0A00-00000C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5" name="Object 8" hidden="1">
          <a:extLst>
            <a:ext uri="{FF2B5EF4-FFF2-40B4-BE49-F238E27FC236}">
              <a16:creationId xmlns:a16="http://schemas.microsoft.com/office/drawing/2014/main" id="{00000000-0008-0000-0A00-00000D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6" name="Object 9" hidden="1">
          <a:extLst>
            <a:ext uri="{FF2B5EF4-FFF2-40B4-BE49-F238E27FC236}">
              <a16:creationId xmlns:a16="http://schemas.microsoft.com/office/drawing/2014/main" id="{00000000-0008-0000-0A00-00000E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7" name="Object 8" hidden="1">
          <a:extLst>
            <a:ext uri="{FF2B5EF4-FFF2-40B4-BE49-F238E27FC236}">
              <a16:creationId xmlns:a16="http://schemas.microsoft.com/office/drawing/2014/main" id="{00000000-0008-0000-0A00-00000F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8" name="Object 9" hidden="1">
          <a:extLst>
            <a:ext uri="{FF2B5EF4-FFF2-40B4-BE49-F238E27FC236}">
              <a16:creationId xmlns:a16="http://schemas.microsoft.com/office/drawing/2014/main" id="{00000000-0008-0000-0A00-000010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9" name="Object 8" hidden="1">
          <a:extLst>
            <a:ext uri="{FF2B5EF4-FFF2-40B4-BE49-F238E27FC236}">
              <a16:creationId xmlns:a16="http://schemas.microsoft.com/office/drawing/2014/main" id="{00000000-0008-0000-0A00-000011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0" name="Object 9" hidden="1">
          <a:extLst>
            <a:ext uri="{FF2B5EF4-FFF2-40B4-BE49-F238E27FC236}">
              <a16:creationId xmlns:a16="http://schemas.microsoft.com/office/drawing/2014/main" id="{00000000-0008-0000-0A00-000012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1" name="Object 8" hidden="1">
          <a:extLst>
            <a:ext uri="{FF2B5EF4-FFF2-40B4-BE49-F238E27FC236}">
              <a16:creationId xmlns:a16="http://schemas.microsoft.com/office/drawing/2014/main" id="{00000000-0008-0000-0A00-000013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2" name="Object 15" hidden="1">
          <a:extLst>
            <a:ext uri="{FF2B5EF4-FFF2-40B4-BE49-F238E27FC236}">
              <a16:creationId xmlns:a16="http://schemas.microsoft.com/office/drawing/2014/main" id="{00000000-0008-0000-0A00-000014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3" name="Object 16" hidden="1">
          <a:extLst>
            <a:ext uri="{FF2B5EF4-FFF2-40B4-BE49-F238E27FC236}">
              <a16:creationId xmlns:a16="http://schemas.microsoft.com/office/drawing/2014/main" id="{00000000-0008-0000-0A00-0000150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4" name="Object 17" hidden="1">
          <a:extLst>
            <a:ext uri="{FF2B5EF4-FFF2-40B4-BE49-F238E27FC236}">
              <a16:creationId xmlns:a16="http://schemas.microsoft.com/office/drawing/2014/main" id="{00000000-0008-0000-0A00-000016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5" name="Object 9" hidden="1">
          <a:extLst>
            <a:ext uri="{FF2B5EF4-FFF2-40B4-BE49-F238E27FC236}">
              <a16:creationId xmlns:a16="http://schemas.microsoft.com/office/drawing/2014/main" id="{00000000-0008-0000-0A00-000017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6" name="Object 8" hidden="1">
          <a:extLst>
            <a:ext uri="{FF2B5EF4-FFF2-40B4-BE49-F238E27FC236}">
              <a16:creationId xmlns:a16="http://schemas.microsoft.com/office/drawing/2014/main" id="{00000000-0008-0000-0A00-000018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7" name="Object 9" hidden="1">
          <a:extLst>
            <a:ext uri="{FF2B5EF4-FFF2-40B4-BE49-F238E27FC236}">
              <a16:creationId xmlns:a16="http://schemas.microsoft.com/office/drawing/2014/main" id="{00000000-0008-0000-0A00-000019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8" name="Object 8" hidden="1">
          <a:extLst>
            <a:ext uri="{FF2B5EF4-FFF2-40B4-BE49-F238E27FC236}">
              <a16:creationId xmlns:a16="http://schemas.microsoft.com/office/drawing/2014/main" id="{00000000-0008-0000-0A00-00001A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9" name="Object 9" hidden="1">
          <a:extLst>
            <a:ext uri="{FF2B5EF4-FFF2-40B4-BE49-F238E27FC236}">
              <a16:creationId xmlns:a16="http://schemas.microsoft.com/office/drawing/2014/main" id="{00000000-0008-0000-0A00-00001B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0" name="Object 8" hidden="1">
          <a:extLst>
            <a:ext uri="{FF2B5EF4-FFF2-40B4-BE49-F238E27FC236}">
              <a16:creationId xmlns:a16="http://schemas.microsoft.com/office/drawing/2014/main" id="{00000000-0008-0000-0A00-00001C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1" name="Object 9" hidden="1">
          <a:extLst>
            <a:ext uri="{FF2B5EF4-FFF2-40B4-BE49-F238E27FC236}">
              <a16:creationId xmlns:a16="http://schemas.microsoft.com/office/drawing/2014/main" id="{00000000-0008-0000-0A00-00001D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2" name="Object 8" hidden="1">
          <a:extLst>
            <a:ext uri="{FF2B5EF4-FFF2-40B4-BE49-F238E27FC236}">
              <a16:creationId xmlns:a16="http://schemas.microsoft.com/office/drawing/2014/main" id="{00000000-0008-0000-0A00-00001E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3" name="Object 15" hidden="1">
          <a:extLst>
            <a:ext uri="{FF2B5EF4-FFF2-40B4-BE49-F238E27FC236}">
              <a16:creationId xmlns:a16="http://schemas.microsoft.com/office/drawing/2014/main" id="{00000000-0008-0000-0A00-00001F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4" name="Object 16" hidden="1">
          <a:extLst>
            <a:ext uri="{FF2B5EF4-FFF2-40B4-BE49-F238E27FC236}">
              <a16:creationId xmlns:a16="http://schemas.microsoft.com/office/drawing/2014/main" id="{00000000-0008-0000-0A00-0000200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5" name="Object 17" hidden="1">
          <a:extLst>
            <a:ext uri="{FF2B5EF4-FFF2-40B4-BE49-F238E27FC236}">
              <a16:creationId xmlns:a16="http://schemas.microsoft.com/office/drawing/2014/main" id="{00000000-0008-0000-0A00-000021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6" name="Object 9" hidden="1">
          <a:extLst>
            <a:ext uri="{FF2B5EF4-FFF2-40B4-BE49-F238E27FC236}">
              <a16:creationId xmlns:a16="http://schemas.microsoft.com/office/drawing/2014/main" id="{00000000-0008-0000-0A00-000022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7" name="Object 8" hidden="1">
          <a:extLst>
            <a:ext uri="{FF2B5EF4-FFF2-40B4-BE49-F238E27FC236}">
              <a16:creationId xmlns:a16="http://schemas.microsoft.com/office/drawing/2014/main" id="{00000000-0008-0000-0A00-000023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8" name="Object 9" hidden="1">
          <a:extLst>
            <a:ext uri="{FF2B5EF4-FFF2-40B4-BE49-F238E27FC236}">
              <a16:creationId xmlns:a16="http://schemas.microsoft.com/office/drawing/2014/main" id="{00000000-0008-0000-0A00-000024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9" name="Object 8" hidden="1">
          <a:extLst>
            <a:ext uri="{FF2B5EF4-FFF2-40B4-BE49-F238E27FC236}">
              <a16:creationId xmlns:a16="http://schemas.microsoft.com/office/drawing/2014/main" id="{00000000-0008-0000-0A00-000025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0" name="Object 9" hidden="1">
          <a:extLst>
            <a:ext uri="{FF2B5EF4-FFF2-40B4-BE49-F238E27FC236}">
              <a16:creationId xmlns:a16="http://schemas.microsoft.com/office/drawing/2014/main" id="{00000000-0008-0000-0A00-000026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1" name="Object 8" hidden="1">
          <a:extLst>
            <a:ext uri="{FF2B5EF4-FFF2-40B4-BE49-F238E27FC236}">
              <a16:creationId xmlns:a16="http://schemas.microsoft.com/office/drawing/2014/main" id="{00000000-0008-0000-0A00-000027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2" name="Object 9" hidden="1">
          <a:extLst>
            <a:ext uri="{FF2B5EF4-FFF2-40B4-BE49-F238E27FC236}">
              <a16:creationId xmlns:a16="http://schemas.microsoft.com/office/drawing/2014/main" id="{00000000-0008-0000-0A00-000028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3" name="Object 8" hidden="1">
          <a:extLst>
            <a:ext uri="{FF2B5EF4-FFF2-40B4-BE49-F238E27FC236}">
              <a16:creationId xmlns:a16="http://schemas.microsoft.com/office/drawing/2014/main" id="{00000000-0008-0000-0A00-000029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4" name="Object 15" hidden="1">
          <a:extLst>
            <a:ext uri="{FF2B5EF4-FFF2-40B4-BE49-F238E27FC236}">
              <a16:creationId xmlns:a16="http://schemas.microsoft.com/office/drawing/2014/main" id="{00000000-0008-0000-0A00-00002A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5" name="Object 16" hidden="1">
          <a:extLst>
            <a:ext uri="{FF2B5EF4-FFF2-40B4-BE49-F238E27FC236}">
              <a16:creationId xmlns:a16="http://schemas.microsoft.com/office/drawing/2014/main" id="{00000000-0008-0000-0A00-00002B0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6" name="Object 17" hidden="1">
          <a:extLst>
            <a:ext uri="{FF2B5EF4-FFF2-40B4-BE49-F238E27FC236}">
              <a16:creationId xmlns:a16="http://schemas.microsoft.com/office/drawing/2014/main" id="{00000000-0008-0000-0A00-00002C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7" name="Object 9" hidden="1">
          <a:extLst>
            <a:ext uri="{FF2B5EF4-FFF2-40B4-BE49-F238E27FC236}">
              <a16:creationId xmlns:a16="http://schemas.microsoft.com/office/drawing/2014/main" id="{00000000-0008-0000-0A00-00002D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8" name="Object 8" hidden="1">
          <a:extLst>
            <a:ext uri="{FF2B5EF4-FFF2-40B4-BE49-F238E27FC236}">
              <a16:creationId xmlns:a16="http://schemas.microsoft.com/office/drawing/2014/main" id="{00000000-0008-0000-0A00-00002E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9" name="Object 9" hidden="1">
          <a:extLst>
            <a:ext uri="{FF2B5EF4-FFF2-40B4-BE49-F238E27FC236}">
              <a16:creationId xmlns:a16="http://schemas.microsoft.com/office/drawing/2014/main" id="{00000000-0008-0000-0A00-00002F0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0" name="Object 8" hidden="1">
          <a:extLst>
            <a:ext uri="{FF2B5EF4-FFF2-40B4-BE49-F238E27FC236}">
              <a16:creationId xmlns:a16="http://schemas.microsoft.com/office/drawing/2014/main" id="{00000000-0008-0000-0A00-0000300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1" name="Object 9" hidden="1">
          <a:extLst>
            <a:ext uri="{FF2B5EF4-FFF2-40B4-BE49-F238E27FC236}">
              <a16:creationId xmlns:a16="http://schemas.microsoft.com/office/drawing/2014/main" id="{00000000-0008-0000-0A00-0000310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2" name="Object 8" hidden="1">
          <a:extLst>
            <a:ext uri="{FF2B5EF4-FFF2-40B4-BE49-F238E27FC236}">
              <a16:creationId xmlns:a16="http://schemas.microsoft.com/office/drawing/2014/main" id="{00000000-0008-0000-0A00-0000320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3" name="Object 9" hidden="1">
          <a:extLst>
            <a:ext uri="{FF2B5EF4-FFF2-40B4-BE49-F238E27FC236}">
              <a16:creationId xmlns:a16="http://schemas.microsoft.com/office/drawing/2014/main" id="{00000000-0008-0000-0A00-000033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4" name="Object 8" hidden="1">
          <a:extLst>
            <a:ext uri="{FF2B5EF4-FFF2-40B4-BE49-F238E27FC236}">
              <a16:creationId xmlns:a16="http://schemas.microsoft.com/office/drawing/2014/main" id="{00000000-0008-0000-0A00-000034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5" name="Object 15" hidden="1">
          <a:extLst>
            <a:ext uri="{FF2B5EF4-FFF2-40B4-BE49-F238E27FC236}">
              <a16:creationId xmlns:a16="http://schemas.microsoft.com/office/drawing/2014/main" id="{00000000-0008-0000-0A00-000035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6" name="Object 16" hidden="1">
          <a:extLst>
            <a:ext uri="{FF2B5EF4-FFF2-40B4-BE49-F238E27FC236}">
              <a16:creationId xmlns:a16="http://schemas.microsoft.com/office/drawing/2014/main" id="{00000000-0008-0000-0A00-0000360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7" name="Object 17" hidden="1">
          <a:extLst>
            <a:ext uri="{FF2B5EF4-FFF2-40B4-BE49-F238E27FC236}">
              <a16:creationId xmlns:a16="http://schemas.microsoft.com/office/drawing/2014/main" id="{00000000-0008-0000-0A00-000037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8" name="Object 9" hidden="1">
          <a:extLst>
            <a:ext uri="{FF2B5EF4-FFF2-40B4-BE49-F238E27FC236}">
              <a16:creationId xmlns:a16="http://schemas.microsoft.com/office/drawing/2014/main" id="{00000000-0008-0000-0A00-000038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9" name="Object 8" hidden="1">
          <a:extLst>
            <a:ext uri="{FF2B5EF4-FFF2-40B4-BE49-F238E27FC236}">
              <a16:creationId xmlns:a16="http://schemas.microsoft.com/office/drawing/2014/main" id="{00000000-0008-0000-0A00-000039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0" name="Object 9" hidden="1">
          <a:extLst>
            <a:ext uri="{FF2B5EF4-FFF2-40B4-BE49-F238E27FC236}">
              <a16:creationId xmlns:a16="http://schemas.microsoft.com/office/drawing/2014/main" id="{00000000-0008-0000-0A00-00003A0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1" name="Object 8" hidden="1">
          <a:extLst>
            <a:ext uri="{FF2B5EF4-FFF2-40B4-BE49-F238E27FC236}">
              <a16:creationId xmlns:a16="http://schemas.microsoft.com/office/drawing/2014/main" id="{00000000-0008-0000-0A00-00003B0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2" name="Object 9" hidden="1">
          <a:extLst>
            <a:ext uri="{FF2B5EF4-FFF2-40B4-BE49-F238E27FC236}">
              <a16:creationId xmlns:a16="http://schemas.microsoft.com/office/drawing/2014/main" id="{00000000-0008-0000-0A00-00003C0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3" name="Object 8" hidden="1">
          <a:extLst>
            <a:ext uri="{FF2B5EF4-FFF2-40B4-BE49-F238E27FC236}">
              <a16:creationId xmlns:a16="http://schemas.microsoft.com/office/drawing/2014/main" id="{00000000-0008-0000-0A00-00003D0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4" name="Object 9" hidden="1">
          <a:extLst>
            <a:ext uri="{FF2B5EF4-FFF2-40B4-BE49-F238E27FC236}">
              <a16:creationId xmlns:a16="http://schemas.microsoft.com/office/drawing/2014/main" id="{00000000-0008-0000-0A00-00003E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5" name="Object 8" hidden="1">
          <a:extLst>
            <a:ext uri="{FF2B5EF4-FFF2-40B4-BE49-F238E27FC236}">
              <a16:creationId xmlns:a16="http://schemas.microsoft.com/office/drawing/2014/main" id="{00000000-0008-0000-0A00-00003F0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6" name="Object 15" hidden="1">
          <a:extLst>
            <a:ext uri="{FF2B5EF4-FFF2-40B4-BE49-F238E27FC236}">
              <a16:creationId xmlns:a16="http://schemas.microsoft.com/office/drawing/2014/main" id="{00000000-0008-0000-0A00-000040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7" name="Object 16" hidden="1">
          <a:extLst>
            <a:ext uri="{FF2B5EF4-FFF2-40B4-BE49-F238E27FC236}">
              <a16:creationId xmlns:a16="http://schemas.microsoft.com/office/drawing/2014/main" id="{00000000-0008-0000-0A00-0000410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8" name="Object 17" hidden="1">
          <a:extLst>
            <a:ext uri="{FF2B5EF4-FFF2-40B4-BE49-F238E27FC236}">
              <a16:creationId xmlns:a16="http://schemas.microsoft.com/office/drawing/2014/main" id="{00000000-0008-0000-0A00-000042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9" name="Object 9" hidden="1">
          <a:extLst>
            <a:ext uri="{FF2B5EF4-FFF2-40B4-BE49-F238E27FC236}">
              <a16:creationId xmlns:a16="http://schemas.microsoft.com/office/drawing/2014/main" id="{00000000-0008-0000-0A00-000043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0" name="Object 8" hidden="1">
          <a:extLst>
            <a:ext uri="{FF2B5EF4-FFF2-40B4-BE49-F238E27FC236}">
              <a16:creationId xmlns:a16="http://schemas.microsoft.com/office/drawing/2014/main" id="{00000000-0008-0000-0A00-000044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1" name="Object 9" hidden="1">
          <a:extLst>
            <a:ext uri="{FF2B5EF4-FFF2-40B4-BE49-F238E27FC236}">
              <a16:creationId xmlns:a16="http://schemas.microsoft.com/office/drawing/2014/main" id="{00000000-0008-0000-0A00-0000450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2" name="Object 8" hidden="1">
          <a:extLst>
            <a:ext uri="{FF2B5EF4-FFF2-40B4-BE49-F238E27FC236}">
              <a16:creationId xmlns:a16="http://schemas.microsoft.com/office/drawing/2014/main" id="{00000000-0008-0000-0A00-0000460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3" name="Object 9" hidden="1">
          <a:extLst>
            <a:ext uri="{FF2B5EF4-FFF2-40B4-BE49-F238E27FC236}">
              <a16:creationId xmlns:a16="http://schemas.microsoft.com/office/drawing/2014/main" id="{00000000-0008-0000-0A00-0000470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4" name="Object 8" hidden="1">
          <a:extLst>
            <a:ext uri="{FF2B5EF4-FFF2-40B4-BE49-F238E27FC236}">
              <a16:creationId xmlns:a16="http://schemas.microsoft.com/office/drawing/2014/main" id="{00000000-0008-0000-0A00-0000480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5" name="Object 9" hidden="1">
          <a:extLst>
            <a:ext uri="{FF2B5EF4-FFF2-40B4-BE49-F238E27FC236}">
              <a16:creationId xmlns:a16="http://schemas.microsoft.com/office/drawing/2014/main" id="{00000000-0008-0000-0A00-000049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6" name="Object 8" hidden="1">
          <a:extLst>
            <a:ext uri="{FF2B5EF4-FFF2-40B4-BE49-F238E27FC236}">
              <a16:creationId xmlns:a16="http://schemas.microsoft.com/office/drawing/2014/main" id="{00000000-0008-0000-0A00-00004A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7" name="Object 15" hidden="1">
          <a:extLst>
            <a:ext uri="{FF2B5EF4-FFF2-40B4-BE49-F238E27FC236}">
              <a16:creationId xmlns:a16="http://schemas.microsoft.com/office/drawing/2014/main" id="{00000000-0008-0000-0A00-00004B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8" name="Object 16" hidden="1">
          <a:extLst>
            <a:ext uri="{FF2B5EF4-FFF2-40B4-BE49-F238E27FC236}">
              <a16:creationId xmlns:a16="http://schemas.microsoft.com/office/drawing/2014/main" id="{00000000-0008-0000-0A00-00004C0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9" name="Object 17" hidden="1">
          <a:extLst>
            <a:ext uri="{FF2B5EF4-FFF2-40B4-BE49-F238E27FC236}">
              <a16:creationId xmlns:a16="http://schemas.microsoft.com/office/drawing/2014/main" id="{00000000-0008-0000-0A00-00004D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0" name="Object 9" hidden="1">
          <a:extLst>
            <a:ext uri="{FF2B5EF4-FFF2-40B4-BE49-F238E27FC236}">
              <a16:creationId xmlns:a16="http://schemas.microsoft.com/office/drawing/2014/main" id="{00000000-0008-0000-0A00-00004E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1" name="Object 8" hidden="1">
          <a:extLst>
            <a:ext uri="{FF2B5EF4-FFF2-40B4-BE49-F238E27FC236}">
              <a16:creationId xmlns:a16="http://schemas.microsoft.com/office/drawing/2014/main" id="{00000000-0008-0000-0A00-00004F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2" name="Object 9" hidden="1">
          <a:extLst>
            <a:ext uri="{FF2B5EF4-FFF2-40B4-BE49-F238E27FC236}">
              <a16:creationId xmlns:a16="http://schemas.microsoft.com/office/drawing/2014/main" id="{00000000-0008-0000-0A00-0000500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3" name="Object 8" hidden="1">
          <a:extLst>
            <a:ext uri="{FF2B5EF4-FFF2-40B4-BE49-F238E27FC236}">
              <a16:creationId xmlns:a16="http://schemas.microsoft.com/office/drawing/2014/main" id="{00000000-0008-0000-0A00-0000510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4" name="Object 9" hidden="1">
          <a:extLst>
            <a:ext uri="{FF2B5EF4-FFF2-40B4-BE49-F238E27FC236}">
              <a16:creationId xmlns:a16="http://schemas.microsoft.com/office/drawing/2014/main" id="{00000000-0008-0000-0A00-0000520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5" name="Object 8" hidden="1">
          <a:extLst>
            <a:ext uri="{FF2B5EF4-FFF2-40B4-BE49-F238E27FC236}">
              <a16:creationId xmlns:a16="http://schemas.microsoft.com/office/drawing/2014/main" id="{00000000-0008-0000-0A00-0000530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6" name="Object 9" hidden="1">
          <a:extLst>
            <a:ext uri="{FF2B5EF4-FFF2-40B4-BE49-F238E27FC236}">
              <a16:creationId xmlns:a16="http://schemas.microsoft.com/office/drawing/2014/main" id="{00000000-0008-0000-0A00-000054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7" name="Object 8" hidden="1">
          <a:extLst>
            <a:ext uri="{FF2B5EF4-FFF2-40B4-BE49-F238E27FC236}">
              <a16:creationId xmlns:a16="http://schemas.microsoft.com/office/drawing/2014/main" id="{00000000-0008-0000-0A00-0000550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8" name="Object 15" hidden="1">
          <a:extLst>
            <a:ext uri="{FF2B5EF4-FFF2-40B4-BE49-F238E27FC236}">
              <a16:creationId xmlns:a16="http://schemas.microsoft.com/office/drawing/2014/main" id="{00000000-0008-0000-0A00-000056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9" name="Object 16" hidden="1">
          <a:extLst>
            <a:ext uri="{FF2B5EF4-FFF2-40B4-BE49-F238E27FC236}">
              <a16:creationId xmlns:a16="http://schemas.microsoft.com/office/drawing/2014/main" id="{00000000-0008-0000-0A00-0000570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0" name="Object 17" hidden="1">
          <a:extLst>
            <a:ext uri="{FF2B5EF4-FFF2-40B4-BE49-F238E27FC236}">
              <a16:creationId xmlns:a16="http://schemas.microsoft.com/office/drawing/2014/main" id="{00000000-0008-0000-0A00-000058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1" name="Object 9" hidden="1">
          <a:extLst>
            <a:ext uri="{FF2B5EF4-FFF2-40B4-BE49-F238E27FC236}">
              <a16:creationId xmlns:a16="http://schemas.microsoft.com/office/drawing/2014/main" id="{00000000-0008-0000-0A00-000059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2" name="Object 8" hidden="1">
          <a:extLst>
            <a:ext uri="{FF2B5EF4-FFF2-40B4-BE49-F238E27FC236}">
              <a16:creationId xmlns:a16="http://schemas.microsoft.com/office/drawing/2014/main" id="{00000000-0008-0000-0A00-00005A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3" name="Object 9" hidden="1">
          <a:extLst>
            <a:ext uri="{FF2B5EF4-FFF2-40B4-BE49-F238E27FC236}">
              <a16:creationId xmlns:a16="http://schemas.microsoft.com/office/drawing/2014/main" id="{00000000-0008-0000-0A00-00005B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4" name="Object 8" hidden="1">
          <a:extLst>
            <a:ext uri="{FF2B5EF4-FFF2-40B4-BE49-F238E27FC236}">
              <a16:creationId xmlns:a16="http://schemas.microsoft.com/office/drawing/2014/main" id="{00000000-0008-0000-0A00-00005C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5" name="Object 9" hidden="1">
          <a:extLst>
            <a:ext uri="{FF2B5EF4-FFF2-40B4-BE49-F238E27FC236}">
              <a16:creationId xmlns:a16="http://schemas.microsoft.com/office/drawing/2014/main" id="{00000000-0008-0000-0A00-00005D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6" name="Object 8" hidden="1">
          <a:extLst>
            <a:ext uri="{FF2B5EF4-FFF2-40B4-BE49-F238E27FC236}">
              <a16:creationId xmlns:a16="http://schemas.microsoft.com/office/drawing/2014/main" id="{00000000-0008-0000-0A00-00005E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7" name="Object 9" hidden="1">
          <a:extLst>
            <a:ext uri="{FF2B5EF4-FFF2-40B4-BE49-F238E27FC236}">
              <a16:creationId xmlns:a16="http://schemas.microsoft.com/office/drawing/2014/main" id="{00000000-0008-0000-0A00-00005F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8" name="Object 8" hidden="1">
          <a:extLst>
            <a:ext uri="{FF2B5EF4-FFF2-40B4-BE49-F238E27FC236}">
              <a16:creationId xmlns:a16="http://schemas.microsoft.com/office/drawing/2014/main" id="{00000000-0008-0000-0A00-000060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9" name="Object 15" hidden="1">
          <a:extLst>
            <a:ext uri="{FF2B5EF4-FFF2-40B4-BE49-F238E27FC236}">
              <a16:creationId xmlns:a16="http://schemas.microsoft.com/office/drawing/2014/main" id="{00000000-0008-0000-0A00-000061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0" name="Object 16" hidden="1">
          <a:extLst>
            <a:ext uri="{FF2B5EF4-FFF2-40B4-BE49-F238E27FC236}">
              <a16:creationId xmlns:a16="http://schemas.microsoft.com/office/drawing/2014/main" id="{00000000-0008-0000-0A00-0000620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1" name="Object 17" hidden="1">
          <a:extLst>
            <a:ext uri="{FF2B5EF4-FFF2-40B4-BE49-F238E27FC236}">
              <a16:creationId xmlns:a16="http://schemas.microsoft.com/office/drawing/2014/main" id="{00000000-0008-0000-0A00-000063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2" name="Object 9" hidden="1">
          <a:extLst>
            <a:ext uri="{FF2B5EF4-FFF2-40B4-BE49-F238E27FC236}">
              <a16:creationId xmlns:a16="http://schemas.microsoft.com/office/drawing/2014/main" id="{00000000-0008-0000-0A00-000064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3" name="Object 8" hidden="1">
          <a:extLst>
            <a:ext uri="{FF2B5EF4-FFF2-40B4-BE49-F238E27FC236}">
              <a16:creationId xmlns:a16="http://schemas.microsoft.com/office/drawing/2014/main" id="{00000000-0008-0000-0A00-000065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4" name="Object 9" hidden="1">
          <a:extLst>
            <a:ext uri="{FF2B5EF4-FFF2-40B4-BE49-F238E27FC236}">
              <a16:creationId xmlns:a16="http://schemas.microsoft.com/office/drawing/2014/main" id="{00000000-0008-0000-0A00-000066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5" name="Object 8" hidden="1">
          <a:extLst>
            <a:ext uri="{FF2B5EF4-FFF2-40B4-BE49-F238E27FC236}">
              <a16:creationId xmlns:a16="http://schemas.microsoft.com/office/drawing/2014/main" id="{00000000-0008-0000-0A00-000067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6" name="Object 9" hidden="1">
          <a:extLst>
            <a:ext uri="{FF2B5EF4-FFF2-40B4-BE49-F238E27FC236}">
              <a16:creationId xmlns:a16="http://schemas.microsoft.com/office/drawing/2014/main" id="{00000000-0008-0000-0A00-000068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7" name="Object 8" hidden="1">
          <a:extLst>
            <a:ext uri="{FF2B5EF4-FFF2-40B4-BE49-F238E27FC236}">
              <a16:creationId xmlns:a16="http://schemas.microsoft.com/office/drawing/2014/main" id="{00000000-0008-0000-0A00-000069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8" name="Object 9" hidden="1">
          <a:extLst>
            <a:ext uri="{FF2B5EF4-FFF2-40B4-BE49-F238E27FC236}">
              <a16:creationId xmlns:a16="http://schemas.microsoft.com/office/drawing/2014/main" id="{00000000-0008-0000-0A00-00006A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9" name="Object 8" hidden="1">
          <a:extLst>
            <a:ext uri="{FF2B5EF4-FFF2-40B4-BE49-F238E27FC236}">
              <a16:creationId xmlns:a16="http://schemas.microsoft.com/office/drawing/2014/main" id="{00000000-0008-0000-0A00-00006B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0" name="Object 15" hidden="1">
          <a:extLst>
            <a:ext uri="{FF2B5EF4-FFF2-40B4-BE49-F238E27FC236}">
              <a16:creationId xmlns:a16="http://schemas.microsoft.com/office/drawing/2014/main" id="{00000000-0008-0000-0A00-00006C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1" name="Object 16" hidden="1">
          <a:extLst>
            <a:ext uri="{FF2B5EF4-FFF2-40B4-BE49-F238E27FC236}">
              <a16:creationId xmlns:a16="http://schemas.microsoft.com/office/drawing/2014/main" id="{00000000-0008-0000-0A00-00006D0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2" name="Object 17" hidden="1">
          <a:extLst>
            <a:ext uri="{FF2B5EF4-FFF2-40B4-BE49-F238E27FC236}">
              <a16:creationId xmlns:a16="http://schemas.microsoft.com/office/drawing/2014/main" id="{00000000-0008-0000-0A00-00006E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3" name="Object 9" hidden="1">
          <a:extLst>
            <a:ext uri="{FF2B5EF4-FFF2-40B4-BE49-F238E27FC236}">
              <a16:creationId xmlns:a16="http://schemas.microsoft.com/office/drawing/2014/main" id="{00000000-0008-0000-0A00-00006F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4" name="Object 8" hidden="1">
          <a:extLst>
            <a:ext uri="{FF2B5EF4-FFF2-40B4-BE49-F238E27FC236}">
              <a16:creationId xmlns:a16="http://schemas.microsoft.com/office/drawing/2014/main" id="{00000000-0008-0000-0A00-000070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5" name="Object 9" hidden="1">
          <a:extLst>
            <a:ext uri="{FF2B5EF4-FFF2-40B4-BE49-F238E27FC236}">
              <a16:creationId xmlns:a16="http://schemas.microsoft.com/office/drawing/2014/main" id="{00000000-0008-0000-0A00-000071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6" name="Object 8" hidden="1">
          <a:extLst>
            <a:ext uri="{FF2B5EF4-FFF2-40B4-BE49-F238E27FC236}">
              <a16:creationId xmlns:a16="http://schemas.microsoft.com/office/drawing/2014/main" id="{00000000-0008-0000-0A00-000072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7" name="Object 9" hidden="1">
          <a:extLst>
            <a:ext uri="{FF2B5EF4-FFF2-40B4-BE49-F238E27FC236}">
              <a16:creationId xmlns:a16="http://schemas.microsoft.com/office/drawing/2014/main" id="{00000000-0008-0000-0A00-000073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8" name="Object 8" hidden="1">
          <a:extLst>
            <a:ext uri="{FF2B5EF4-FFF2-40B4-BE49-F238E27FC236}">
              <a16:creationId xmlns:a16="http://schemas.microsoft.com/office/drawing/2014/main" id="{00000000-0008-0000-0A00-000074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9" name="Object 9" hidden="1">
          <a:extLst>
            <a:ext uri="{FF2B5EF4-FFF2-40B4-BE49-F238E27FC236}">
              <a16:creationId xmlns:a16="http://schemas.microsoft.com/office/drawing/2014/main" id="{00000000-0008-0000-0A00-000075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0" name="Object 8" hidden="1">
          <a:extLst>
            <a:ext uri="{FF2B5EF4-FFF2-40B4-BE49-F238E27FC236}">
              <a16:creationId xmlns:a16="http://schemas.microsoft.com/office/drawing/2014/main" id="{00000000-0008-0000-0A00-000076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1" name="Object 15" hidden="1">
          <a:extLst>
            <a:ext uri="{FF2B5EF4-FFF2-40B4-BE49-F238E27FC236}">
              <a16:creationId xmlns:a16="http://schemas.microsoft.com/office/drawing/2014/main" id="{00000000-0008-0000-0A00-000077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2" name="Object 16" hidden="1">
          <a:extLst>
            <a:ext uri="{FF2B5EF4-FFF2-40B4-BE49-F238E27FC236}">
              <a16:creationId xmlns:a16="http://schemas.microsoft.com/office/drawing/2014/main" id="{00000000-0008-0000-0A00-0000780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3" name="Object 17" hidden="1">
          <a:extLst>
            <a:ext uri="{FF2B5EF4-FFF2-40B4-BE49-F238E27FC236}">
              <a16:creationId xmlns:a16="http://schemas.microsoft.com/office/drawing/2014/main" id="{00000000-0008-0000-0A00-000079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4" name="Object 9" hidden="1">
          <a:extLst>
            <a:ext uri="{FF2B5EF4-FFF2-40B4-BE49-F238E27FC236}">
              <a16:creationId xmlns:a16="http://schemas.microsoft.com/office/drawing/2014/main" id="{00000000-0008-0000-0A00-00007A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5" name="Object 8" hidden="1">
          <a:extLst>
            <a:ext uri="{FF2B5EF4-FFF2-40B4-BE49-F238E27FC236}">
              <a16:creationId xmlns:a16="http://schemas.microsoft.com/office/drawing/2014/main" id="{00000000-0008-0000-0A00-00007B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6" name="Object 9" hidden="1">
          <a:extLst>
            <a:ext uri="{FF2B5EF4-FFF2-40B4-BE49-F238E27FC236}">
              <a16:creationId xmlns:a16="http://schemas.microsoft.com/office/drawing/2014/main" id="{00000000-0008-0000-0A00-00007C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7" name="Object 8" hidden="1">
          <a:extLst>
            <a:ext uri="{FF2B5EF4-FFF2-40B4-BE49-F238E27FC236}">
              <a16:creationId xmlns:a16="http://schemas.microsoft.com/office/drawing/2014/main" id="{00000000-0008-0000-0A00-00007D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8" name="Object 9" hidden="1">
          <a:extLst>
            <a:ext uri="{FF2B5EF4-FFF2-40B4-BE49-F238E27FC236}">
              <a16:creationId xmlns:a16="http://schemas.microsoft.com/office/drawing/2014/main" id="{00000000-0008-0000-0A00-00007E0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9" name="Object 8" hidden="1">
          <a:extLst>
            <a:ext uri="{FF2B5EF4-FFF2-40B4-BE49-F238E27FC236}">
              <a16:creationId xmlns:a16="http://schemas.microsoft.com/office/drawing/2014/main" id="{00000000-0008-0000-0A00-00007F0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0" name="Object 9" hidden="1">
          <a:extLst>
            <a:ext uri="{FF2B5EF4-FFF2-40B4-BE49-F238E27FC236}">
              <a16:creationId xmlns:a16="http://schemas.microsoft.com/office/drawing/2014/main" id="{00000000-0008-0000-0A00-000080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1" name="Object 8" hidden="1">
          <a:extLst>
            <a:ext uri="{FF2B5EF4-FFF2-40B4-BE49-F238E27FC236}">
              <a16:creationId xmlns:a16="http://schemas.microsoft.com/office/drawing/2014/main" id="{00000000-0008-0000-0A00-0000810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2" name="Object 15" hidden="1">
          <a:extLst>
            <a:ext uri="{FF2B5EF4-FFF2-40B4-BE49-F238E27FC236}">
              <a16:creationId xmlns:a16="http://schemas.microsoft.com/office/drawing/2014/main" id="{00000000-0008-0000-0A00-000082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3" name="Object 16" hidden="1">
          <a:extLst>
            <a:ext uri="{FF2B5EF4-FFF2-40B4-BE49-F238E27FC236}">
              <a16:creationId xmlns:a16="http://schemas.microsoft.com/office/drawing/2014/main" id="{00000000-0008-0000-0A00-0000830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4" name="Object 17" hidden="1">
          <a:extLst>
            <a:ext uri="{FF2B5EF4-FFF2-40B4-BE49-F238E27FC236}">
              <a16:creationId xmlns:a16="http://schemas.microsoft.com/office/drawing/2014/main" id="{00000000-0008-0000-0A00-000084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5" name="Object 9" hidden="1">
          <a:extLst>
            <a:ext uri="{FF2B5EF4-FFF2-40B4-BE49-F238E27FC236}">
              <a16:creationId xmlns:a16="http://schemas.microsoft.com/office/drawing/2014/main" id="{00000000-0008-0000-0A00-000085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6" name="Object 8" hidden="1">
          <a:extLst>
            <a:ext uri="{FF2B5EF4-FFF2-40B4-BE49-F238E27FC236}">
              <a16:creationId xmlns:a16="http://schemas.microsoft.com/office/drawing/2014/main" id="{00000000-0008-0000-0A00-000086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7" name="Object 9" hidden="1">
          <a:extLst>
            <a:ext uri="{FF2B5EF4-FFF2-40B4-BE49-F238E27FC236}">
              <a16:creationId xmlns:a16="http://schemas.microsoft.com/office/drawing/2014/main" id="{00000000-0008-0000-0A00-000087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8" name="Object 8" hidden="1">
          <a:extLst>
            <a:ext uri="{FF2B5EF4-FFF2-40B4-BE49-F238E27FC236}">
              <a16:creationId xmlns:a16="http://schemas.microsoft.com/office/drawing/2014/main" id="{00000000-0008-0000-0A00-000088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9" name="Object 9" hidden="1">
          <a:extLst>
            <a:ext uri="{FF2B5EF4-FFF2-40B4-BE49-F238E27FC236}">
              <a16:creationId xmlns:a16="http://schemas.microsoft.com/office/drawing/2014/main" id="{00000000-0008-0000-0A00-000089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0" name="Object 8" hidden="1">
          <a:extLst>
            <a:ext uri="{FF2B5EF4-FFF2-40B4-BE49-F238E27FC236}">
              <a16:creationId xmlns:a16="http://schemas.microsoft.com/office/drawing/2014/main" id="{00000000-0008-0000-0A00-00008A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1" name="Object 9" hidden="1">
          <a:extLst>
            <a:ext uri="{FF2B5EF4-FFF2-40B4-BE49-F238E27FC236}">
              <a16:creationId xmlns:a16="http://schemas.microsoft.com/office/drawing/2014/main" id="{00000000-0008-0000-0A00-00008B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2" name="Object 8" hidden="1">
          <a:extLst>
            <a:ext uri="{FF2B5EF4-FFF2-40B4-BE49-F238E27FC236}">
              <a16:creationId xmlns:a16="http://schemas.microsoft.com/office/drawing/2014/main" id="{00000000-0008-0000-0A00-00008C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3" name="Object 15" hidden="1">
          <a:extLst>
            <a:ext uri="{FF2B5EF4-FFF2-40B4-BE49-F238E27FC236}">
              <a16:creationId xmlns:a16="http://schemas.microsoft.com/office/drawing/2014/main" id="{00000000-0008-0000-0A00-00008D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4" name="Object 16" hidden="1">
          <a:extLst>
            <a:ext uri="{FF2B5EF4-FFF2-40B4-BE49-F238E27FC236}">
              <a16:creationId xmlns:a16="http://schemas.microsoft.com/office/drawing/2014/main" id="{00000000-0008-0000-0A00-00008E0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5" name="Object 17" hidden="1">
          <a:extLst>
            <a:ext uri="{FF2B5EF4-FFF2-40B4-BE49-F238E27FC236}">
              <a16:creationId xmlns:a16="http://schemas.microsoft.com/office/drawing/2014/main" id="{00000000-0008-0000-0A00-00008F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6" name="Object 9" hidden="1">
          <a:extLst>
            <a:ext uri="{FF2B5EF4-FFF2-40B4-BE49-F238E27FC236}">
              <a16:creationId xmlns:a16="http://schemas.microsoft.com/office/drawing/2014/main" id="{00000000-0008-0000-0A00-000090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7" name="Object 8" hidden="1">
          <a:extLst>
            <a:ext uri="{FF2B5EF4-FFF2-40B4-BE49-F238E27FC236}">
              <a16:creationId xmlns:a16="http://schemas.microsoft.com/office/drawing/2014/main" id="{00000000-0008-0000-0A00-000091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8" name="Object 9" hidden="1">
          <a:extLst>
            <a:ext uri="{FF2B5EF4-FFF2-40B4-BE49-F238E27FC236}">
              <a16:creationId xmlns:a16="http://schemas.microsoft.com/office/drawing/2014/main" id="{00000000-0008-0000-0A00-000092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9" name="Object 8" hidden="1">
          <a:extLst>
            <a:ext uri="{FF2B5EF4-FFF2-40B4-BE49-F238E27FC236}">
              <a16:creationId xmlns:a16="http://schemas.microsoft.com/office/drawing/2014/main" id="{00000000-0008-0000-0A00-000093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0" name="Object 9" hidden="1">
          <a:extLst>
            <a:ext uri="{FF2B5EF4-FFF2-40B4-BE49-F238E27FC236}">
              <a16:creationId xmlns:a16="http://schemas.microsoft.com/office/drawing/2014/main" id="{00000000-0008-0000-0A00-000094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1" name="Object 8" hidden="1">
          <a:extLst>
            <a:ext uri="{FF2B5EF4-FFF2-40B4-BE49-F238E27FC236}">
              <a16:creationId xmlns:a16="http://schemas.microsoft.com/office/drawing/2014/main" id="{00000000-0008-0000-0A00-000095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2" name="Object 9" hidden="1">
          <a:extLst>
            <a:ext uri="{FF2B5EF4-FFF2-40B4-BE49-F238E27FC236}">
              <a16:creationId xmlns:a16="http://schemas.microsoft.com/office/drawing/2014/main" id="{00000000-0008-0000-0A00-000096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3" name="Object 8" hidden="1">
          <a:extLst>
            <a:ext uri="{FF2B5EF4-FFF2-40B4-BE49-F238E27FC236}">
              <a16:creationId xmlns:a16="http://schemas.microsoft.com/office/drawing/2014/main" id="{00000000-0008-0000-0A00-000097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4" name="Object 15" hidden="1">
          <a:extLst>
            <a:ext uri="{FF2B5EF4-FFF2-40B4-BE49-F238E27FC236}">
              <a16:creationId xmlns:a16="http://schemas.microsoft.com/office/drawing/2014/main" id="{00000000-0008-0000-0A00-000098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5" name="Object 16" hidden="1">
          <a:extLst>
            <a:ext uri="{FF2B5EF4-FFF2-40B4-BE49-F238E27FC236}">
              <a16:creationId xmlns:a16="http://schemas.microsoft.com/office/drawing/2014/main" id="{00000000-0008-0000-0A00-0000990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6" name="Object 17" hidden="1">
          <a:extLst>
            <a:ext uri="{FF2B5EF4-FFF2-40B4-BE49-F238E27FC236}">
              <a16:creationId xmlns:a16="http://schemas.microsoft.com/office/drawing/2014/main" id="{00000000-0008-0000-0A00-00009A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7" name="Object 9" hidden="1">
          <a:extLst>
            <a:ext uri="{FF2B5EF4-FFF2-40B4-BE49-F238E27FC236}">
              <a16:creationId xmlns:a16="http://schemas.microsoft.com/office/drawing/2014/main" id="{00000000-0008-0000-0A00-00009B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8" name="Object 8" hidden="1">
          <a:extLst>
            <a:ext uri="{FF2B5EF4-FFF2-40B4-BE49-F238E27FC236}">
              <a16:creationId xmlns:a16="http://schemas.microsoft.com/office/drawing/2014/main" id="{00000000-0008-0000-0A00-00009C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9" name="Object 9" hidden="1">
          <a:extLst>
            <a:ext uri="{FF2B5EF4-FFF2-40B4-BE49-F238E27FC236}">
              <a16:creationId xmlns:a16="http://schemas.microsoft.com/office/drawing/2014/main" id="{00000000-0008-0000-0A00-00009D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0" name="Object 8" hidden="1">
          <a:extLst>
            <a:ext uri="{FF2B5EF4-FFF2-40B4-BE49-F238E27FC236}">
              <a16:creationId xmlns:a16="http://schemas.microsoft.com/office/drawing/2014/main" id="{00000000-0008-0000-0A00-00009E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1" name="Object 9" hidden="1">
          <a:extLst>
            <a:ext uri="{FF2B5EF4-FFF2-40B4-BE49-F238E27FC236}">
              <a16:creationId xmlns:a16="http://schemas.microsoft.com/office/drawing/2014/main" id="{00000000-0008-0000-0A00-00009F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2" name="Object 8" hidden="1">
          <a:extLst>
            <a:ext uri="{FF2B5EF4-FFF2-40B4-BE49-F238E27FC236}">
              <a16:creationId xmlns:a16="http://schemas.microsoft.com/office/drawing/2014/main" id="{00000000-0008-0000-0A00-0000A0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3" name="Object 9" hidden="1">
          <a:extLst>
            <a:ext uri="{FF2B5EF4-FFF2-40B4-BE49-F238E27FC236}">
              <a16:creationId xmlns:a16="http://schemas.microsoft.com/office/drawing/2014/main" id="{00000000-0008-0000-0A00-0000A1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4" name="Object 8" hidden="1">
          <a:extLst>
            <a:ext uri="{FF2B5EF4-FFF2-40B4-BE49-F238E27FC236}">
              <a16:creationId xmlns:a16="http://schemas.microsoft.com/office/drawing/2014/main" id="{00000000-0008-0000-0A00-0000A2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5" name="Object 15" hidden="1">
          <a:extLst>
            <a:ext uri="{FF2B5EF4-FFF2-40B4-BE49-F238E27FC236}">
              <a16:creationId xmlns:a16="http://schemas.microsoft.com/office/drawing/2014/main" id="{00000000-0008-0000-0A00-0000A3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6" name="Object 16" hidden="1">
          <a:extLst>
            <a:ext uri="{FF2B5EF4-FFF2-40B4-BE49-F238E27FC236}">
              <a16:creationId xmlns:a16="http://schemas.microsoft.com/office/drawing/2014/main" id="{00000000-0008-0000-0A00-0000A40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7" name="Object 17" hidden="1">
          <a:extLst>
            <a:ext uri="{FF2B5EF4-FFF2-40B4-BE49-F238E27FC236}">
              <a16:creationId xmlns:a16="http://schemas.microsoft.com/office/drawing/2014/main" id="{00000000-0008-0000-0A00-0000A5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8" name="Object 9" hidden="1">
          <a:extLst>
            <a:ext uri="{FF2B5EF4-FFF2-40B4-BE49-F238E27FC236}">
              <a16:creationId xmlns:a16="http://schemas.microsoft.com/office/drawing/2014/main" id="{00000000-0008-0000-0A00-0000A6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9" name="Object 8" hidden="1">
          <a:extLst>
            <a:ext uri="{FF2B5EF4-FFF2-40B4-BE49-F238E27FC236}">
              <a16:creationId xmlns:a16="http://schemas.microsoft.com/office/drawing/2014/main" id="{00000000-0008-0000-0A00-0000A7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0" name="Object 9" hidden="1">
          <a:extLst>
            <a:ext uri="{FF2B5EF4-FFF2-40B4-BE49-F238E27FC236}">
              <a16:creationId xmlns:a16="http://schemas.microsoft.com/office/drawing/2014/main" id="{00000000-0008-0000-0A00-0000A8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1" name="Object 8" hidden="1">
          <a:extLst>
            <a:ext uri="{FF2B5EF4-FFF2-40B4-BE49-F238E27FC236}">
              <a16:creationId xmlns:a16="http://schemas.microsoft.com/office/drawing/2014/main" id="{00000000-0008-0000-0A00-0000A9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2" name="Object 9" hidden="1">
          <a:extLst>
            <a:ext uri="{FF2B5EF4-FFF2-40B4-BE49-F238E27FC236}">
              <a16:creationId xmlns:a16="http://schemas.microsoft.com/office/drawing/2014/main" id="{00000000-0008-0000-0A00-0000AA0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3" name="Object 8" hidden="1">
          <a:extLst>
            <a:ext uri="{FF2B5EF4-FFF2-40B4-BE49-F238E27FC236}">
              <a16:creationId xmlns:a16="http://schemas.microsoft.com/office/drawing/2014/main" id="{00000000-0008-0000-0A00-0000AB0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4" name="Object 9" hidden="1">
          <a:extLst>
            <a:ext uri="{FF2B5EF4-FFF2-40B4-BE49-F238E27FC236}">
              <a16:creationId xmlns:a16="http://schemas.microsoft.com/office/drawing/2014/main" id="{00000000-0008-0000-0A00-0000AC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5" name="Object 8" hidden="1">
          <a:extLst>
            <a:ext uri="{FF2B5EF4-FFF2-40B4-BE49-F238E27FC236}">
              <a16:creationId xmlns:a16="http://schemas.microsoft.com/office/drawing/2014/main" id="{00000000-0008-0000-0A00-0000AD0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6" name="Object 15" hidden="1">
          <a:extLst>
            <a:ext uri="{FF2B5EF4-FFF2-40B4-BE49-F238E27FC236}">
              <a16:creationId xmlns:a16="http://schemas.microsoft.com/office/drawing/2014/main" id="{00000000-0008-0000-0A00-0000AE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7" name="Object 16" hidden="1">
          <a:extLst>
            <a:ext uri="{FF2B5EF4-FFF2-40B4-BE49-F238E27FC236}">
              <a16:creationId xmlns:a16="http://schemas.microsoft.com/office/drawing/2014/main" id="{00000000-0008-0000-0A00-0000AF0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8" name="Object 17" hidden="1">
          <a:extLst>
            <a:ext uri="{FF2B5EF4-FFF2-40B4-BE49-F238E27FC236}">
              <a16:creationId xmlns:a16="http://schemas.microsoft.com/office/drawing/2014/main" id="{00000000-0008-0000-0A00-0000B0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9" name="Object 9" hidden="1">
          <a:extLst>
            <a:ext uri="{FF2B5EF4-FFF2-40B4-BE49-F238E27FC236}">
              <a16:creationId xmlns:a16="http://schemas.microsoft.com/office/drawing/2014/main" id="{00000000-0008-0000-0A00-0000B1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0" name="Object 8" hidden="1">
          <a:extLst>
            <a:ext uri="{FF2B5EF4-FFF2-40B4-BE49-F238E27FC236}">
              <a16:creationId xmlns:a16="http://schemas.microsoft.com/office/drawing/2014/main" id="{00000000-0008-0000-0A00-0000B2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1" name="Object 9" hidden="1">
          <a:extLst>
            <a:ext uri="{FF2B5EF4-FFF2-40B4-BE49-F238E27FC236}">
              <a16:creationId xmlns:a16="http://schemas.microsoft.com/office/drawing/2014/main" id="{00000000-0008-0000-0A00-0000B3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2" name="Object 8" hidden="1">
          <a:extLst>
            <a:ext uri="{FF2B5EF4-FFF2-40B4-BE49-F238E27FC236}">
              <a16:creationId xmlns:a16="http://schemas.microsoft.com/office/drawing/2014/main" id="{00000000-0008-0000-0A00-0000B4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3" name="Object 9" hidden="1">
          <a:extLst>
            <a:ext uri="{FF2B5EF4-FFF2-40B4-BE49-F238E27FC236}">
              <a16:creationId xmlns:a16="http://schemas.microsoft.com/office/drawing/2014/main" id="{00000000-0008-0000-0A00-0000B5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4" name="Object 8" hidden="1">
          <a:extLst>
            <a:ext uri="{FF2B5EF4-FFF2-40B4-BE49-F238E27FC236}">
              <a16:creationId xmlns:a16="http://schemas.microsoft.com/office/drawing/2014/main" id="{00000000-0008-0000-0A00-0000B6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5" name="Object 9" hidden="1">
          <a:extLst>
            <a:ext uri="{FF2B5EF4-FFF2-40B4-BE49-F238E27FC236}">
              <a16:creationId xmlns:a16="http://schemas.microsoft.com/office/drawing/2014/main" id="{00000000-0008-0000-0A00-0000B7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6" name="Object 8" hidden="1">
          <a:extLst>
            <a:ext uri="{FF2B5EF4-FFF2-40B4-BE49-F238E27FC236}">
              <a16:creationId xmlns:a16="http://schemas.microsoft.com/office/drawing/2014/main" id="{00000000-0008-0000-0A00-0000B8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7" name="Object 15" hidden="1">
          <a:extLst>
            <a:ext uri="{FF2B5EF4-FFF2-40B4-BE49-F238E27FC236}">
              <a16:creationId xmlns:a16="http://schemas.microsoft.com/office/drawing/2014/main" id="{00000000-0008-0000-0A00-0000B9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8" name="Object 16" hidden="1">
          <a:extLst>
            <a:ext uri="{FF2B5EF4-FFF2-40B4-BE49-F238E27FC236}">
              <a16:creationId xmlns:a16="http://schemas.microsoft.com/office/drawing/2014/main" id="{00000000-0008-0000-0A00-0000BA0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9" name="Object 17" hidden="1">
          <a:extLst>
            <a:ext uri="{FF2B5EF4-FFF2-40B4-BE49-F238E27FC236}">
              <a16:creationId xmlns:a16="http://schemas.microsoft.com/office/drawing/2014/main" id="{00000000-0008-0000-0A00-0000BB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0" name="Object 9" hidden="1">
          <a:extLst>
            <a:ext uri="{FF2B5EF4-FFF2-40B4-BE49-F238E27FC236}">
              <a16:creationId xmlns:a16="http://schemas.microsoft.com/office/drawing/2014/main" id="{00000000-0008-0000-0A00-0000BC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1" name="Object 8" hidden="1">
          <a:extLst>
            <a:ext uri="{FF2B5EF4-FFF2-40B4-BE49-F238E27FC236}">
              <a16:creationId xmlns:a16="http://schemas.microsoft.com/office/drawing/2014/main" id="{00000000-0008-0000-0A00-0000BD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2" name="Object 9" hidden="1">
          <a:extLst>
            <a:ext uri="{FF2B5EF4-FFF2-40B4-BE49-F238E27FC236}">
              <a16:creationId xmlns:a16="http://schemas.microsoft.com/office/drawing/2014/main" id="{00000000-0008-0000-0A00-0000BE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3" name="Object 8" hidden="1">
          <a:extLst>
            <a:ext uri="{FF2B5EF4-FFF2-40B4-BE49-F238E27FC236}">
              <a16:creationId xmlns:a16="http://schemas.microsoft.com/office/drawing/2014/main" id="{00000000-0008-0000-0A00-0000BF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4" name="Object 9" hidden="1">
          <a:extLst>
            <a:ext uri="{FF2B5EF4-FFF2-40B4-BE49-F238E27FC236}">
              <a16:creationId xmlns:a16="http://schemas.microsoft.com/office/drawing/2014/main" id="{00000000-0008-0000-0A00-0000C0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5" name="Object 8" hidden="1">
          <a:extLst>
            <a:ext uri="{FF2B5EF4-FFF2-40B4-BE49-F238E27FC236}">
              <a16:creationId xmlns:a16="http://schemas.microsoft.com/office/drawing/2014/main" id="{00000000-0008-0000-0A00-0000C1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6" name="Object 9" hidden="1">
          <a:extLst>
            <a:ext uri="{FF2B5EF4-FFF2-40B4-BE49-F238E27FC236}">
              <a16:creationId xmlns:a16="http://schemas.microsoft.com/office/drawing/2014/main" id="{00000000-0008-0000-0A00-0000C2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7" name="Object 8" hidden="1">
          <a:extLst>
            <a:ext uri="{FF2B5EF4-FFF2-40B4-BE49-F238E27FC236}">
              <a16:creationId xmlns:a16="http://schemas.microsoft.com/office/drawing/2014/main" id="{00000000-0008-0000-0A00-0000C3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8" name="Object 15" hidden="1">
          <a:extLst>
            <a:ext uri="{FF2B5EF4-FFF2-40B4-BE49-F238E27FC236}">
              <a16:creationId xmlns:a16="http://schemas.microsoft.com/office/drawing/2014/main" id="{00000000-0008-0000-0A00-0000C4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9" name="Object 16" hidden="1">
          <a:extLst>
            <a:ext uri="{FF2B5EF4-FFF2-40B4-BE49-F238E27FC236}">
              <a16:creationId xmlns:a16="http://schemas.microsoft.com/office/drawing/2014/main" id="{00000000-0008-0000-0A00-0000C50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0" name="Object 17" hidden="1">
          <a:extLst>
            <a:ext uri="{FF2B5EF4-FFF2-40B4-BE49-F238E27FC236}">
              <a16:creationId xmlns:a16="http://schemas.microsoft.com/office/drawing/2014/main" id="{00000000-0008-0000-0A00-0000C6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1" name="Object 9" hidden="1">
          <a:extLst>
            <a:ext uri="{FF2B5EF4-FFF2-40B4-BE49-F238E27FC236}">
              <a16:creationId xmlns:a16="http://schemas.microsoft.com/office/drawing/2014/main" id="{00000000-0008-0000-0A00-0000C7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2" name="Object 8" hidden="1">
          <a:extLst>
            <a:ext uri="{FF2B5EF4-FFF2-40B4-BE49-F238E27FC236}">
              <a16:creationId xmlns:a16="http://schemas.microsoft.com/office/drawing/2014/main" id="{00000000-0008-0000-0A00-0000C8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3" name="Object 9" hidden="1">
          <a:extLst>
            <a:ext uri="{FF2B5EF4-FFF2-40B4-BE49-F238E27FC236}">
              <a16:creationId xmlns:a16="http://schemas.microsoft.com/office/drawing/2014/main" id="{00000000-0008-0000-0A00-0000C9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4" name="Object 8" hidden="1">
          <a:extLst>
            <a:ext uri="{FF2B5EF4-FFF2-40B4-BE49-F238E27FC236}">
              <a16:creationId xmlns:a16="http://schemas.microsoft.com/office/drawing/2014/main" id="{00000000-0008-0000-0A00-0000CA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5" name="Object 9" hidden="1">
          <a:extLst>
            <a:ext uri="{FF2B5EF4-FFF2-40B4-BE49-F238E27FC236}">
              <a16:creationId xmlns:a16="http://schemas.microsoft.com/office/drawing/2014/main" id="{00000000-0008-0000-0A00-0000CB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6" name="Object 8" hidden="1">
          <a:extLst>
            <a:ext uri="{FF2B5EF4-FFF2-40B4-BE49-F238E27FC236}">
              <a16:creationId xmlns:a16="http://schemas.microsoft.com/office/drawing/2014/main" id="{00000000-0008-0000-0A00-0000CC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7" name="Object 9" hidden="1">
          <a:extLst>
            <a:ext uri="{FF2B5EF4-FFF2-40B4-BE49-F238E27FC236}">
              <a16:creationId xmlns:a16="http://schemas.microsoft.com/office/drawing/2014/main" id="{00000000-0008-0000-0A00-0000CD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8" name="Object 8" hidden="1">
          <a:extLst>
            <a:ext uri="{FF2B5EF4-FFF2-40B4-BE49-F238E27FC236}">
              <a16:creationId xmlns:a16="http://schemas.microsoft.com/office/drawing/2014/main" id="{00000000-0008-0000-0A00-0000CE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9" name="Object 15" hidden="1">
          <a:extLst>
            <a:ext uri="{FF2B5EF4-FFF2-40B4-BE49-F238E27FC236}">
              <a16:creationId xmlns:a16="http://schemas.microsoft.com/office/drawing/2014/main" id="{00000000-0008-0000-0A00-0000CF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0" name="Object 16" hidden="1">
          <a:extLst>
            <a:ext uri="{FF2B5EF4-FFF2-40B4-BE49-F238E27FC236}">
              <a16:creationId xmlns:a16="http://schemas.microsoft.com/office/drawing/2014/main" id="{00000000-0008-0000-0A00-0000D00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1" name="Object 17" hidden="1">
          <a:extLst>
            <a:ext uri="{FF2B5EF4-FFF2-40B4-BE49-F238E27FC236}">
              <a16:creationId xmlns:a16="http://schemas.microsoft.com/office/drawing/2014/main" id="{00000000-0008-0000-0A00-0000D1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2" name="Object 9" hidden="1">
          <a:extLst>
            <a:ext uri="{FF2B5EF4-FFF2-40B4-BE49-F238E27FC236}">
              <a16:creationId xmlns:a16="http://schemas.microsoft.com/office/drawing/2014/main" id="{00000000-0008-0000-0A00-0000D2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3" name="Object 8" hidden="1">
          <a:extLst>
            <a:ext uri="{FF2B5EF4-FFF2-40B4-BE49-F238E27FC236}">
              <a16:creationId xmlns:a16="http://schemas.microsoft.com/office/drawing/2014/main" id="{00000000-0008-0000-0A00-0000D3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4" name="Object 9" hidden="1">
          <a:extLst>
            <a:ext uri="{FF2B5EF4-FFF2-40B4-BE49-F238E27FC236}">
              <a16:creationId xmlns:a16="http://schemas.microsoft.com/office/drawing/2014/main" id="{00000000-0008-0000-0A00-0000D4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5" name="Object 8" hidden="1">
          <a:extLst>
            <a:ext uri="{FF2B5EF4-FFF2-40B4-BE49-F238E27FC236}">
              <a16:creationId xmlns:a16="http://schemas.microsoft.com/office/drawing/2014/main" id="{00000000-0008-0000-0A00-0000D5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6" name="Object 9" hidden="1">
          <a:extLst>
            <a:ext uri="{FF2B5EF4-FFF2-40B4-BE49-F238E27FC236}">
              <a16:creationId xmlns:a16="http://schemas.microsoft.com/office/drawing/2014/main" id="{00000000-0008-0000-0A00-0000D60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7" name="Object 8" hidden="1">
          <a:extLst>
            <a:ext uri="{FF2B5EF4-FFF2-40B4-BE49-F238E27FC236}">
              <a16:creationId xmlns:a16="http://schemas.microsoft.com/office/drawing/2014/main" id="{00000000-0008-0000-0A00-0000D70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8" name="Object 9" hidden="1">
          <a:extLst>
            <a:ext uri="{FF2B5EF4-FFF2-40B4-BE49-F238E27FC236}">
              <a16:creationId xmlns:a16="http://schemas.microsoft.com/office/drawing/2014/main" id="{00000000-0008-0000-0A00-0000D8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9" name="Object 8" hidden="1">
          <a:extLst>
            <a:ext uri="{FF2B5EF4-FFF2-40B4-BE49-F238E27FC236}">
              <a16:creationId xmlns:a16="http://schemas.microsoft.com/office/drawing/2014/main" id="{00000000-0008-0000-0A00-0000D90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730" name="Object 15" hidden="1">
          <a:extLst>
            <a:ext uri="{FF2B5EF4-FFF2-40B4-BE49-F238E27FC236}">
              <a16:creationId xmlns:a16="http://schemas.microsoft.com/office/drawing/2014/main" id="{00000000-0008-0000-0A00-0000DA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731" name="Object 16" hidden="1">
          <a:extLst>
            <a:ext uri="{FF2B5EF4-FFF2-40B4-BE49-F238E27FC236}">
              <a16:creationId xmlns:a16="http://schemas.microsoft.com/office/drawing/2014/main" id="{00000000-0008-0000-0A00-0000DB02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732" name="Object 17" hidden="1">
          <a:extLst>
            <a:ext uri="{FF2B5EF4-FFF2-40B4-BE49-F238E27FC236}">
              <a16:creationId xmlns:a16="http://schemas.microsoft.com/office/drawing/2014/main" id="{00000000-0008-0000-0A00-0000DC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33" name="Object 9" hidden="1">
          <a:extLst>
            <a:ext uri="{FF2B5EF4-FFF2-40B4-BE49-F238E27FC236}">
              <a16:creationId xmlns:a16="http://schemas.microsoft.com/office/drawing/2014/main" id="{00000000-0008-0000-0A00-0000DD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34" name="Object 8" hidden="1">
          <a:extLst>
            <a:ext uri="{FF2B5EF4-FFF2-40B4-BE49-F238E27FC236}">
              <a16:creationId xmlns:a16="http://schemas.microsoft.com/office/drawing/2014/main" id="{00000000-0008-0000-0A00-0000DE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35" name="Object 9" hidden="1">
          <a:extLst>
            <a:ext uri="{FF2B5EF4-FFF2-40B4-BE49-F238E27FC236}">
              <a16:creationId xmlns:a16="http://schemas.microsoft.com/office/drawing/2014/main" id="{00000000-0008-0000-0A00-0000DF0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36" name="Object 8" hidden="1">
          <a:extLst>
            <a:ext uri="{FF2B5EF4-FFF2-40B4-BE49-F238E27FC236}">
              <a16:creationId xmlns:a16="http://schemas.microsoft.com/office/drawing/2014/main" id="{00000000-0008-0000-0A00-0000E00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37" name="Object 9" hidden="1">
          <a:extLst>
            <a:ext uri="{FF2B5EF4-FFF2-40B4-BE49-F238E27FC236}">
              <a16:creationId xmlns:a16="http://schemas.microsoft.com/office/drawing/2014/main" id="{00000000-0008-0000-0A00-0000E10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38" name="Object 8" hidden="1">
          <a:extLst>
            <a:ext uri="{FF2B5EF4-FFF2-40B4-BE49-F238E27FC236}">
              <a16:creationId xmlns:a16="http://schemas.microsoft.com/office/drawing/2014/main" id="{00000000-0008-0000-0A00-0000E20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39" name="Object 9" hidden="1">
          <a:extLst>
            <a:ext uri="{FF2B5EF4-FFF2-40B4-BE49-F238E27FC236}">
              <a16:creationId xmlns:a16="http://schemas.microsoft.com/office/drawing/2014/main" id="{00000000-0008-0000-0A00-0000E3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40" name="Object 8" hidden="1">
          <a:extLst>
            <a:ext uri="{FF2B5EF4-FFF2-40B4-BE49-F238E27FC236}">
              <a16:creationId xmlns:a16="http://schemas.microsoft.com/office/drawing/2014/main" id="{00000000-0008-0000-0A00-0000E4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741" name="Object 15" hidden="1">
          <a:extLst>
            <a:ext uri="{FF2B5EF4-FFF2-40B4-BE49-F238E27FC236}">
              <a16:creationId xmlns:a16="http://schemas.microsoft.com/office/drawing/2014/main" id="{00000000-0008-0000-0A00-0000E5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742" name="Object 16" hidden="1">
          <a:extLst>
            <a:ext uri="{FF2B5EF4-FFF2-40B4-BE49-F238E27FC236}">
              <a16:creationId xmlns:a16="http://schemas.microsoft.com/office/drawing/2014/main" id="{00000000-0008-0000-0A00-0000E602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743" name="Object 17" hidden="1">
          <a:extLst>
            <a:ext uri="{FF2B5EF4-FFF2-40B4-BE49-F238E27FC236}">
              <a16:creationId xmlns:a16="http://schemas.microsoft.com/office/drawing/2014/main" id="{00000000-0008-0000-0A00-0000E7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44" name="Object 9" hidden="1">
          <a:extLst>
            <a:ext uri="{FF2B5EF4-FFF2-40B4-BE49-F238E27FC236}">
              <a16:creationId xmlns:a16="http://schemas.microsoft.com/office/drawing/2014/main" id="{00000000-0008-0000-0A00-0000E8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45" name="Object 8" hidden="1">
          <a:extLst>
            <a:ext uri="{FF2B5EF4-FFF2-40B4-BE49-F238E27FC236}">
              <a16:creationId xmlns:a16="http://schemas.microsoft.com/office/drawing/2014/main" id="{00000000-0008-0000-0A00-0000E9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46" name="Object 9" hidden="1">
          <a:extLst>
            <a:ext uri="{FF2B5EF4-FFF2-40B4-BE49-F238E27FC236}">
              <a16:creationId xmlns:a16="http://schemas.microsoft.com/office/drawing/2014/main" id="{00000000-0008-0000-0A00-0000EA0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47" name="Object 8" hidden="1">
          <a:extLst>
            <a:ext uri="{FF2B5EF4-FFF2-40B4-BE49-F238E27FC236}">
              <a16:creationId xmlns:a16="http://schemas.microsoft.com/office/drawing/2014/main" id="{00000000-0008-0000-0A00-0000EB0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48" name="Object 9" hidden="1">
          <a:extLst>
            <a:ext uri="{FF2B5EF4-FFF2-40B4-BE49-F238E27FC236}">
              <a16:creationId xmlns:a16="http://schemas.microsoft.com/office/drawing/2014/main" id="{00000000-0008-0000-0A00-0000EC0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49" name="Object 8" hidden="1">
          <a:extLst>
            <a:ext uri="{FF2B5EF4-FFF2-40B4-BE49-F238E27FC236}">
              <a16:creationId xmlns:a16="http://schemas.microsoft.com/office/drawing/2014/main" id="{00000000-0008-0000-0A00-0000ED0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750" name="Object 9" hidden="1">
          <a:extLst>
            <a:ext uri="{FF2B5EF4-FFF2-40B4-BE49-F238E27FC236}">
              <a16:creationId xmlns:a16="http://schemas.microsoft.com/office/drawing/2014/main" id="{00000000-0008-0000-0A00-0000EE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751" name="Object 8" hidden="1">
          <a:extLst>
            <a:ext uri="{FF2B5EF4-FFF2-40B4-BE49-F238E27FC236}">
              <a16:creationId xmlns:a16="http://schemas.microsoft.com/office/drawing/2014/main" id="{00000000-0008-0000-0A00-0000EF0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2" name="Object 15" hidden="1">
          <a:extLst>
            <a:ext uri="{FF2B5EF4-FFF2-40B4-BE49-F238E27FC236}">
              <a16:creationId xmlns:a16="http://schemas.microsoft.com/office/drawing/2014/main" id="{00000000-0008-0000-0A00-0000F0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3" name="Object 16" hidden="1">
          <a:extLst>
            <a:ext uri="{FF2B5EF4-FFF2-40B4-BE49-F238E27FC236}">
              <a16:creationId xmlns:a16="http://schemas.microsoft.com/office/drawing/2014/main" id="{00000000-0008-0000-0A00-0000F10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4" name="Object 17" hidden="1">
          <a:extLst>
            <a:ext uri="{FF2B5EF4-FFF2-40B4-BE49-F238E27FC236}">
              <a16:creationId xmlns:a16="http://schemas.microsoft.com/office/drawing/2014/main" id="{00000000-0008-0000-0A00-0000F2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5" name="Object 9" hidden="1">
          <a:extLst>
            <a:ext uri="{FF2B5EF4-FFF2-40B4-BE49-F238E27FC236}">
              <a16:creationId xmlns:a16="http://schemas.microsoft.com/office/drawing/2014/main" id="{00000000-0008-0000-0A00-0000F3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6" name="Object 8" hidden="1">
          <a:extLst>
            <a:ext uri="{FF2B5EF4-FFF2-40B4-BE49-F238E27FC236}">
              <a16:creationId xmlns:a16="http://schemas.microsoft.com/office/drawing/2014/main" id="{00000000-0008-0000-0A00-0000F4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7" name="Object 9" hidden="1">
          <a:extLst>
            <a:ext uri="{FF2B5EF4-FFF2-40B4-BE49-F238E27FC236}">
              <a16:creationId xmlns:a16="http://schemas.microsoft.com/office/drawing/2014/main" id="{00000000-0008-0000-0A00-0000F5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8" name="Object 8" hidden="1">
          <a:extLst>
            <a:ext uri="{FF2B5EF4-FFF2-40B4-BE49-F238E27FC236}">
              <a16:creationId xmlns:a16="http://schemas.microsoft.com/office/drawing/2014/main" id="{00000000-0008-0000-0A00-0000F6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9" name="Object 9" hidden="1">
          <a:extLst>
            <a:ext uri="{FF2B5EF4-FFF2-40B4-BE49-F238E27FC236}">
              <a16:creationId xmlns:a16="http://schemas.microsoft.com/office/drawing/2014/main" id="{00000000-0008-0000-0A00-0000F70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0" name="Object 8" hidden="1">
          <a:extLst>
            <a:ext uri="{FF2B5EF4-FFF2-40B4-BE49-F238E27FC236}">
              <a16:creationId xmlns:a16="http://schemas.microsoft.com/office/drawing/2014/main" id="{00000000-0008-0000-0A00-0000F80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1" name="Object 9" hidden="1">
          <a:extLst>
            <a:ext uri="{FF2B5EF4-FFF2-40B4-BE49-F238E27FC236}">
              <a16:creationId xmlns:a16="http://schemas.microsoft.com/office/drawing/2014/main" id="{00000000-0008-0000-0A00-0000F9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2" name="Object 8" hidden="1">
          <a:extLst>
            <a:ext uri="{FF2B5EF4-FFF2-40B4-BE49-F238E27FC236}">
              <a16:creationId xmlns:a16="http://schemas.microsoft.com/office/drawing/2014/main" id="{00000000-0008-0000-0A00-0000FA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3" name="Object 15" hidden="1">
          <a:extLst>
            <a:ext uri="{FF2B5EF4-FFF2-40B4-BE49-F238E27FC236}">
              <a16:creationId xmlns:a16="http://schemas.microsoft.com/office/drawing/2014/main" id="{00000000-0008-0000-0A00-0000FB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4" name="Object 16" hidden="1">
          <a:extLst>
            <a:ext uri="{FF2B5EF4-FFF2-40B4-BE49-F238E27FC236}">
              <a16:creationId xmlns:a16="http://schemas.microsoft.com/office/drawing/2014/main" id="{00000000-0008-0000-0A00-0000FC0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5" name="Object 17" hidden="1">
          <a:extLst>
            <a:ext uri="{FF2B5EF4-FFF2-40B4-BE49-F238E27FC236}">
              <a16:creationId xmlns:a16="http://schemas.microsoft.com/office/drawing/2014/main" id="{00000000-0008-0000-0A00-0000FD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6" name="Object 9" hidden="1">
          <a:extLst>
            <a:ext uri="{FF2B5EF4-FFF2-40B4-BE49-F238E27FC236}">
              <a16:creationId xmlns:a16="http://schemas.microsoft.com/office/drawing/2014/main" id="{00000000-0008-0000-0A00-0000FE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7" name="Object 8" hidden="1">
          <a:extLst>
            <a:ext uri="{FF2B5EF4-FFF2-40B4-BE49-F238E27FC236}">
              <a16:creationId xmlns:a16="http://schemas.microsoft.com/office/drawing/2014/main" id="{00000000-0008-0000-0A00-0000FF0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8" name="Object 9" hidden="1">
          <a:extLst>
            <a:ext uri="{FF2B5EF4-FFF2-40B4-BE49-F238E27FC236}">
              <a16:creationId xmlns:a16="http://schemas.microsoft.com/office/drawing/2014/main" id="{00000000-0008-0000-0A00-000000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9" name="Object 8" hidden="1">
          <a:extLst>
            <a:ext uri="{FF2B5EF4-FFF2-40B4-BE49-F238E27FC236}">
              <a16:creationId xmlns:a16="http://schemas.microsoft.com/office/drawing/2014/main" id="{00000000-0008-0000-0A00-000001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0" name="Object 9" hidden="1">
          <a:extLst>
            <a:ext uri="{FF2B5EF4-FFF2-40B4-BE49-F238E27FC236}">
              <a16:creationId xmlns:a16="http://schemas.microsoft.com/office/drawing/2014/main" id="{00000000-0008-0000-0A00-000002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1" name="Object 8" hidden="1">
          <a:extLst>
            <a:ext uri="{FF2B5EF4-FFF2-40B4-BE49-F238E27FC236}">
              <a16:creationId xmlns:a16="http://schemas.microsoft.com/office/drawing/2014/main" id="{00000000-0008-0000-0A00-000003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2" name="Object 9" hidden="1">
          <a:extLst>
            <a:ext uri="{FF2B5EF4-FFF2-40B4-BE49-F238E27FC236}">
              <a16:creationId xmlns:a16="http://schemas.microsoft.com/office/drawing/2014/main" id="{00000000-0008-0000-0A00-000004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3" name="Object 8" hidden="1">
          <a:extLst>
            <a:ext uri="{FF2B5EF4-FFF2-40B4-BE49-F238E27FC236}">
              <a16:creationId xmlns:a16="http://schemas.microsoft.com/office/drawing/2014/main" id="{00000000-0008-0000-0A00-000005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4" name="Object 15" hidden="1">
          <a:extLst>
            <a:ext uri="{FF2B5EF4-FFF2-40B4-BE49-F238E27FC236}">
              <a16:creationId xmlns:a16="http://schemas.microsoft.com/office/drawing/2014/main" id="{00000000-0008-0000-0A00-000006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5" name="Object 16" hidden="1">
          <a:extLst>
            <a:ext uri="{FF2B5EF4-FFF2-40B4-BE49-F238E27FC236}">
              <a16:creationId xmlns:a16="http://schemas.microsoft.com/office/drawing/2014/main" id="{00000000-0008-0000-0A00-0000070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6" name="Object 17" hidden="1">
          <a:extLst>
            <a:ext uri="{FF2B5EF4-FFF2-40B4-BE49-F238E27FC236}">
              <a16:creationId xmlns:a16="http://schemas.microsoft.com/office/drawing/2014/main" id="{00000000-0008-0000-0A00-000008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7" name="Object 9" hidden="1">
          <a:extLst>
            <a:ext uri="{FF2B5EF4-FFF2-40B4-BE49-F238E27FC236}">
              <a16:creationId xmlns:a16="http://schemas.microsoft.com/office/drawing/2014/main" id="{00000000-0008-0000-0A00-000009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8" name="Object 8" hidden="1">
          <a:extLst>
            <a:ext uri="{FF2B5EF4-FFF2-40B4-BE49-F238E27FC236}">
              <a16:creationId xmlns:a16="http://schemas.microsoft.com/office/drawing/2014/main" id="{00000000-0008-0000-0A00-00000A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9" name="Object 9" hidden="1">
          <a:extLst>
            <a:ext uri="{FF2B5EF4-FFF2-40B4-BE49-F238E27FC236}">
              <a16:creationId xmlns:a16="http://schemas.microsoft.com/office/drawing/2014/main" id="{00000000-0008-0000-0A00-00000B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0" name="Object 8" hidden="1">
          <a:extLst>
            <a:ext uri="{FF2B5EF4-FFF2-40B4-BE49-F238E27FC236}">
              <a16:creationId xmlns:a16="http://schemas.microsoft.com/office/drawing/2014/main" id="{00000000-0008-0000-0A00-00000C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1" name="Object 9" hidden="1">
          <a:extLst>
            <a:ext uri="{FF2B5EF4-FFF2-40B4-BE49-F238E27FC236}">
              <a16:creationId xmlns:a16="http://schemas.microsoft.com/office/drawing/2014/main" id="{00000000-0008-0000-0A00-00000D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2" name="Object 8" hidden="1">
          <a:extLst>
            <a:ext uri="{FF2B5EF4-FFF2-40B4-BE49-F238E27FC236}">
              <a16:creationId xmlns:a16="http://schemas.microsoft.com/office/drawing/2014/main" id="{00000000-0008-0000-0A00-00000E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3" name="Object 9" hidden="1">
          <a:extLst>
            <a:ext uri="{FF2B5EF4-FFF2-40B4-BE49-F238E27FC236}">
              <a16:creationId xmlns:a16="http://schemas.microsoft.com/office/drawing/2014/main" id="{00000000-0008-0000-0A00-00000F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4" name="Object 8" hidden="1">
          <a:extLst>
            <a:ext uri="{FF2B5EF4-FFF2-40B4-BE49-F238E27FC236}">
              <a16:creationId xmlns:a16="http://schemas.microsoft.com/office/drawing/2014/main" id="{00000000-0008-0000-0A00-000010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5" name="Object 15" hidden="1">
          <a:extLst>
            <a:ext uri="{FF2B5EF4-FFF2-40B4-BE49-F238E27FC236}">
              <a16:creationId xmlns:a16="http://schemas.microsoft.com/office/drawing/2014/main" id="{00000000-0008-0000-0A00-000011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6" name="Object 16" hidden="1">
          <a:extLst>
            <a:ext uri="{FF2B5EF4-FFF2-40B4-BE49-F238E27FC236}">
              <a16:creationId xmlns:a16="http://schemas.microsoft.com/office/drawing/2014/main" id="{00000000-0008-0000-0A00-0000120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7" name="Object 17" hidden="1">
          <a:extLst>
            <a:ext uri="{FF2B5EF4-FFF2-40B4-BE49-F238E27FC236}">
              <a16:creationId xmlns:a16="http://schemas.microsoft.com/office/drawing/2014/main" id="{00000000-0008-0000-0A00-000013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8" name="Object 9" hidden="1">
          <a:extLst>
            <a:ext uri="{FF2B5EF4-FFF2-40B4-BE49-F238E27FC236}">
              <a16:creationId xmlns:a16="http://schemas.microsoft.com/office/drawing/2014/main" id="{00000000-0008-0000-0A00-000014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9" name="Object 8" hidden="1">
          <a:extLst>
            <a:ext uri="{FF2B5EF4-FFF2-40B4-BE49-F238E27FC236}">
              <a16:creationId xmlns:a16="http://schemas.microsoft.com/office/drawing/2014/main" id="{00000000-0008-0000-0A00-000015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0" name="Object 9" hidden="1">
          <a:extLst>
            <a:ext uri="{FF2B5EF4-FFF2-40B4-BE49-F238E27FC236}">
              <a16:creationId xmlns:a16="http://schemas.microsoft.com/office/drawing/2014/main" id="{00000000-0008-0000-0A00-000016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1" name="Object 8" hidden="1">
          <a:extLst>
            <a:ext uri="{FF2B5EF4-FFF2-40B4-BE49-F238E27FC236}">
              <a16:creationId xmlns:a16="http://schemas.microsoft.com/office/drawing/2014/main" id="{00000000-0008-0000-0A00-000017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2" name="Object 9" hidden="1">
          <a:extLst>
            <a:ext uri="{FF2B5EF4-FFF2-40B4-BE49-F238E27FC236}">
              <a16:creationId xmlns:a16="http://schemas.microsoft.com/office/drawing/2014/main" id="{00000000-0008-0000-0A00-000018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3" name="Object 8" hidden="1">
          <a:extLst>
            <a:ext uri="{FF2B5EF4-FFF2-40B4-BE49-F238E27FC236}">
              <a16:creationId xmlns:a16="http://schemas.microsoft.com/office/drawing/2014/main" id="{00000000-0008-0000-0A00-000019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4" name="Object 9" hidden="1">
          <a:extLst>
            <a:ext uri="{FF2B5EF4-FFF2-40B4-BE49-F238E27FC236}">
              <a16:creationId xmlns:a16="http://schemas.microsoft.com/office/drawing/2014/main" id="{00000000-0008-0000-0A00-00001A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5" name="Object 8" hidden="1">
          <a:extLst>
            <a:ext uri="{FF2B5EF4-FFF2-40B4-BE49-F238E27FC236}">
              <a16:creationId xmlns:a16="http://schemas.microsoft.com/office/drawing/2014/main" id="{00000000-0008-0000-0A00-00001B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6" name="Object 15" hidden="1">
          <a:extLst>
            <a:ext uri="{FF2B5EF4-FFF2-40B4-BE49-F238E27FC236}">
              <a16:creationId xmlns:a16="http://schemas.microsoft.com/office/drawing/2014/main" id="{00000000-0008-0000-0A00-00001C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97" name="Object 16" hidden="1">
          <a:extLst>
            <a:ext uri="{FF2B5EF4-FFF2-40B4-BE49-F238E27FC236}">
              <a16:creationId xmlns:a16="http://schemas.microsoft.com/office/drawing/2014/main" id="{00000000-0008-0000-0A00-00001D0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8" name="Object 17" hidden="1">
          <a:extLst>
            <a:ext uri="{FF2B5EF4-FFF2-40B4-BE49-F238E27FC236}">
              <a16:creationId xmlns:a16="http://schemas.microsoft.com/office/drawing/2014/main" id="{00000000-0008-0000-0A00-00001E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9" name="Object 9" hidden="1">
          <a:extLst>
            <a:ext uri="{FF2B5EF4-FFF2-40B4-BE49-F238E27FC236}">
              <a16:creationId xmlns:a16="http://schemas.microsoft.com/office/drawing/2014/main" id="{00000000-0008-0000-0A00-00001F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0" name="Object 8" hidden="1">
          <a:extLst>
            <a:ext uri="{FF2B5EF4-FFF2-40B4-BE49-F238E27FC236}">
              <a16:creationId xmlns:a16="http://schemas.microsoft.com/office/drawing/2014/main" id="{00000000-0008-0000-0A00-000020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1" name="Object 9" hidden="1">
          <a:extLst>
            <a:ext uri="{FF2B5EF4-FFF2-40B4-BE49-F238E27FC236}">
              <a16:creationId xmlns:a16="http://schemas.microsoft.com/office/drawing/2014/main" id="{00000000-0008-0000-0A00-0000210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2" name="Object 8" hidden="1">
          <a:extLst>
            <a:ext uri="{FF2B5EF4-FFF2-40B4-BE49-F238E27FC236}">
              <a16:creationId xmlns:a16="http://schemas.microsoft.com/office/drawing/2014/main" id="{00000000-0008-0000-0A00-0000220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3" name="Object 9" hidden="1">
          <a:extLst>
            <a:ext uri="{FF2B5EF4-FFF2-40B4-BE49-F238E27FC236}">
              <a16:creationId xmlns:a16="http://schemas.microsoft.com/office/drawing/2014/main" id="{00000000-0008-0000-0A00-0000230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4" name="Object 8" hidden="1">
          <a:extLst>
            <a:ext uri="{FF2B5EF4-FFF2-40B4-BE49-F238E27FC236}">
              <a16:creationId xmlns:a16="http://schemas.microsoft.com/office/drawing/2014/main" id="{00000000-0008-0000-0A00-0000240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5" name="Object 9" hidden="1">
          <a:extLst>
            <a:ext uri="{FF2B5EF4-FFF2-40B4-BE49-F238E27FC236}">
              <a16:creationId xmlns:a16="http://schemas.microsoft.com/office/drawing/2014/main" id="{00000000-0008-0000-0A00-000025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6" name="Object 8" hidden="1">
          <a:extLst>
            <a:ext uri="{FF2B5EF4-FFF2-40B4-BE49-F238E27FC236}">
              <a16:creationId xmlns:a16="http://schemas.microsoft.com/office/drawing/2014/main" id="{00000000-0008-0000-0A00-000026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7" name="Object 15" hidden="1">
          <a:extLst>
            <a:ext uri="{FF2B5EF4-FFF2-40B4-BE49-F238E27FC236}">
              <a16:creationId xmlns:a16="http://schemas.microsoft.com/office/drawing/2014/main" id="{00000000-0008-0000-0A00-000027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08" name="Object 16" hidden="1">
          <a:extLst>
            <a:ext uri="{FF2B5EF4-FFF2-40B4-BE49-F238E27FC236}">
              <a16:creationId xmlns:a16="http://schemas.microsoft.com/office/drawing/2014/main" id="{00000000-0008-0000-0A00-0000280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9" name="Object 17" hidden="1">
          <a:extLst>
            <a:ext uri="{FF2B5EF4-FFF2-40B4-BE49-F238E27FC236}">
              <a16:creationId xmlns:a16="http://schemas.microsoft.com/office/drawing/2014/main" id="{00000000-0008-0000-0A00-000029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0" name="Object 9" hidden="1">
          <a:extLst>
            <a:ext uri="{FF2B5EF4-FFF2-40B4-BE49-F238E27FC236}">
              <a16:creationId xmlns:a16="http://schemas.microsoft.com/office/drawing/2014/main" id="{00000000-0008-0000-0A00-00002A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1" name="Object 8" hidden="1">
          <a:extLst>
            <a:ext uri="{FF2B5EF4-FFF2-40B4-BE49-F238E27FC236}">
              <a16:creationId xmlns:a16="http://schemas.microsoft.com/office/drawing/2014/main" id="{00000000-0008-0000-0A00-00002B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2" name="Object 9" hidden="1">
          <a:extLst>
            <a:ext uri="{FF2B5EF4-FFF2-40B4-BE49-F238E27FC236}">
              <a16:creationId xmlns:a16="http://schemas.microsoft.com/office/drawing/2014/main" id="{00000000-0008-0000-0A00-00002C0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3" name="Object 8" hidden="1">
          <a:extLst>
            <a:ext uri="{FF2B5EF4-FFF2-40B4-BE49-F238E27FC236}">
              <a16:creationId xmlns:a16="http://schemas.microsoft.com/office/drawing/2014/main" id="{00000000-0008-0000-0A00-00002D0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4" name="Object 9" hidden="1">
          <a:extLst>
            <a:ext uri="{FF2B5EF4-FFF2-40B4-BE49-F238E27FC236}">
              <a16:creationId xmlns:a16="http://schemas.microsoft.com/office/drawing/2014/main" id="{00000000-0008-0000-0A00-00002E0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5" name="Object 8" hidden="1">
          <a:extLst>
            <a:ext uri="{FF2B5EF4-FFF2-40B4-BE49-F238E27FC236}">
              <a16:creationId xmlns:a16="http://schemas.microsoft.com/office/drawing/2014/main" id="{00000000-0008-0000-0A00-00002F0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6" name="Object 9" hidden="1">
          <a:extLst>
            <a:ext uri="{FF2B5EF4-FFF2-40B4-BE49-F238E27FC236}">
              <a16:creationId xmlns:a16="http://schemas.microsoft.com/office/drawing/2014/main" id="{00000000-0008-0000-0A00-000030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7" name="Object 8" hidden="1">
          <a:extLst>
            <a:ext uri="{FF2B5EF4-FFF2-40B4-BE49-F238E27FC236}">
              <a16:creationId xmlns:a16="http://schemas.microsoft.com/office/drawing/2014/main" id="{00000000-0008-0000-0A00-0000310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8" name="Object 15" hidden="1">
          <a:extLst>
            <a:ext uri="{FF2B5EF4-FFF2-40B4-BE49-F238E27FC236}">
              <a16:creationId xmlns:a16="http://schemas.microsoft.com/office/drawing/2014/main" id="{00000000-0008-0000-0A00-000032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19" name="Object 16" hidden="1">
          <a:extLst>
            <a:ext uri="{FF2B5EF4-FFF2-40B4-BE49-F238E27FC236}">
              <a16:creationId xmlns:a16="http://schemas.microsoft.com/office/drawing/2014/main" id="{00000000-0008-0000-0A00-0000330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0" name="Object 17" hidden="1">
          <a:extLst>
            <a:ext uri="{FF2B5EF4-FFF2-40B4-BE49-F238E27FC236}">
              <a16:creationId xmlns:a16="http://schemas.microsoft.com/office/drawing/2014/main" id="{00000000-0008-0000-0A00-000034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1" name="Object 9" hidden="1">
          <a:extLst>
            <a:ext uri="{FF2B5EF4-FFF2-40B4-BE49-F238E27FC236}">
              <a16:creationId xmlns:a16="http://schemas.microsoft.com/office/drawing/2014/main" id="{00000000-0008-0000-0A00-000035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2" name="Object 8" hidden="1">
          <a:extLst>
            <a:ext uri="{FF2B5EF4-FFF2-40B4-BE49-F238E27FC236}">
              <a16:creationId xmlns:a16="http://schemas.microsoft.com/office/drawing/2014/main" id="{00000000-0008-0000-0A00-000036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3" name="Object 9" hidden="1">
          <a:extLst>
            <a:ext uri="{FF2B5EF4-FFF2-40B4-BE49-F238E27FC236}">
              <a16:creationId xmlns:a16="http://schemas.microsoft.com/office/drawing/2014/main" id="{00000000-0008-0000-0A00-0000370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4" name="Object 8" hidden="1">
          <a:extLst>
            <a:ext uri="{FF2B5EF4-FFF2-40B4-BE49-F238E27FC236}">
              <a16:creationId xmlns:a16="http://schemas.microsoft.com/office/drawing/2014/main" id="{00000000-0008-0000-0A00-0000380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5" name="Object 9" hidden="1">
          <a:extLst>
            <a:ext uri="{FF2B5EF4-FFF2-40B4-BE49-F238E27FC236}">
              <a16:creationId xmlns:a16="http://schemas.microsoft.com/office/drawing/2014/main" id="{00000000-0008-0000-0A00-0000390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6" name="Object 8" hidden="1">
          <a:extLst>
            <a:ext uri="{FF2B5EF4-FFF2-40B4-BE49-F238E27FC236}">
              <a16:creationId xmlns:a16="http://schemas.microsoft.com/office/drawing/2014/main" id="{00000000-0008-0000-0A00-00003A0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7" name="Object 9" hidden="1">
          <a:extLst>
            <a:ext uri="{FF2B5EF4-FFF2-40B4-BE49-F238E27FC236}">
              <a16:creationId xmlns:a16="http://schemas.microsoft.com/office/drawing/2014/main" id="{00000000-0008-0000-0A00-00003B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8" name="Object 8" hidden="1">
          <a:extLst>
            <a:ext uri="{FF2B5EF4-FFF2-40B4-BE49-F238E27FC236}">
              <a16:creationId xmlns:a16="http://schemas.microsoft.com/office/drawing/2014/main" id="{00000000-0008-0000-0A00-00003C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9" name="Object 15" hidden="1">
          <a:extLst>
            <a:ext uri="{FF2B5EF4-FFF2-40B4-BE49-F238E27FC236}">
              <a16:creationId xmlns:a16="http://schemas.microsoft.com/office/drawing/2014/main" id="{00000000-0008-0000-0A00-00003D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30" name="Object 16" hidden="1">
          <a:extLst>
            <a:ext uri="{FF2B5EF4-FFF2-40B4-BE49-F238E27FC236}">
              <a16:creationId xmlns:a16="http://schemas.microsoft.com/office/drawing/2014/main" id="{00000000-0008-0000-0A00-00003E0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1" name="Object 17" hidden="1">
          <a:extLst>
            <a:ext uri="{FF2B5EF4-FFF2-40B4-BE49-F238E27FC236}">
              <a16:creationId xmlns:a16="http://schemas.microsoft.com/office/drawing/2014/main" id="{00000000-0008-0000-0A00-00003F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2" name="Object 9" hidden="1">
          <a:extLst>
            <a:ext uri="{FF2B5EF4-FFF2-40B4-BE49-F238E27FC236}">
              <a16:creationId xmlns:a16="http://schemas.microsoft.com/office/drawing/2014/main" id="{00000000-0008-0000-0A00-000040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3" name="Object 8" hidden="1">
          <a:extLst>
            <a:ext uri="{FF2B5EF4-FFF2-40B4-BE49-F238E27FC236}">
              <a16:creationId xmlns:a16="http://schemas.microsoft.com/office/drawing/2014/main" id="{00000000-0008-0000-0A00-000041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4" name="Object 9" hidden="1">
          <a:extLst>
            <a:ext uri="{FF2B5EF4-FFF2-40B4-BE49-F238E27FC236}">
              <a16:creationId xmlns:a16="http://schemas.microsoft.com/office/drawing/2014/main" id="{00000000-0008-0000-0A00-0000420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5" name="Object 8" hidden="1">
          <a:extLst>
            <a:ext uri="{FF2B5EF4-FFF2-40B4-BE49-F238E27FC236}">
              <a16:creationId xmlns:a16="http://schemas.microsoft.com/office/drawing/2014/main" id="{00000000-0008-0000-0A00-0000430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6" name="Object 9" hidden="1">
          <a:extLst>
            <a:ext uri="{FF2B5EF4-FFF2-40B4-BE49-F238E27FC236}">
              <a16:creationId xmlns:a16="http://schemas.microsoft.com/office/drawing/2014/main" id="{00000000-0008-0000-0A00-0000440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7" name="Object 8" hidden="1">
          <a:extLst>
            <a:ext uri="{FF2B5EF4-FFF2-40B4-BE49-F238E27FC236}">
              <a16:creationId xmlns:a16="http://schemas.microsoft.com/office/drawing/2014/main" id="{00000000-0008-0000-0A00-0000450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8" name="Object 9" hidden="1">
          <a:extLst>
            <a:ext uri="{FF2B5EF4-FFF2-40B4-BE49-F238E27FC236}">
              <a16:creationId xmlns:a16="http://schemas.microsoft.com/office/drawing/2014/main" id="{00000000-0008-0000-0A00-000046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9" name="Object 8" hidden="1">
          <a:extLst>
            <a:ext uri="{FF2B5EF4-FFF2-40B4-BE49-F238E27FC236}">
              <a16:creationId xmlns:a16="http://schemas.microsoft.com/office/drawing/2014/main" id="{00000000-0008-0000-0A00-0000470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0" name="Object 15" hidden="1">
          <a:extLst>
            <a:ext uri="{FF2B5EF4-FFF2-40B4-BE49-F238E27FC236}">
              <a16:creationId xmlns:a16="http://schemas.microsoft.com/office/drawing/2014/main" id="{00000000-0008-0000-0A00-000048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41" name="Object 16" hidden="1">
          <a:extLst>
            <a:ext uri="{FF2B5EF4-FFF2-40B4-BE49-F238E27FC236}">
              <a16:creationId xmlns:a16="http://schemas.microsoft.com/office/drawing/2014/main" id="{00000000-0008-0000-0A00-0000490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2" name="Object 17" hidden="1">
          <a:extLst>
            <a:ext uri="{FF2B5EF4-FFF2-40B4-BE49-F238E27FC236}">
              <a16:creationId xmlns:a16="http://schemas.microsoft.com/office/drawing/2014/main" id="{00000000-0008-0000-0A00-00004A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3" name="Object 9" hidden="1">
          <a:extLst>
            <a:ext uri="{FF2B5EF4-FFF2-40B4-BE49-F238E27FC236}">
              <a16:creationId xmlns:a16="http://schemas.microsoft.com/office/drawing/2014/main" id="{00000000-0008-0000-0A00-00004B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4" name="Object 8" hidden="1">
          <a:extLst>
            <a:ext uri="{FF2B5EF4-FFF2-40B4-BE49-F238E27FC236}">
              <a16:creationId xmlns:a16="http://schemas.microsoft.com/office/drawing/2014/main" id="{00000000-0008-0000-0A00-00004C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5" name="Object 9" hidden="1">
          <a:extLst>
            <a:ext uri="{FF2B5EF4-FFF2-40B4-BE49-F238E27FC236}">
              <a16:creationId xmlns:a16="http://schemas.microsoft.com/office/drawing/2014/main" id="{00000000-0008-0000-0A00-00004D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6" name="Object 8" hidden="1">
          <a:extLst>
            <a:ext uri="{FF2B5EF4-FFF2-40B4-BE49-F238E27FC236}">
              <a16:creationId xmlns:a16="http://schemas.microsoft.com/office/drawing/2014/main" id="{00000000-0008-0000-0A00-00004E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7" name="Object 9" hidden="1">
          <a:extLst>
            <a:ext uri="{FF2B5EF4-FFF2-40B4-BE49-F238E27FC236}">
              <a16:creationId xmlns:a16="http://schemas.microsoft.com/office/drawing/2014/main" id="{00000000-0008-0000-0A00-00004F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8" name="Object 8" hidden="1">
          <a:extLst>
            <a:ext uri="{FF2B5EF4-FFF2-40B4-BE49-F238E27FC236}">
              <a16:creationId xmlns:a16="http://schemas.microsoft.com/office/drawing/2014/main" id="{00000000-0008-0000-0A00-000050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9" name="Object 9" hidden="1">
          <a:extLst>
            <a:ext uri="{FF2B5EF4-FFF2-40B4-BE49-F238E27FC236}">
              <a16:creationId xmlns:a16="http://schemas.microsoft.com/office/drawing/2014/main" id="{00000000-0008-0000-0A00-000051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0" name="Object 8" hidden="1">
          <a:extLst>
            <a:ext uri="{FF2B5EF4-FFF2-40B4-BE49-F238E27FC236}">
              <a16:creationId xmlns:a16="http://schemas.microsoft.com/office/drawing/2014/main" id="{00000000-0008-0000-0A00-000052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1" name="Object 15" hidden="1">
          <a:extLst>
            <a:ext uri="{FF2B5EF4-FFF2-40B4-BE49-F238E27FC236}">
              <a16:creationId xmlns:a16="http://schemas.microsoft.com/office/drawing/2014/main" id="{00000000-0008-0000-0A00-000053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52" name="Object 16" hidden="1">
          <a:extLst>
            <a:ext uri="{FF2B5EF4-FFF2-40B4-BE49-F238E27FC236}">
              <a16:creationId xmlns:a16="http://schemas.microsoft.com/office/drawing/2014/main" id="{00000000-0008-0000-0A00-0000540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3" name="Object 17" hidden="1">
          <a:extLst>
            <a:ext uri="{FF2B5EF4-FFF2-40B4-BE49-F238E27FC236}">
              <a16:creationId xmlns:a16="http://schemas.microsoft.com/office/drawing/2014/main" id="{00000000-0008-0000-0A00-000055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4" name="Object 9" hidden="1">
          <a:extLst>
            <a:ext uri="{FF2B5EF4-FFF2-40B4-BE49-F238E27FC236}">
              <a16:creationId xmlns:a16="http://schemas.microsoft.com/office/drawing/2014/main" id="{00000000-0008-0000-0A00-000056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5" name="Object 8" hidden="1">
          <a:extLst>
            <a:ext uri="{FF2B5EF4-FFF2-40B4-BE49-F238E27FC236}">
              <a16:creationId xmlns:a16="http://schemas.microsoft.com/office/drawing/2014/main" id="{00000000-0008-0000-0A00-000057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6" name="Object 9" hidden="1">
          <a:extLst>
            <a:ext uri="{FF2B5EF4-FFF2-40B4-BE49-F238E27FC236}">
              <a16:creationId xmlns:a16="http://schemas.microsoft.com/office/drawing/2014/main" id="{00000000-0008-0000-0A00-000058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7" name="Object 8" hidden="1">
          <a:extLst>
            <a:ext uri="{FF2B5EF4-FFF2-40B4-BE49-F238E27FC236}">
              <a16:creationId xmlns:a16="http://schemas.microsoft.com/office/drawing/2014/main" id="{00000000-0008-0000-0A00-000059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8" name="Object 9" hidden="1">
          <a:extLst>
            <a:ext uri="{FF2B5EF4-FFF2-40B4-BE49-F238E27FC236}">
              <a16:creationId xmlns:a16="http://schemas.microsoft.com/office/drawing/2014/main" id="{00000000-0008-0000-0A00-00005A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9" name="Object 8" hidden="1">
          <a:extLst>
            <a:ext uri="{FF2B5EF4-FFF2-40B4-BE49-F238E27FC236}">
              <a16:creationId xmlns:a16="http://schemas.microsoft.com/office/drawing/2014/main" id="{00000000-0008-0000-0A00-00005B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0" name="Object 9" hidden="1">
          <a:extLst>
            <a:ext uri="{FF2B5EF4-FFF2-40B4-BE49-F238E27FC236}">
              <a16:creationId xmlns:a16="http://schemas.microsoft.com/office/drawing/2014/main" id="{00000000-0008-0000-0A00-00005C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1" name="Object 8" hidden="1">
          <a:extLst>
            <a:ext uri="{FF2B5EF4-FFF2-40B4-BE49-F238E27FC236}">
              <a16:creationId xmlns:a16="http://schemas.microsoft.com/office/drawing/2014/main" id="{00000000-0008-0000-0A00-00005D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2" name="Object 15" hidden="1">
          <a:extLst>
            <a:ext uri="{FF2B5EF4-FFF2-40B4-BE49-F238E27FC236}">
              <a16:creationId xmlns:a16="http://schemas.microsoft.com/office/drawing/2014/main" id="{00000000-0008-0000-0A00-00005E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63" name="Object 16" hidden="1">
          <a:extLst>
            <a:ext uri="{FF2B5EF4-FFF2-40B4-BE49-F238E27FC236}">
              <a16:creationId xmlns:a16="http://schemas.microsoft.com/office/drawing/2014/main" id="{00000000-0008-0000-0A00-00005F0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4" name="Object 17" hidden="1">
          <a:extLst>
            <a:ext uri="{FF2B5EF4-FFF2-40B4-BE49-F238E27FC236}">
              <a16:creationId xmlns:a16="http://schemas.microsoft.com/office/drawing/2014/main" id="{00000000-0008-0000-0A00-000060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5" name="Object 9" hidden="1">
          <a:extLst>
            <a:ext uri="{FF2B5EF4-FFF2-40B4-BE49-F238E27FC236}">
              <a16:creationId xmlns:a16="http://schemas.microsoft.com/office/drawing/2014/main" id="{00000000-0008-0000-0A00-000061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6" name="Object 8" hidden="1">
          <a:extLst>
            <a:ext uri="{FF2B5EF4-FFF2-40B4-BE49-F238E27FC236}">
              <a16:creationId xmlns:a16="http://schemas.microsoft.com/office/drawing/2014/main" id="{00000000-0008-0000-0A00-000062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7" name="Object 9" hidden="1">
          <a:extLst>
            <a:ext uri="{FF2B5EF4-FFF2-40B4-BE49-F238E27FC236}">
              <a16:creationId xmlns:a16="http://schemas.microsoft.com/office/drawing/2014/main" id="{00000000-0008-0000-0A00-000063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8" name="Object 8" hidden="1">
          <a:extLst>
            <a:ext uri="{FF2B5EF4-FFF2-40B4-BE49-F238E27FC236}">
              <a16:creationId xmlns:a16="http://schemas.microsoft.com/office/drawing/2014/main" id="{00000000-0008-0000-0A00-000064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9" name="Object 9" hidden="1">
          <a:extLst>
            <a:ext uri="{FF2B5EF4-FFF2-40B4-BE49-F238E27FC236}">
              <a16:creationId xmlns:a16="http://schemas.microsoft.com/office/drawing/2014/main" id="{00000000-0008-0000-0A00-000065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0" name="Object 8" hidden="1">
          <a:extLst>
            <a:ext uri="{FF2B5EF4-FFF2-40B4-BE49-F238E27FC236}">
              <a16:creationId xmlns:a16="http://schemas.microsoft.com/office/drawing/2014/main" id="{00000000-0008-0000-0A00-000066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1" name="Object 9" hidden="1">
          <a:extLst>
            <a:ext uri="{FF2B5EF4-FFF2-40B4-BE49-F238E27FC236}">
              <a16:creationId xmlns:a16="http://schemas.microsoft.com/office/drawing/2014/main" id="{00000000-0008-0000-0A00-000067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2" name="Object 8" hidden="1">
          <a:extLst>
            <a:ext uri="{FF2B5EF4-FFF2-40B4-BE49-F238E27FC236}">
              <a16:creationId xmlns:a16="http://schemas.microsoft.com/office/drawing/2014/main" id="{00000000-0008-0000-0A00-000068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3" name="Object 15" hidden="1">
          <a:extLst>
            <a:ext uri="{FF2B5EF4-FFF2-40B4-BE49-F238E27FC236}">
              <a16:creationId xmlns:a16="http://schemas.microsoft.com/office/drawing/2014/main" id="{00000000-0008-0000-0A00-000069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4" name="Object 16" hidden="1">
          <a:extLst>
            <a:ext uri="{FF2B5EF4-FFF2-40B4-BE49-F238E27FC236}">
              <a16:creationId xmlns:a16="http://schemas.microsoft.com/office/drawing/2014/main" id="{00000000-0008-0000-0A00-00006A0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5" name="Object 17" hidden="1">
          <a:extLst>
            <a:ext uri="{FF2B5EF4-FFF2-40B4-BE49-F238E27FC236}">
              <a16:creationId xmlns:a16="http://schemas.microsoft.com/office/drawing/2014/main" id="{00000000-0008-0000-0A00-00006B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6" name="Object 9" hidden="1">
          <a:extLst>
            <a:ext uri="{FF2B5EF4-FFF2-40B4-BE49-F238E27FC236}">
              <a16:creationId xmlns:a16="http://schemas.microsoft.com/office/drawing/2014/main" id="{00000000-0008-0000-0A00-00006C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7" name="Object 8" hidden="1">
          <a:extLst>
            <a:ext uri="{FF2B5EF4-FFF2-40B4-BE49-F238E27FC236}">
              <a16:creationId xmlns:a16="http://schemas.microsoft.com/office/drawing/2014/main" id="{00000000-0008-0000-0A00-00006D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8" name="Object 9" hidden="1">
          <a:extLst>
            <a:ext uri="{FF2B5EF4-FFF2-40B4-BE49-F238E27FC236}">
              <a16:creationId xmlns:a16="http://schemas.microsoft.com/office/drawing/2014/main" id="{00000000-0008-0000-0A00-00006E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9" name="Object 8" hidden="1">
          <a:extLst>
            <a:ext uri="{FF2B5EF4-FFF2-40B4-BE49-F238E27FC236}">
              <a16:creationId xmlns:a16="http://schemas.microsoft.com/office/drawing/2014/main" id="{00000000-0008-0000-0A00-00006F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0" name="Object 9" hidden="1">
          <a:extLst>
            <a:ext uri="{FF2B5EF4-FFF2-40B4-BE49-F238E27FC236}">
              <a16:creationId xmlns:a16="http://schemas.microsoft.com/office/drawing/2014/main" id="{00000000-0008-0000-0A00-0000700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1" name="Object 8" hidden="1">
          <a:extLst>
            <a:ext uri="{FF2B5EF4-FFF2-40B4-BE49-F238E27FC236}">
              <a16:creationId xmlns:a16="http://schemas.microsoft.com/office/drawing/2014/main" id="{00000000-0008-0000-0A00-0000710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2" name="Object 9" hidden="1">
          <a:extLst>
            <a:ext uri="{FF2B5EF4-FFF2-40B4-BE49-F238E27FC236}">
              <a16:creationId xmlns:a16="http://schemas.microsoft.com/office/drawing/2014/main" id="{00000000-0008-0000-0A00-000072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3" name="Object 8" hidden="1">
          <a:extLst>
            <a:ext uri="{FF2B5EF4-FFF2-40B4-BE49-F238E27FC236}">
              <a16:creationId xmlns:a16="http://schemas.microsoft.com/office/drawing/2014/main" id="{00000000-0008-0000-0A00-0000730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4" name="Object 15" hidden="1">
          <a:extLst>
            <a:ext uri="{FF2B5EF4-FFF2-40B4-BE49-F238E27FC236}">
              <a16:creationId xmlns:a16="http://schemas.microsoft.com/office/drawing/2014/main" id="{00000000-0008-0000-0A00-000074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5" name="Object 16" hidden="1">
          <a:extLst>
            <a:ext uri="{FF2B5EF4-FFF2-40B4-BE49-F238E27FC236}">
              <a16:creationId xmlns:a16="http://schemas.microsoft.com/office/drawing/2014/main" id="{00000000-0008-0000-0A00-0000750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6" name="Object 17" hidden="1">
          <a:extLst>
            <a:ext uri="{FF2B5EF4-FFF2-40B4-BE49-F238E27FC236}">
              <a16:creationId xmlns:a16="http://schemas.microsoft.com/office/drawing/2014/main" id="{00000000-0008-0000-0A00-000076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7" name="Object 9" hidden="1">
          <a:extLst>
            <a:ext uri="{FF2B5EF4-FFF2-40B4-BE49-F238E27FC236}">
              <a16:creationId xmlns:a16="http://schemas.microsoft.com/office/drawing/2014/main" id="{00000000-0008-0000-0A00-000077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8" name="Object 8" hidden="1">
          <a:extLst>
            <a:ext uri="{FF2B5EF4-FFF2-40B4-BE49-F238E27FC236}">
              <a16:creationId xmlns:a16="http://schemas.microsoft.com/office/drawing/2014/main" id="{00000000-0008-0000-0A00-000078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9" name="Object 9" hidden="1">
          <a:extLst>
            <a:ext uri="{FF2B5EF4-FFF2-40B4-BE49-F238E27FC236}">
              <a16:creationId xmlns:a16="http://schemas.microsoft.com/office/drawing/2014/main" id="{00000000-0008-0000-0A00-000079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0" name="Object 8" hidden="1">
          <a:extLst>
            <a:ext uri="{FF2B5EF4-FFF2-40B4-BE49-F238E27FC236}">
              <a16:creationId xmlns:a16="http://schemas.microsoft.com/office/drawing/2014/main" id="{00000000-0008-0000-0A00-00007A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1" name="Object 9" hidden="1">
          <a:extLst>
            <a:ext uri="{FF2B5EF4-FFF2-40B4-BE49-F238E27FC236}">
              <a16:creationId xmlns:a16="http://schemas.microsoft.com/office/drawing/2014/main" id="{00000000-0008-0000-0A00-00007B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2" name="Object 8" hidden="1">
          <a:extLst>
            <a:ext uri="{FF2B5EF4-FFF2-40B4-BE49-F238E27FC236}">
              <a16:creationId xmlns:a16="http://schemas.microsoft.com/office/drawing/2014/main" id="{00000000-0008-0000-0A00-00007C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3" name="Object 9" hidden="1">
          <a:extLst>
            <a:ext uri="{FF2B5EF4-FFF2-40B4-BE49-F238E27FC236}">
              <a16:creationId xmlns:a16="http://schemas.microsoft.com/office/drawing/2014/main" id="{00000000-0008-0000-0A00-00007D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4" name="Object 8" hidden="1">
          <a:extLst>
            <a:ext uri="{FF2B5EF4-FFF2-40B4-BE49-F238E27FC236}">
              <a16:creationId xmlns:a16="http://schemas.microsoft.com/office/drawing/2014/main" id="{00000000-0008-0000-0A00-00007E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5" name="Object 15" hidden="1">
          <a:extLst>
            <a:ext uri="{FF2B5EF4-FFF2-40B4-BE49-F238E27FC236}">
              <a16:creationId xmlns:a16="http://schemas.microsoft.com/office/drawing/2014/main" id="{00000000-0008-0000-0A00-00007F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6" name="Object 16" hidden="1">
          <a:extLst>
            <a:ext uri="{FF2B5EF4-FFF2-40B4-BE49-F238E27FC236}">
              <a16:creationId xmlns:a16="http://schemas.microsoft.com/office/drawing/2014/main" id="{00000000-0008-0000-0A00-0000800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7" name="Object 17" hidden="1">
          <a:extLst>
            <a:ext uri="{FF2B5EF4-FFF2-40B4-BE49-F238E27FC236}">
              <a16:creationId xmlns:a16="http://schemas.microsoft.com/office/drawing/2014/main" id="{00000000-0008-0000-0A00-000081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8" name="Object 9" hidden="1">
          <a:extLst>
            <a:ext uri="{FF2B5EF4-FFF2-40B4-BE49-F238E27FC236}">
              <a16:creationId xmlns:a16="http://schemas.microsoft.com/office/drawing/2014/main" id="{00000000-0008-0000-0A00-000082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9" name="Object 8" hidden="1">
          <a:extLst>
            <a:ext uri="{FF2B5EF4-FFF2-40B4-BE49-F238E27FC236}">
              <a16:creationId xmlns:a16="http://schemas.microsoft.com/office/drawing/2014/main" id="{00000000-0008-0000-0A00-000083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0" name="Object 9" hidden="1">
          <a:extLst>
            <a:ext uri="{FF2B5EF4-FFF2-40B4-BE49-F238E27FC236}">
              <a16:creationId xmlns:a16="http://schemas.microsoft.com/office/drawing/2014/main" id="{00000000-0008-0000-0A00-000084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1" name="Object 8" hidden="1">
          <a:extLst>
            <a:ext uri="{FF2B5EF4-FFF2-40B4-BE49-F238E27FC236}">
              <a16:creationId xmlns:a16="http://schemas.microsoft.com/office/drawing/2014/main" id="{00000000-0008-0000-0A00-000085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2" name="Object 9" hidden="1">
          <a:extLst>
            <a:ext uri="{FF2B5EF4-FFF2-40B4-BE49-F238E27FC236}">
              <a16:creationId xmlns:a16="http://schemas.microsoft.com/office/drawing/2014/main" id="{00000000-0008-0000-0A00-000086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3" name="Object 8" hidden="1">
          <a:extLst>
            <a:ext uri="{FF2B5EF4-FFF2-40B4-BE49-F238E27FC236}">
              <a16:creationId xmlns:a16="http://schemas.microsoft.com/office/drawing/2014/main" id="{00000000-0008-0000-0A00-000087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4" name="Object 9" hidden="1">
          <a:extLst>
            <a:ext uri="{FF2B5EF4-FFF2-40B4-BE49-F238E27FC236}">
              <a16:creationId xmlns:a16="http://schemas.microsoft.com/office/drawing/2014/main" id="{00000000-0008-0000-0A00-000088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5" name="Object 8" hidden="1">
          <a:extLst>
            <a:ext uri="{FF2B5EF4-FFF2-40B4-BE49-F238E27FC236}">
              <a16:creationId xmlns:a16="http://schemas.microsoft.com/office/drawing/2014/main" id="{00000000-0008-0000-0A00-000089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6" name="Object 15" hidden="1">
          <a:extLst>
            <a:ext uri="{FF2B5EF4-FFF2-40B4-BE49-F238E27FC236}">
              <a16:creationId xmlns:a16="http://schemas.microsoft.com/office/drawing/2014/main" id="{00000000-0008-0000-0A00-00008A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7" name="Object 16" hidden="1">
          <a:extLst>
            <a:ext uri="{FF2B5EF4-FFF2-40B4-BE49-F238E27FC236}">
              <a16:creationId xmlns:a16="http://schemas.microsoft.com/office/drawing/2014/main" id="{00000000-0008-0000-0A00-00008B0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8" name="Object 17" hidden="1">
          <a:extLst>
            <a:ext uri="{FF2B5EF4-FFF2-40B4-BE49-F238E27FC236}">
              <a16:creationId xmlns:a16="http://schemas.microsoft.com/office/drawing/2014/main" id="{00000000-0008-0000-0A00-00008C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9" name="Object 9" hidden="1">
          <a:extLst>
            <a:ext uri="{FF2B5EF4-FFF2-40B4-BE49-F238E27FC236}">
              <a16:creationId xmlns:a16="http://schemas.microsoft.com/office/drawing/2014/main" id="{00000000-0008-0000-0A00-00008D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0" name="Object 8" hidden="1">
          <a:extLst>
            <a:ext uri="{FF2B5EF4-FFF2-40B4-BE49-F238E27FC236}">
              <a16:creationId xmlns:a16="http://schemas.microsoft.com/office/drawing/2014/main" id="{00000000-0008-0000-0A00-00008E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1" name="Object 9" hidden="1">
          <a:extLst>
            <a:ext uri="{FF2B5EF4-FFF2-40B4-BE49-F238E27FC236}">
              <a16:creationId xmlns:a16="http://schemas.microsoft.com/office/drawing/2014/main" id="{00000000-0008-0000-0A00-00008F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2" name="Object 8" hidden="1">
          <a:extLst>
            <a:ext uri="{FF2B5EF4-FFF2-40B4-BE49-F238E27FC236}">
              <a16:creationId xmlns:a16="http://schemas.microsoft.com/office/drawing/2014/main" id="{00000000-0008-0000-0A00-000090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3" name="Object 9" hidden="1">
          <a:extLst>
            <a:ext uri="{FF2B5EF4-FFF2-40B4-BE49-F238E27FC236}">
              <a16:creationId xmlns:a16="http://schemas.microsoft.com/office/drawing/2014/main" id="{00000000-0008-0000-0A00-000091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4" name="Object 8" hidden="1">
          <a:extLst>
            <a:ext uri="{FF2B5EF4-FFF2-40B4-BE49-F238E27FC236}">
              <a16:creationId xmlns:a16="http://schemas.microsoft.com/office/drawing/2014/main" id="{00000000-0008-0000-0A00-000092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5" name="Object 9" hidden="1">
          <a:extLst>
            <a:ext uri="{FF2B5EF4-FFF2-40B4-BE49-F238E27FC236}">
              <a16:creationId xmlns:a16="http://schemas.microsoft.com/office/drawing/2014/main" id="{00000000-0008-0000-0A00-000093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6" name="Object 8" hidden="1">
          <a:extLst>
            <a:ext uri="{FF2B5EF4-FFF2-40B4-BE49-F238E27FC236}">
              <a16:creationId xmlns:a16="http://schemas.microsoft.com/office/drawing/2014/main" id="{00000000-0008-0000-0A00-000094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7" name="Object 15" hidden="1">
          <a:extLst>
            <a:ext uri="{FF2B5EF4-FFF2-40B4-BE49-F238E27FC236}">
              <a16:creationId xmlns:a16="http://schemas.microsoft.com/office/drawing/2014/main" id="{00000000-0008-0000-0A00-000095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8" name="Object 16" hidden="1">
          <a:extLst>
            <a:ext uri="{FF2B5EF4-FFF2-40B4-BE49-F238E27FC236}">
              <a16:creationId xmlns:a16="http://schemas.microsoft.com/office/drawing/2014/main" id="{00000000-0008-0000-0A00-0000960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9" name="Object 17" hidden="1">
          <a:extLst>
            <a:ext uri="{FF2B5EF4-FFF2-40B4-BE49-F238E27FC236}">
              <a16:creationId xmlns:a16="http://schemas.microsoft.com/office/drawing/2014/main" id="{00000000-0008-0000-0A00-000097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0" name="Object 9" hidden="1">
          <a:extLst>
            <a:ext uri="{FF2B5EF4-FFF2-40B4-BE49-F238E27FC236}">
              <a16:creationId xmlns:a16="http://schemas.microsoft.com/office/drawing/2014/main" id="{00000000-0008-0000-0A00-000098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1" name="Object 8" hidden="1">
          <a:extLst>
            <a:ext uri="{FF2B5EF4-FFF2-40B4-BE49-F238E27FC236}">
              <a16:creationId xmlns:a16="http://schemas.microsoft.com/office/drawing/2014/main" id="{00000000-0008-0000-0A00-000099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2" name="Object 9" hidden="1">
          <a:extLst>
            <a:ext uri="{FF2B5EF4-FFF2-40B4-BE49-F238E27FC236}">
              <a16:creationId xmlns:a16="http://schemas.microsoft.com/office/drawing/2014/main" id="{00000000-0008-0000-0A00-00009A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3" name="Object 8" hidden="1">
          <a:extLst>
            <a:ext uri="{FF2B5EF4-FFF2-40B4-BE49-F238E27FC236}">
              <a16:creationId xmlns:a16="http://schemas.microsoft.com/office/drawing/2014/main" id="{00000000-0008-0000-0A00-00009B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4" name="Object 9" hidden="1">
          <a:extLst>
            <a:ext uri="{FF2B5EF4-FFF2-40B4-BE49-F238E27FC236}">
              <a16:creationId xmlns:a16="http://schemas.microsoft.com/office/drawing/2014/main" id="{00000000-0008-0000-0A00-00009C0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5" name="Object 8" hidden="1">
          <a:extLst>
            <a:ext uri="{FF2B5EF4-FFF2-40B4-BE49-F238E27FC236}">
              <a16:creationId xmlns:a16="http://schemas.microsoft.com/office/drawing/2014/main" id="{00000000-0008-0000-0A00-00009D0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6" name="Object 9" hidden="1">
          <a:extLst>
            <a:ext uri="{FF2B5EF4-FFF2-40B4-BE49-F238E27FC236}">
              <a16:creationId xmlns:a16="http://schemas.microsoft.com/office/drawing/2014/main" id="{00000000-0008-0000-0A00-00009E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7" name="Object 8" hidden="1">
          <a:extLst>
            <a:ext uri="{FF2B5EF4-FFF2-40B4-BE49-F238E27FC236}">
              <a16:creationId xmlns:a16="http://schemas.microsoft.com/office/drawing/2014/main" id="{00000000-0008-0000-0A00-00009F0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8" name="Object 15" hidden="1">
          <a:extLst>
            <a:ext uri="{FF2B5EF4-FFF2-40B4-BE49-F238E27FC236}">
              <a16:creationId xmlns:a16="http://schemas.microsoft.com/office/drawing/2014/main" id="{00000000-0008-0000-0A00-0000A0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9" name="Object 16" hidden="1">
          <a:extLst>
            <a:ext uri="{FF2B5EF4-FFF2-40B4-BE49-F238E27FC236}">
              <a16:creationId xmlns:a16="http://schemas.microsoft.com/office/drawing/2014/main" id="{00000000-0008-0000-0A00-0000A10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0" name="Object 17" hidden="1">
          <a:extLst>
            <a:ext uri="{FF2B5EF4-FFF2-40B4-BE49-F238E27FC236}">
              <a16:creationId xmlns:a16="http://schemas.microsoft.com/office/drawing/2014/main" id="{00000000-0008-0000-0A00-0000A2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1" name="Object 9" hidden="1">
          <a:extLst>
            <a:ext uri="{FF2B5EF4-FFF2-40B4-BE49-F238E27FC236}">
              <a16:creationId xmlns:a16="http://schemas.microsoft.com/office/drawing/2014/main" id="{00000000-0008-0000-0A00-0000A3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2" name="Object 8" hidden="1">
          <a:extLst>
            <a:ext uri="{FF2B5EF4-FFF2-40B4-BE49-F238E27FC236}">
              <a16:creationId xmlns:a16="http://schemas.microsoft.com/office/drawing/2014/main" id="{00000000-0008-0000-0A00-0000A4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3" name="Object 9" hidden="1">
          <a:extLst>
            <a:ext uri="{FF2B5EF4-FFF2-40B4-BE49-F238E27FC236}">
              <a16:creationId xmlns:a16="http://schemas.microsoft.com/office/drawing/2014/main" id="{00000000-0008-0000-0A00-0000A5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4" name="Object 8" hidden="1">
          <a:extLst>
            <a:ext uri="{FF2B5EF4-FFF2-40B4-BE49-F238E27FC236}">
              <a16:creationId xmlns:a16="http://schemas.microsoft.com/office/drawing/2014/main" id="{00000000-0008-0000-0A00-0000A6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5" name="Object 9" hidden="1">
          <a:extLst>
            <a:ext uri="{FF2B5EF4-FFF2-40B4-BE49-F238E27FC236}">
              <a16:creationId xmlns:a16="http://schemas.microsoft.com/office/drawing/2014/main" id="{00000000-0008-0000-0A00-0000A7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6" name="Object 8" hidden="1">
          <a:extLst>
            <a:ext uri="{FF2B5EF4-FFF2-40B4-BE49-F238E27FC236}">
              <a16:creationId xmlns:a16="http://schemas.microsoft.com/office/drawing/2014/main" id="{00000000-0008-0000-0A00-0000A8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7" name="Object 9" hidden="1">
          <a:extLst>
            <a:ext uri="{FF2B5EF4-FFF2-40B4-BE49-F238E27FC236}">
              <a16:creationId xmlns:a16="http://schemas.microsoft.com/office/drawing/2014/main" id="{00000000-0008-0000-0A00-0000A9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8" name="Object 8" hidden="1">
          <a:extLst>
            <a:ext uri="{FF2B5EF4-FFF2-40B4-BE49-F238E27FC236}">
              <a16:creationId xmlns:a16="http://schemas.microsoft.com/office/drawing/2014/main" id="{00000000-0008-0000-0A00-0000AA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9" name="Object 15" hidden="1">
          <a:extLst>
            <a:ext uri="{FF2B5EF4-FFF2-40B4-BE49-F238E27FC236}">
              <a16:creationId xmlns:a16="http://schemas.microsoft.com/office/drawing/2014/main" id="{00000000-0008-0000-0A00-0000AB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0" name="Object 16" hidden="1">
          <a:extLst>
            <a:ext uri="{FF2B5EF4-FFF2-40B4-BE49-F238E27FC236}">
              <a16:creationId xmlns:a16="http://schemas.microsoft.com/office/drawing/2014/main" id="{00000000-0008-0000-0A00-0000AC0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1" name="Object 17" hidden="1">
          <a:extLst>
            <a:ext uri="{FF2B5EF4-FFF2-40B4-BE49-F238E27FC236}">
              <a16:creationId xmlns:a16="http://schemas.microsoft.com/office/drawing/2014/main" id="{00000000-0008-0000-0A00-0000AD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2" name="Object 9" hidden="1">
          <a:extLst>
            <a:ext uri="{FF2B5EF4-FFF2-40B4-BE49-F238E27FC236}">
              <a16:creationId xmlns:a16="http://schemas.microsoft.com/office/drawing/2014/main" id="{00000000-0008-0000-0A00-0000AE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3" name="Object 8" hidden="1">
          <a:extLst>
            <a:ext uri="{FF2B5EF4-FFF2-40B4-BE49-F238E27FC236}">
              <a16:creationId xmlns:a16="http://schemas.microsoft.com/office/drawing/2014/main" id="{00000000-0008-0000-0A00-0000AF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4" name="Object 9" hidden="1">
          <a:extLst>
            <a:ext uri="{FF2B5EF4-FFF2-40B4-BE49-F238E27FC236}">
              <a16:creationId xmlns:a16="http://schemas.microsoft.com/office/drawing/2014/main" id="{00000000-0008-0000-0A00-0000B0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5" name="Object 8" hidden="1">
          <a:extLst>
            <a:ext uri="{FF2B5EF4-FFF2-40B4-BE49-F238E27FC236}">
              <a16:creationId xmlns:a16="http://schemas.microsoft.com/office/drawing/2014/main" id="{00000000-0008-0000-0A00-0000B1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6" name="Object 9" hidden="1">
          <a:extLst>
            <a:ext uri="{FF2B5EF4-FFF2-40B4-BE49-F238E27FC236}">
              <a16:creationId xmlns:a16="http://schemas.microsoft.com/office/drawing/2014/main" id="{00000000-0008-0000-0A00-0000B2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7" name="Object 8" hidden="1">
          <a:extLst>
            <a:ext uri="{FF2B5EF4-FFF2-40B4-BE49-F238E27FC236}">
              <a16:creationId xmlns:a16="http://schemas.microsoft.com/office/drawing/2014/main" id="{00000000-0008-0000-0A00-0000B3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8" name="Object 9" hidden="1">
          <a:extLst>
            <a:ext uri="{FF2B5EF4-FFF2-40B4-BE49-F238E27FC236}">
              <a16:creationId xmlns:a16="http://schemas.microsoft.com/office/drawing/2014/main" id="{00000000-0008-0000-0A00-0000B4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9" name="Object 8" hidden="1">
          <a:extLst>
            <a:ext uri="{FF2B5EF4-FFF2-40B4-BE49-F238E27FC236}">
              <a16:creationId xmlns:a16="http://schemas.microsoft.com/office/drawing/2014/main" id="{00000000-0008-0000-0A00-0000B5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0" name="Object 15" hidden="1">
          <a:extLst>
            <a:ext uri="{FF2B5EF4-FFF2-40B4-BE49-F238E27FC236}">
              <a16:creationId xmlns:a16="http://schemas.microsoft.com/office/drawing/2014/main" id="{00000000-0008-0000-0A00-0000B6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1" name="Object 16" hidden="1">
          <a:extLst>
            <a:ext uri="{FF2B5EF4-FFF2-40B4-BE49-F238E27FC236}">
              <a16:creationId xmlns:a16="http://schemas.microsoft.com/office/drawing/2014/main" id="{00000000-0008-0000-0A00-0000B70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2" name="Object 17" hidden="1">
          <a:extLst>
            <a:ext uri="{FF2B5EF4-FFF2-40B4-BE49-F238E27FC236}">
              <a16:creationId xmlns:a16="http://schemas.microsoft.com/office/drawing/2014/main" id="{00000000-0008-0000-0A00-0000B8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3" name="Object 9" hidden="1">
          <a:extLst>
            <a:ext uri="{FF2B5EF4-FFF2-40B4-BE49-F238E27FC236}">
              <a16:creationId xmlns:a16="http://schemas.microsoft.com/office/drawing/2014/main" id="{00000000-0008-0000-0A00-0000B9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4" name="Object 8" hidden="1">
          <a:extLst>
            <a:ext uri="{FF2B5EF4-FFF2-40B4-BE49-F238E27FC236}">
              <a16:creationId xmlns:a16="http://schemas.microsoft.com/office/drawing/2014/main" id="{00000000-0008-0000-0A00-0000BA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5" name="Object 9" hidden="1">
          <a:extLst>
            <a:ext uri="{FF2B5EF4-FFF2-40B4-BE49-F238E27FC236}">
              <a16:creationId xmlns:a16="http://schemas.microsoft.com/office/drawing/2014/main" id="{00000000-0008-0000-0A00-0000BB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6" name="Object 8" hidden="1">
          <a:extLst>
            <a:ext uri="{FF2B5EF4-FFF2-40B4-BE49-F238E27FC236}">
              <a16:creationId xmlns:a16="http://schemas.microsoft.com/office/drawing/2014/main" id="{00000000-0008-0000-0A00-0000BC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7" name="Object 9" hidden="1">
          <a:extLst>
            <a:ext uri="{FF2B5EF4-FFF2-40B4-BE49-F238E27FC236}">
              <a16:creationId xmlns:a16="http://schemas.microsoft.com/office/drawing/2014/main" id="{00000000-0008-0000-0A00-0000BD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8" name="Object 8" hidden="1">
          <a:extLst>
            <a:ext uri="{FF2B5EF4-FFF2-40B4-BE49-F238E27FC236}">
              <a16:creationId xmlns:a16="http://schemas.microsoft.com/office/drawing/2014/main" id="{00000000-0008-0000-0A00-0000BE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9" name="Object 9" hidden="1">
          <a:extLst>
            <a:ext uri="{FF2B5EF4-FFF2-40B4-BE49-F238E27FC236}">
              <a16:creationId xmlns:a16="http://schemas.microsoft.com/office/drawing/2014/main" id="{00000000-0008-0000-0A00-0000BF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0" name="Object 8" hidden="1">
          <a:extLst>
            <a:ext uri="{FF2B5EF4-FFF2-40B4-BE49-F238E27FC236}">
              <a16:creationId xmlns:a16="http://schemas.microsoft.com/office/drawing/2014/main" id="{00000000-0008-0000-0A00-0000C0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1" name="Object 15" hidden="1">
          <a:extLst>
            <a:ext uri="{FF2B5EF4-FFF2-40B4-BE49-F238E27FC236}">
              <a16:creationId xmlns:a16="http://schemas.microsoft.com/office/drawing/2014/main" id="{00000000-0008-0000-0A00-0000C1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2" name="Object 16" hidden="1">
          <a:extLst>
            <a:ext uri="{FF2B5EF4-FFF2-40B4-BE49-F238E27FC236}">
              <a16:creationId xmlns:a16="http://schemas.microsoft.com/office/drawing/2014/main" id="{00000000-0008-0000-0A00-0000C20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3" name="Object 17" hidden="1">
          <a:extLst>
            <a:ext uri="{FF2B5EF4-FFF2-40B4-BE49-F238E27FC236}">
              <a16:creationId xmlns:a16="http://schemas.microsoft.com/office/drawing/2014/main" id="{00000000-0008-0000-0A00-0000C3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4" name="Object 9" hidden="1">
          <a:extLst>
            <a:ext uri="{FF2B5EF4-FFF2-40B4-BE49-F238E27FC236}">
              <a16:creationId xmlns:a16="http://schemas.microsoft.com/office/drawing/2014/main" id="{00000000-0008-0000-0A00-0000C4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5" name="Object 8" hidden="1">
          <a:extLst>
            <a:ext uri="{FF2B5EF4-FFF2-40B4-BE49-F238E27FC236}">
              <a16:creationId xmlns:a16="http://schemas.microsoft.com/office/drawing/2014/main" id="{00000000-0008-0000-0A00-0000C5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6" name="Object 9" hidden="1">
          <a:extLst>
            <a:ext uri="{FF2B5EF4-FFF2-40B4-BE49-F238E27FC236}">
              <a16:creationId xmlns:a16="http://schemas.microsoft.com/office/drawing/2014/main" id="{00000000-0008-0000-0A00-0000C6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7" name="Object 8" hidden="1">
          <a:extLst>
            <a:ext uri="{FF2B5EF4-FFF2-40B4-BE49-F238E27FC236}">
              <a16:creationId xmlns:a16="http://schemas.microsoft.com/office/drawing/2014/main" id="{00000000-0008-0000-0A00-0000C7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8" name="Object 9" hidden="1">
          <a:extLst>
            <a:ext uri="{FF2B5EF4-FFF2-40B4-BE49-F238E27FC236}">
              <a16:creationId xmlns:a16="http://schemas.microsoft.com/office/drawing/2014/main" id="{00000000-0008-0000-0A00-0000C80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9" name="Object 8" hidden="1">
          <a:extLst>
            <a:ext uri="{FF2B5EF4-FFF2-40B4-BE49-F238E27FC236}">
              <a16:creationId xmlns:a16="http://schemas.microsoft.com/office/drawing/2014/main" id="{00000000-0008-0000-0A00-0000C90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0" name="Object 9" hidden="1">
          <a:extLst>
            <a:ext uri="{FF2B5EF4-FFF2-40B4-BE49-F238E27FC236}">
              <a16:creationId xmlns:a16="http://schemas.microsoft.com/office/drawing/2014/main" id="{00000000-0008-0000-0A00-0000CA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1" name="Object 8" hidden="1">
          <a:extLst>
            <a:ext uri="{FF2B5EF4-FFF2-40B4-BE49-F238E27FC236}">
              <a16:creationId xmlns:a16="http://schemas.microsoft.com/office/drawing/2014/main" id="{00000000-0008-0000-0A00-0000CB0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972" name="Object 15" hidden="1">
          <a:extLst>
            <a:ext uri="{FF2B5EF4-FFF2-40B4-BE49-F238E27FC236}">
              <a16:creationId xmlns:a16="http://schemas.microsoft.com/office/drawing/2014/main" id="{00000000-0008-0000-0A00-0000CC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973" name="Object 16" hidden="1">
          <a:extLst>
            <a:ext uri="{FF2B5EF4-FFF2-40B4-BE49-F238E27FC236}">
              <a16:creationId xmlns:a16="http://schemas.microsoft.com/office/drawing/2014/main" id="{00000000-0008-0000-0A00-0000CD03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974" name="Object 17" hidden="1">
          <a:extLst>
            <a:ext uri="{FF2B5EF4-FFF2-40B4-BE49-F238E27FC236}">
              <a16:creationId xmlns:a16="http://schemas.microsoft.com/office/drawing/2014/main" id="{00000000-0008-0000-0A00-0000CE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75" name="Object 9" hidden="1">
          <a:extLst>
            <a:ext uri="{FF2B5EF4-FFF2-40B4-BE49-F238E27FC236}">
              <a16:creationId xmlns:a16="http://schemas.microsoft.com/office/drawing/2014/main" id="{00000000-0008-0000-0A00-0000CF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76" name="Object 8" hidden="1">
          <a:extLst>
            <a:ext uri="{FF2B5EF4-FFF2-40B4-BE49-F238E27FC236}">
              <a16:creationId xmlns:a16="http://schemas.microsoft.com/office/drawing/2014/main" id="{00000000-0008-0000-0A00-0000D0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77" name="Object 9" hidden="1">
          <a:extLst>
            <a:ext uri="{FF2B5EF4-FFF2-40B4-BE49-F238E27FC236}">
              <a16:creationId xmlns:a16="http://schemas.microsoft.com/office/drawing/2014/main" id="{00000000-0008-0000-0A00-0000D103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78" name="Object 8" hidden="1">
          <a:extLst>
            <a:ext uri="{FF2B5EF4-FFF2-40B4-BE49-F238E27FC236}">
              <a16:creationId xmlns:a16="http://schemas.microsoft.com/office/drawing/2014/main" id="{00000000-0008-0000-0A00-0000D203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79" name="Object 9" hidden="1">
          <a:extLst>
            <a:ext uri="{FF2B5EF4-FFF2-40B4-BE49-F238E27FC236}">
              <a16:creationId xmlns:a16="http://schemas.microsoft.com/office/drawing/2014/main" id="{00000000-0008-0000-0A00-0000D303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80" name="Object 8" hidden="1">
          <a:extLst>
            <a:ext uri="{FF2B5EF4-FFF2-40B4-BE49-F238E27FC236}">
              <a16:creationId xmlns:a16="http://schemas.microsoft.com/office/drawing/2014/main" id="{00000000-0008-0000-0A00-0000D403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81" name="Object 9" hidden="1">
          <a:extLst>
            <a:ext uri="{FF2B5EF4-FFF2-40B4-BE49-F238E27FC236}">
              <a16:creationId xmlns:a16="http://schemas.microsoft.com/office/drawing/2014/main" id="{00000000-0008-0000-0A00-0000D5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82" name="Object 8" hidden="1">
          <a:extLst>
            <a:ext uri="{FF2B5EF4-FFF2-40B4-BE49-F238E27FC236}">
              <a16:creationId xmlns:a16="http://schemas.microsoft.com/office/drawing/2014/main" id="{00000000-0008-0000-0A00-0000D6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983" name="Object 15" hidden="1">
          <a:extLst>
            <a:ext uri="{FF2B5EF4-FFF2-40B4-BE49-F238E27FC236}">
              <a16:creationId xmlns:a16="http://schemas.microsoft.com/office/drawing/2014/main" id="{00000000-0008-0000-0A00-0000D7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984" name="Object 16" hidden="1">
          <a:extLst>
            <a:ext uri="{FF2B5EF4-FFF2-40B4-BE49-F238E27FC236}">
              <a16:creationId xmlns:a16="http://schemas.microsoft.com/office/drawing/2014/main" id="{00000000-0008-0000-0A00-0000D803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985" name="Object 17" hidden="1">
          <a:extLst>
            <a:ext uri="{FF2B5EF4-FFF2-40B4-BE49-F238E27FC236}">
              <a16:creationId xmlns:a16="http://schemas.microsoft.com/office/drawing/2014/main" id="{00000000-0008-0000-0A00-0000D9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86" name="Object 9" hidden="1">
          <a:extLst>
            <a:ext uri="{FF2B5EF4-FFF2-40B4-BE49-F238E27FC236}">
              <a16:creationId xmlns:a16="http://schemas.microsoft.com/office/drawing/2014/main" id="{00000000-0008-0000-0A00-0000DA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87" name="Object 8" hidden="1">
          <a:extLst>
            <a:ext uri="{FF2B5EF4-FFF2-40B4-BE49-F238E27FC236}">
              <a16:creationId xmlns:a16="http://schemas.microsoft.com/office/drawing/2014/main" id="{00000000-0008-0000-0A00-0000DB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88" name="Object 9" hidden="1">
          <a:extLst>
            <a:ext uri="{FF2B5EF4-FFF2-40B4-BE49-F238E27FC236}">
              <a16:creationId xmlns:a16="http://schemas.microsoft.com/office/drawing/2014/main" id="{00000000-0008-0000-0A00-0000DC03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89" name="Object 8" hidden="1">
          <a:extLst>
            <a:ext uri="{FF2B5EF4-FFF2-40B4-BE49-F238E27FC236}">
              <a16:creationId xmlns:a16="http://schemas.microsoft.com/office/drawing/2014/main" id="{00000000-0008-0000-0A00-0000DD03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90" name="Object 9" hidden="1">
          <a:extLst>
            <a:ext uri="{FF2B5EF4-FFF2-40B4-BE49-F238E27FC236}">
              <a16:creationId xmlns:a16="http://schemas.microsoft.com/office/drawing/2014/main" id="{00000000-0008-0000-0A00-0000DE03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91" name="Object 8" hidden="1">
          <a:extLst>
            <a:ext uri="{FF2B5EF4-FFF2-40B4-BE49-F238E27FC236}">
              <a16:creationId xmlns:a16="http://schemas.microsoft.com/office/drawing/2014/main" id="{00000000-0008-0000-0A00-0000DF03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992" name="Object 9" hidden="1">
          <a:extLst>
            <a:ext uri="{FF2B5EF4-FFF2-40B4-BE49-F238E27FC236}">
              <a16:creationId xmlns:a16="http://schemas.microsoft.com/office/drawing/2014/main" id="{00000000-0008-0000-0A00-0000E0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993" name="Object 8" hidden="1">
          <a:extLst>
            <a:ext uri="{FF2B5EF4-FFF2-40B4-BE49-F238E27FC236}">
              <a16:creationId xmlns:a16="http://schemas.microsoft.com/office/drawing/2014/main" id="{00000000-0008-0000-0A00-0000E103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4" name="Object 15" hidden="1">
          <a:extLst>
            <a:ext uri="{FF2B5EF4-FFF2-40B4-BE49-F238E27FC236}">
              <a16:creationId xmlns:a16="http://schemas.microsoft.com/office/drawing/2014/main" id="{00000000-0008-0000-0A00-0000E2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5" name="Object 16" hidden="1">
          <a:extLst>
            <a:ext uri="{FF2B5EF4-FFF2-40B4-BE49-F238E27FC236}">
              <a16:creationId xmlns:a16="http://schemas.microsoft.com/office/drawing/2014/main" id="{00000000-0008-0000-0A00-0000E30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6" name="Object 17" hidden="1">
          <a:extLst>
            <a:ext uri="{FF2B5EF4-FFF2-40B4-BE49-F238E27FC236}">
              <a16:creationId xmlns:a16="http://schemas.microsoft.com/office/drawing/2014/main" id="{00000000-0008-0000-0A00-0000E4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7" name="Object 9" hidden="1">
          <a:extLst>
            <a:ext uri="{FF2B5EF4-FFF2-40B4-BE49-F238E27FC236}">
              <a16:creationId xmlns:a16="http://schemas.microsoft.com/office/drawing/2014/main" id="{00000000-0008-0000-0A00-0000E5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8" name="Object 8" hidden="1">
          <a:extLst>
            <a:ext uri="{FF2B5EF4-FFF2-40B4-BE49-F238E27FC236}">
              <a16:creationId xmlns:a16="http://schemas.microsoft.com/office/drawing/2014/main" id="{00000000-0008-0000-0A00-0000E6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9" name="Object 9" hidden="1">
          <a:extLst>
            <a:ext uri="{FF2B5EF4-FFF2-40B4-BE49-F238E27FC236}">
              <a16:creationId xmlns:a16="http://schemas.microsoft.com/office/drawing/2014/main" id="{00000000-0008-0000-0A00-0000E7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0" name="Object 8" hidden="1">
          <a:extLst>
            <a:ext uri="{FF2B5EF4-FFF2-40B4-BE49-F238E27FC236}">
              <a16:creationId xmlns:a16="http://schemas.microsoft.com/office/drawing/2014/main" id="{00000000-0008-0000-0A00-0000E8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1" name="Object 9" hidden="1">
          <a:extLst>
            <a:ext uri="{FF2B5EF4-FFF2-40B4-BE49-F238E27FC236}">
              <a16:creationId xmlns:a16="http://schemas.microsoft.com/office/drawing/2014/main" id="{00000000-0008-0000-0A00-0000E9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2" name="Object 8" hidden="1">
          <a:extLst>
            <a:ext uri="{FF2B5EF4-FFF2-40B4-BE49-F238E27FC236}">
              <a16:creationId xmlns:a16="http://schemas.microsoft.com/office/drawing/2014/main" id="{00000000-0008-0000-0A00-0000EA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3" name="Object 9" hidden="1">
          <a:extLst>
            <a:ext uri="{FF2B5EF4-FFF2-40B4-BE49-F238E27FC236}">
              <a16:creationId xmlns:a16="http://schemas.microsoft.com/office/drawing/2014/main" id="{00000000-0008-0000-0A00-0000EB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4" name="Object 8" hidden="1">
          <a:extLst>
            <a:ext uri="{FF2B5EF4-FFF2-40B4-BE49-F238E27FC236}">
              <a16:creationId xmlns:a16="http://schemas.microsoft.com/office/drawing/2014/main" id="{00000000-0008-0000-0A00-0000EC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5" name="Object 15" hidden="1">
          <a:extLst>
            <a:ext uri="{FF2B5EF4-FFF2-40B4-BE49-F238E27FC236}">
              <a16:creationId xmlns:a16="http://schemas.microsoft.com/office/drawing/2014/main" id="{00000000-0008-0000-0A00-0000ED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6" name="Object 16" hidden="1">
          <a:extLst>
            <a:ext uri="{FF2B5EF4-FFF2-40B4-BE49-F238E27FC236}">
              <a16:creationId xmlns:a16="http://schemas.microsoft.com/office/drawing/2014/main" id="{00000000-0008-0000-0A00-0000EE0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7" name="Object 17" hidden="1">
          <a:extLst>
            <a:ext uri="{FF2B5EF4-FFF2-40B4-BE49-F238E27FC236}">
              <a16:creationId xmlns:a16="http://schemas.microsoft.com/office/drawing/2014/main" id="{00000000-0008-0000-0A00-0000EF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8" name="Object 9" hidden="1">
          <a:extLst>
            <a:ext uri="{FF2B5EF4-FFF2-40B4-BE49-F238E27FC236}">
              <a16:creationId xmlns:a16="http://schemas.microsoft.com/office/drawing/2014/main" id="{00000000-0008-0000-0A00-0000F0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9" name="Object 8" hidden="1">
          <a:extLst>
            <a:ext uri="{FF2B5EF4-FFF2-40B4-BE49-F238E27FC236}">
              <a16:creationId xmlns:a16="http://schemas.microsoft.com/office/drawing/2014/main" id="{00000000-0008-0000-0A00-0000F1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0" name="Object 9" hidden="1">
          <a:extLst>
            <a:ext uri="{FF2B5EF4-FFF2-40B4-BE49-F238E27FC236}">
              <a16:creationId xmlns:a16="http://schemas.microsoft.com/office/drawing/2014/main" id="{00000000-0008-0000-0A00-0000F2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1" name="Object 8" hidden="1">
          <a:extLst>
            <a:ext uri="{FF2B5EF4-FFF2-40B4-BE49-F238E27FC236}">
              <a16:creationId xmlns:a16="http://schemas.microsoft.com/office/drawing/2014/main" id="{00000000-0008-0000-0A00-0000F3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2" name="Object 9" hidden="1">
          <a:extLst>
            <a:ext uri="{FF2B5EF4-FFF2-40B4-BE49-F238E27FC236}">
              <a16:creationId xmlns:a16="http://schemas.microsoft.com/office/drawing/2014/main" id="{00000000-0008-0000-0A00-0000F4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3" name="Object 8" hidden="1">
          <a:extLst>
            <a:ext uri="{FF2B5EF4-FFF2-40B4-BE49-F238E27FC236}">
              <a16:creationId xmlns:a16="http://schemas.microsoft.com/office/drawing/2014/main" id="{00000000-0008-0000-0A00-0000F5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4" name="Object 9" hidden="1">
          <a:extLst>
            <a:ext uri="{FF2B5EF4-FFF2-40B4-BE49-F238E27FC236}">
              <a16:creationId xmlns:a16="http://schemas.microsoft.com/office/drawing/2014/main" id="{00000000-0008-0000-0A00-0000F6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5" name="Object 8" hidden="1">
          <a:extLst>
            <a:ext uri="{FF2B5EF4-FFF2-40B4-BE49-F238E27FC236}">
              <a16:creationId xmlns:a16="http://schemas.microsoft.com/office/drawing/2014/main" id="{00000000-0008-0000-0A00-0000F7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6" name="Object 15" hidden="1">
          <a:extLst>
            <a:ext uri="{FF2B5EF4-FFF2-40B4-BE49-F238E27FC236}">
              <a16:creationId xmlns:a16="http://schemas.microsoft.com/office/drawing/2014/main" id="{00000000-0008-0000-0A00-0000F8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7" name="Object 16" hidden="1">
          <a:extLst>
            <a:ext uri="{FF2B5EF4-FFF2-40B4-BE49-F238E27FC236}">
              <a16:creationId xmlns:a16="http://schemas.microsoft.com/office/drawing/2014/main" id="{00000000-0008-0000-0A00-0000F90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8" name="Object 17" hidden="1">
          <a:extLst>
            <a:ext uri="{FF2B5EF4-FFF2-40B4-BE49-F238E27FC236}">
              <a16:creationId xmlns:a16="http://schemas.microsoft.com/office/drawing/2014/main" id="{00000000-0008-0000-0A00-0000FA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9" name="Object 9" hidden="1">
          <a:extLst>
            <a:ext uri="{FF2B5EF4-FFF2-40B4-BE49-F238E27FC236}">
              <a16:creationId xmlns:a16="http://schemas.microsoft.com/office/drawing/2014/main" id="{00000000-0008-0000-0A00-0000FB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0" name="Object 8" hidden="1">
          <a:extLst>
            <a:ext uri="{FF2B5EF4-FFF2-40B4-BE49-F238E27FC236}">
              <a16:creationId xmlns:a16="http://schemas.microsoft.com/office/drawing/2014/main" id="{00000000-0008-0000-0A00-0000FC0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1" name="Object 9" hidden="1">
          <a:extLst>
            <a:ext uri="{FF2B5EF4-FFF2-40B4-BE49-F238E27FC236}">
              <a16:creationId xmlns:a16="http://schemas.microsoft.com/office/drawing/2014/main" id="{00000000-0008-0000-0A00-0000FD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2" name="Object 8" hidden="1">
          <a:extLst>
            <a:ext uri="{FF2B5EF4-FFF2-40B4-BE49-F238E27FC236}">
              <a16:creationId xmlns:a16="http://schemas.microsoft.com/office/drawing/2014/main" id="{00000000-0008-0000-0A00-0000FE0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3" name="Object 9" hidden="1">
          <a:extLst>
            <a:ext uri="{FF2B5EF4-FFF2-40B4-BE49-F238E27FC236}">
              <a16:creationId xmlns:a16="http://schemas.microsoft.com/office/drawing/2014/main" id="{00000000-0008-0000-0A00-0000FF0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4" name="Object 8" hidden="1">
          <a:extLst>
            <a:ext uri="{FF2B5EF4-FFF2-40B4-BE49-F238E27FC236}">
              <a16:creationId xmlns:a16="http://schemas.microsoft.com/office/drawing/2014/main" id="{00000000-0008-0000-0A00-000000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5" name="Object 9" hidden="1">
          <a:extLst>
            <a:ext uri="{FF2B5EF4-FFF2-40B4-BE49-F238E27FC236}">
              <a16:creationId xmlns:a16="http://schemas.microsoft.com/office/drawing/2014/main" id="{00000000-0008-0000-0A00-000001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6" name="Object 8" hidden="1">
          <a:extLst>
            <a:ext uri="{FF2B5EF4-FFF2-40B4-BE49-F238E27FC236}">
              <a16:creationId xmlns:a16="http://schemas.microsoft.com/office/drawing/2014/main" id="{00000000-0008-0000-0A00-000002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7" name="Object 15" hidden="1">
          <a:extLst>
            <a:ext uri="{FF2B5EF4-FFF2-40B4-BE49-F238E27FC236}">
              <a16:creationId xmlns:a16="http://schemas.microsoft.com/office/drawing/2014/main" id="{00000000-0008-0000-0A00-000003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8" name="Object 16" hidden="1">
          <a:extLst>
            <a:ext uri="{FF2B5EF4-FFF2-40B4-BE49-F238E27FC236}">
              <a16:creationId xmlns:a16="http://schemas.microsoft.com/office/drawing/2014/main" id="{00000000-0008-0000-0A00-0000040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9" name="Object 17" hidden="1">
          <a:extLst>
            <a:ext uri="{FF2B5EF4-FFF2-40B4-BE49-F238E27FC236}">
              <a16:creationId xmlns:a16="http://schemas.microsoft.com/office/drawing/2014/main" id="{00000000-0008-0000-0A00-000005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0" name="Object 9" hidden="1">
          <a:extLst>
            <a:ext uri="{FF2B5EF4-FFF2-40B4-BE49-F238E27FC236}">
              <a16:creationId xmlns:a16="http://schemas.microsoft.com/office/drawing/2014/main" id="{00000000-0008-0000-0A00-000006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1" name="Object 8" hidden="1">
          <a:extLst>
            <a:ext uri="{FF2B5EF4-FFF2-40B4-BE49-F238E27FC236}">
              <a16:creationId xmlns:a16="http://schemas.microsoft.com/office/drawing/2014/main" id="{00000000-0008-0000-0A00-000007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2" name="Object 9" hidden="1">
          <a:extLst>
            <a:ext uri="{FF2B5EF4-FFF2-40B4-BE49-F238E27FC236}">
              <a16:creationId xmlns:a16="http://schemas.microsoft.com/office/drawing/2014/main" id="{00000000-0008-0000-0A00-000008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3" name="Object 8" hidden="1">
          <a:extLst>
            <a:ext uri="{FF2B5EF4-FFF2-40B4-BE49-F238E27FC236}">
              <a16:creationId xmlns:a16="http://schemas.microsoft.com/office/drawing/2014/main" id="{00000000-0008-0000-0A00-000009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4" name="Object 9" hidden="1">
          <a:extLst>
            <a:ext uri="{FF2B5EF4-FFF2-40B4-BE49-F238E27FC236}">
              <a16:creationId xmlns:a16="http://schemas.microsoft.com/office/drawing/2014/main" id="{00000000-0008-0000-0A00-00000A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5" name="Object 8" hidden="1">
          <a:extLst>
            <a:ext uri="{FF2B5EF4-FFF2-40B4-BE49-F238E27FC236}">
              <a16:creationId xmlns:a16="http://schemas.microsoft.com/office/drawing/2014/main" id="{00000000-0008-0000-0A00-00000B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6" name="Object 9" hidden="1">
          <a:extLst>
            <a:ext uri="{FF2B5EF4-FFF2-40B4-BE49-F238E27FC236}">
              <a16:creationId xmlns:a16="http://schemas.microsoft.com/office/drawing/2014/main" id="{00000000-0008-0000-0A00-00000C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7" name="Object 8" hidden="1">
          <a:extLst>
            <a:ext uri="{FF2B5EF4-FFF2-40B4-BE49-F238E27FC236}">
              <a16:creationId xmlns:a16="http://schemas.microsoft.com/office/drawing/2014/main" id="{00000000-0008-0000-0A00-00000D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8" name="Object 15" hidden="1">
          <a:extLst>
            <a:ext uri="{FF2B5EF4-FFF2-40B4-BE49-F238E27FC236}">
              <a16:creationId xmlns:a16="http://schemas.microsoft.com/office/drawing/2014/main" id="{00000000-0008-0000-0A00-00000E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9" name="Object 16" hidden="1">
          <a:extLst>
            <a:ext uri="{FF2B5EF4-FFF2-40B4-BE49-F238E27FC236}">
              <a16:creationId xmlns:a16="http://schemas.microsoft.com/office/drawing/2014/main" id="{00000000-0008-0000-0A00-00000F0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0" name="Object 17" hidden="1">
          <a:extLst>
            <a:ext uri="{FF2B5EF4-FFF2-40B4-BE49-F238E27FC236}">
              <a16:creationId xmlns:a16="http://schemas.microsoft.com/office/drawing/2014/main" id="{00000000-0008-0000-0A00-000010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1" name="Object 9" hidden="1">
          <a:extLst>
            <a:ext uri="{FF2B5EF4-FFF2-40B4-BE49-F238E27FC236}">
              <a16:creationId xmlns:a16="http://schemas.microsoft.com/office/drawing/2014/main" id="{00000000-0008-0000-0A00-000011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2" name="Object 8" hidden="1">
          <a:extLst>
            <a:ext uri="{FF2B5EF4-FFF2-40B4-BE49-F238E27FC236}">
              <a16:creationId xmlns:a16="http://schemas.microsoft.com/office/drawing/2014/main" id="{00000000-0008-0000-0A00-000012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3" name="Object 9" hidden="1">
          <a:extLst>
            <a:ext uri="{FF2B5EF4-FFF2-40B4-BE49-F238E27FC236}">
              <a16:creationId xmlns:a16="http://schemas.microsoft.com/office/drawing/2014/main" id="{00000000-0008-0000-0A00-0000130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4" name="Object 8" hidden="1">
          <a:extLst>
            <a:ext uri="{FF2B5EF4-FFF2-40B4-BE49-F238E27FC236}">
              <a16:creationId xmlns:a16="http://schemas.microsoft.com/office/drawing/2014/main" id="{00000000-0008-0000-0A00-0000140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5" name="Object 9" hidden="1">
          <a:extLst>
            <a:ext uri="{FF2B5EF4-FFF2-40B4-BE49-F238E27FC236}">
              <a16:creationId xmlns:a16="http://schemas.microsoft.com/office/drawing/2014/main" id="{00000000-0008-0000-0A00-0000150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6" name="Object 8" hidden="1">
          <a:extLst>
            <a:ext uri="{FF2B5EF4-FFF2-40B4-BE49-F238E27FC236}">
              <a16:creationId xmlns:a16="http://schemas.microsoft.com/office/drawing/2014/main" id="{00000000-0008-0000-0A00-0000160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7" name="Object 9" hidden="1">
          <a:extLst>
            <a:ext uri="{FF2B5EF4-FFF2-40B4-BE49-F238E27FC236}">
              <a16:creationId xmlns:a16="http://schemas.microsoft.com/office/drawing/2014/main" id="{00000000-0008-0000-0A00-000017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8" name="Object 8" hidden="1">
          <a:extLst>
            <a:ext uri="{FF2B5EF4-FFF2-40B4-BE49-F238E27FC236}">
              <a16:creationId xmlns:a16="http://schemas.microsoft.com/office/drawing/2014/main" id="{00000000-0008-0000-0A00-000018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9" name="Object 15" hidden="1">
          <a:extLst>
            <a:ext uri="{FF2B5EF4-FFF2-40B4-BE49-F238E27FC236}">
              <a16:creationId xmlns:a16="http://schemas.microsoft.com/office/drawing/2014/main" id="{00000000-0008-0000-0A00-000019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0" name="Object 16" hidden="1">
          <a:extLst>
            <a:ext uri="{FF2B5EF4-FFF2-40B4-BE49-F238E27FC236}">
              <a16:creationId xmlns:a16="http://schemas.microsoft.com/office/drawing/2014/main" id="{00000000-0008-0000-0A00-00001A0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1" name="Object 17" hidden="1">
          <a:extLst>
            <a:ext uri="{FF2B5EF4-FFF2-40B4-BE49-F238E27FC236}">
              <a16:creationId xmlns:a16="http://schemas.microsoft.com/office/drawing/2014/main" id="{00000000-0008-0000-0A00-00001B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2" name="Object 9" hidden="1">
          <a:extLst>
            <a:ext uri="{FF2B5EF4-FFF2-40B4-BE49-F238E27FC236}">
              <a16:creationId xmlns:a16="http://schemas.microsoft.com/office/drawing/2014/main" id="{00000000-0008-0000-0A00-00001C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3" name="Object 8" hidden="1">
          <a:extLst>
            <a:ext uri="{FF2B5EF4-FFF2-40B4-BE49-F238E27FC236}">
              <a16:creationId xmlns:a16="http://schemas.microsoft.com/office/drawing/2014/main" id="{00000000-0008-0000-0A00-00001D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4" name="Object 9" hidden="1">
          <a:extLst>
            <a:ext uri="{FF2B5EF4-FFF2-40B4-BE49-F238E27FC236}">
              <a16:creationId xmlns:a16="http://schemas.microsoft.com/office/drawing/2014/main" id="{00000000-0008-0000-0A00-00001E0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5" name="Object 8" hidden="1">
          <a:extLst>
            <a:ext uri="{FF2B5EF4-FFF2-40B4-BE49-F238E27FC236}">
              <a16:creationId xmlns:a16="http://schemas.microsoft.com/office/drawing/2014/main" id="{00000000-0008-0000-0A00-00001F0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6" name="Object 9" hidden="1">
          <a:extLst>
            <a:ext uri="{FF2B5EF4-FFF2-40B4-BE49-F238E27FC236}">
              <a16:creationId xmlns:a16="http://schemas.microsoft.com/office/drawing/2014/main" id="{00000000-0008-0000-0A00-0000200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7" name="Object 8" hidden="1">
          <a:extLst>
            <a:ext uri="{FF2B5EF4-FFF2-40B4-BE49-F238E27FC236}">
              <a16:creationId xmlns:a16="http://schemas.microsoft.com/office/drawing/2014/main" id="{00000000-0008-0000-0A00-0000210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8" name="Object 9" hidden="1">
          <a:extLst>
            <a:ext uri="{FF2B5EF4-FFF2-40B4-BE49-F238E27FC236}">
              <a16:creationId xmlns:a16="http://schemas.microsoft.com/office/drawing/2014/main" id="{00000000-0008-0000-0A00-000022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9" name="Object 8" hidden="1">
          <a:extLst>
            <a:ext uri="{FF2B5EF4-FFF2-40B4-BE49-F238E27FC236}">
              <a16:creationId xmlns:a16="http://schemas.microsoft.com/office/drawing/2014/main" id="{00000000-0008-0000-0A00-0000230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0" name="Object 15" hidden="1">
          <a:extLst>
            <a:ext uri="{FF2B5EF4-FFF2-40B4-BE49-F238E27FC236}">
              <a16:creationId xmlns:a16="http://schemas.microsoft.com/office/drawing/2014/main" id="{00000000-0008-0000-0A00-000024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1" name="Object 16" hidden="1">
          <a:extLst>
            <a:ext uri="{FF2B5EF4-FFF2-40B4-BE49-F238E27FC236}">
              <a16:creationId xmlns:a16="http://schemas.microsoft.com/office/drawing/2014/main" id="{00000000-0008-0000-0A00-0000250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2" name="Object 17" hidden="1">
          <a:extLst>
            <a:ext uri="{FF2B5EF4-FFF2-40B4-BE49-F238E27FC236}">
              <a16:creationId xmlns:a16="http://schemas.microsoft.com/office/drawing/2014/main" id="{00000000-0008-0000-0A00-000026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3" name="Object 9" hidden="1">
          <a:extLst>
            <a:ext uri="{FF2B5EF4-FFF2-40B4-BE49-F238E27FC236}">
              <a16:creationId xmlns:a16="http://schemas.microsoft.com/office/drawing/2014/main" id="{00000000-0008-0000-0A00-000027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4" name="Object 8" hidden="1">
          <a:extLst>
            <a:ext uri="{FF2B5EF4-FFF2-40B4-BE49-F238E27FC236}">
              <a16:creationId xmlns:a16="http://schemas.microsoft.com/office/drawing/2014/main" id="{00000000-0008-0000-0A00-000028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5" name="Object 9" hidden="1">
          <a:extLst>
            <a:ext uri="{FF2B5EF4-FFF2-40B4-BE49-F238E27FC236}">
              <a16:creationId xmlns:a16="http://schemas.microsoft.com/office/drawing/2014/main" id="{00000000-0008-0000-0A00-0000290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6" name="Object 8" hidden="1">
          <a:extLst>
            <a:ext uri="{FF2B5EF4-FFF2-40B4-BE49-F238E27FC236}">
              <a16:creationId xmlns:a16="http://schemas.microsoft.com/office/drawing/2014/main" id="{00000000-0008-0000-0A00-00002A0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7" name="Object 9" hidden="1">
          <a:extLst>
            <a:ext uri="{FF2B5EF4-FFF2-40B4-BE49-F238E27FC236}">
              <a16:creationId xmlns:a16="http://schemas.microsoft.com/office/drawing/2014/main" id="{00000000-0008-0000-0A00-00002B0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8" name="Object 8" hidden="1">
          <a:extLst>
            <a:ext uri="{FF2B5EF4-FFF2-40B4-BE49-F238E27FC236}">
              <a16:creationId xmlns:a16="http://schemas.microsoft.com/office/drawing/2014/main" id="{00000000-0008-0000-0A00-00002C0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9" name="Object 9" hidden="1">
          <a:extLst>
            <a:ext uri="{FF2B5EF4-FFF2-40B4-BE49-F238E27FC236}">
              <a16:creationId xmlns:a16="http://schemas.microsoft.com/office/drawing/2014/main" id="{00000000-0008-0000-0A00-00002D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0" name="Object 8" hidden="1">
          <a:extLst>
            <a:ext uri="{FF2B5EF4-FFF2-40B4-BE49-F238E27FC236}">
              <a16:creationId xmlns:a16="http://schemas.microsoft.com/office/drawing/2014/main" id="{00000000-0008-0000-0A00-00002E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1" name="Object 15" hidden="1">
          <a:extLst>
            <a:ext uri="{FF2B5EF4-FFF2-40B4-BE49-F238E27FC236}">
              <a16:creationId xmlns:a16="http://schemas.microsoft.com/office/drawing/2014/main" id="{00000000-0008-0000-0A00-00002F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2" name="Object 16" hidden="1">
          <a:extLst>
            <a:ext uri="{FF2B5EF4-FFF2-40B4-BE49-F238E27FC236}">
              <a16:creationId xmlns:a16="http://schemas.microsoft.com/office/drawing/2014/main" id="{00000000-0008-0000-0A00-0000300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3" name="Object 17" hidden="1">
          <a:extLst>
            <a:ext uri="{FF2B5EF4-FFF2-40B4-BE49-F238E27FC236}">
              <a16:creationId xmlns:a16="http://schemas.microsoft.com/office/drawing/2014/main" id="{00000000-0008-0000-0A00-000031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4" name="Object 9" hidden="1">
          <a:extLst>
            <a:ext uri="{FF2B5EF4-FFF2-40B4-BE49-F238E27FC236}">
              <a16:creationId xmlns:a16="http://schemas.microsoft.com/office/drawing/2014/main" id="{00000000-0008-0000-0A00-000032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5" name="Object 8" hidden="1">
          <a:extLst>
            <a:ext uri="{FF2B5EF4-FFF2-40B4-BE49-F238E27FC236}">
              <a16:creationId xmlns:a16="http://schemas.microsoft.com/office/drawing/2014/main" id="{00000000-0008-0000-0A00-000033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6" name="Object 9" hidden="1">
          <a:extLst>
            <a:ext uri="{FF2B5EF4-FFF2-40B4-BE49-F238E27FC236}">
              <a16:creationId xmlns:a16="http://schemas.microsoft.com/office/drawing/2014/main" id="{00000000-0008-0000-0A00-0000340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7" name="Object 8" hidden="1">
          <a:extLst>
            <a:ext uri="{FF2B5EF4-FFF2-40B4-BE49-F238E27FC236}">
              <a16:creationId xmlns:a16="http://schemas.microsoft.com/office/drawing/2014/main" id="{00000000-0008-0000-0A00-0000350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8" name="Object 9" hidden="1">
          <a:extLst>
            <a:ext uri="{FF2B5EF4-FFF2-40B4-BE49-F238E27FC236}">
              <a16:creationId xmlns:a16="http://schemas.microsoft.com/office/drawing/2014/main" id="{00000000-0008-0000-0A00-0000360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9" name="Object 8" hidden="1">
          <a:extLst>
            <a:ext uri="{FF2B5EF4-FFF2-40B4-BE49-F238E27FC236}">
              <a16:creationId xmlns:a16="http://schemas.microsoft.com/office/drawing/2014/main" id="{00000000-0008-0000-0A00-0000370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0" name="Object 9" hidden="1">
          <a:extLst>
            <a:ext uri="{FF2B5EF4-FFF2-40B4-BE49-F238E27FC236}">
              <a16:creationId xmlns:a16="http://schemas.microsoft.com/office/drawing/2014/main" id="{00000000-0008-0000-0A00-000038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1" name="Object 8" hidden="1">
          <a:extLst>
            <a:ext uri="{FF2B5EF4-FFF2-40B4-BE49-F238E27FC236}">
              <a16:creationId xmlns:a16="http://schemas.microsoft.com/office/drawing/2014/main" id="{00000000-0008-0000-0A00-0000390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2" name="Object 15" hidden="1">
          <a:extLst>
            <a:ext uri="{FF2B5EF4-FFF2-40B4-BE49-F238E27FC236}">
              <a16:creationId xmlns:a16="http://schemas.microsoft.com/office/drawing/2014/main" id="{00000000-0008-0000-0A00-00003A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3" name="Object 16" hidden="1">
          <a:extLst>
            <a:ext uri="{FF2B5EF4-FFF2-40B4-BE49-F238E27FC236}">
              <a16:creationId xmlns:a16="http://schemas.microsoft.com/office/drawing/2014/main" id="{00000000-0008-0000-0A00-00003B0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4" name="Object 17" hidden="1">
          <a:extLst>
            <a:ext uri="{FF2B5EF4-FFF2-40B4-BE49-F238E27FC236}">
              <a16:creationId xmlns:a16="http://schemas.microsoft.com/office/drawing/2014/main" id="{00000000-0008-0000-0A00-00003C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5" name="Object 9" hidden="1">
          <a:extLst>
            <a:ext uri="{FF2B5EF4-FFF2-40B4-BE49-F238E27FC236}">
              <a16:creationId xmlns:a16="http://schemas.microsoft.com/office/drawing/2014/main" id="{00000000-0008-0000-0A00-00003D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6" name="Object 8" hidden="1">
          <a:extLst>
            <a:ext uri="{FF2B5EF4-FFF2-40B4-BE49-F238E27FC236}">
              <a16:creationId xmlns:a16="http://schemas.microsoft.com/office/drawing/2014/main" id="{00000000-0008-0000-0A00-00003E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7" name="Object 9" hidden="1">
          <a:extLst>
            <a:ext uri="{FF2B5EF4-FFF2-40B4-BE49-F238E27FC236}">
              <a16:creationId xmlns:a16="http://schemas.microsoft.com/office/drawing/2014/main" id="{00000000-0008-0000-0A00-00003F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8" name="Object 8" hidden="1">
          <a:extLst>
            <a:ext uri="{FF2B5EF4-FFF2-40B4-BE49-F238E27FC236}">
              <a16:creationId xmlns:a16="http://schemas.microsoft.com/office/drawing/2014/main" id="{00000000-0008-0000-0A00-000040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9" name="Object 9" hidden="1">
          <a:extLst>
            <a:ext uri="{FF2B5EF4-FFF2-40B4-BE49-F238E27FC236}">
              <a16:creationId xmlns:a16="http://schemas.microsoft.com/office/drawing/2014/main" id="{00000000-0008-0000-0A00-000041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0" name="Object 8" hidden="1">
          <a:extLst>
            <a:ext uri="{FF2B5EF4-FFF2-40B4-BE49-F238E27FC236}">
              <a16:creationId xmlns:a16="http://schemas.microsoft.com/office/drawing/2014/main" id="{00000000-0008-0000-0A00-000042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1" name="Object 9" hidden="1">
          <a:extLst>
            <a:ext uri="{FF2B5EF4-FFF2-40B4-BE49-F238E27FC236}">
              <a16:creationId xmlns:a16="http://schemas.microsoft.com/office/drawing/2014/main" id="{00000000-0008-0000-0A00-000043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2" name="Object 8" hidden="1">
          <a:extLst>
            <a:ext uri="{FF2B5EF4-FFF2-40B4-BE49-F238E27FC236}">
              <a16:creationId xmlns:a16="http://schemas.microsoft.com/office/drawing/2014/main" id="{00000000-0008-0000-0A00-000044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3" name="Object 15" hidden="1">
          <a:extLst>
            <a:ext uri="{FF2B5EF4-FFF2-40B4-BE49-F238E27FC236}">
              <a16:creationId xmlns:a16="http://schemas.microsoft.com/office/drawing/2014/main" id="{00000000-0008-0000-0A00-000045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94" name="Object 16" hidden="1">
          <a:extLst>
            <a:ext uri="{FF2B5EF4-FFF2-40B4-BE49-F238E27FC236}">
              <a16:creationId xmlns:a16="http://schemas.microsoft.com/office/drawing/2014/main" id="{00000000-0008-0000-0A00-0000460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5" name="Object 17" hidden="1">
          <a:extLst>
            <a:ext uri="{FF2B5EF4-FFF2-40B4-BE49-F238E27FC236}">
              <a16:creationId xmlns:a16="http://schemas.microsoft.com/office/drawing/2014/main" id="{00000000-0008-0000-0A00-000047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6" name="Object 9" hidden="1">
          <a:extLst>
            <a:ext uri="{FF2B5EF4-FFF2-40B4-BE49-F238E27FC236}">
              <a16:creationId xmlns:a16="http://schemas.microsoft.com/office/drawing/2014/main" id="{00000000-0008-0000-0A00-000048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7" name="Object 8" hidden="1">
          <a:extLst>
            <a:ext uri="{FF2B5EF4-FFF2-40B4-BE49-F238E27FC236}">
              <a16:creationId xmlns:a16="http://schemas.microsoft.com/office/drawing/2014/main" id="{00000000-0008-0000-0A00-000049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8" name="Object 9" hidden="1">
          <a:extLst>
            <a:ext uri="{FF2B5EF4-FFF2-40B4-BE49-F238E27FC236}">
              <a16:creationId xmlns:a16="http://schemas.microsoft.com/office/drawing/2014/main" id="{00000000-0008-0000-0A00-00004A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9" name="Object 8" hidden="1">
          <a:extLst>
            <a:ext uri="{FF2B5EF4-FFF2-40B4-BE49-F238E27FC236}">
              <a16:creationId xmlns:a16="http://schemas.microsoft.com/office/drawing/2014/main" id="{00000000-0008-0000-0A00-00004B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0" name="Object 9" hidden="1">
          <a:extLst>
            <a:ext uri="{FF2B5EF4-FFF2-40B4-BE49-F238E27FC236}">
              <a16:creationId xmlns:a16="http://schemas.microsoft.com/office/drawing/2014/main" id="{00000000-0008-0000-0A00-00004C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1" name="Object 8" hidden="1">
          <a:extLst>
            <a:ext uri="{FF2B5EF4-FFF2-40B4-BE49-F238E27FC236}">
              <a16:creationId xmlns:a16="http://schemas.microsoft.com/office/drawing/2014/main" id="{00000000-0008-0000-0A00-00004D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2" name="Object 9" hidden="1">
          <a:extLst>
            <a:ext uri="{FF2B5EF4-FFF2-40B4-BE49-F238E27FC236}">
              <a16:creationId xmlns:a16="http://schemas.microsoft.com/office/drawing/2014/main" id="{00000000-0008-0000-0A00-00004E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3" name="Object 8" hidden="1">
          <a:extLst>
            <a:ext uri="{FF2B5EF4-FFF2-40B4-BE49-F238E27FC236}">
              <a16:creationId xmlns:a16="http://schemas.microsoft.com/office/drawing/2014/main" id="{00000000-0008-0000-0A00-00004F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4" name="Object 15" hidden="1">
          <a:extLst>
            <a:ext uri="{FF2B5EF4-FFF2-40B4-BE49-F238E27FC236}">
              <a16:creationId xmlns:a16="http://schemas.microsoft.com/office/drawing/2014/main" id="{00000000-0008-0000-0A00-000050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5" name="Object 16" hidden="1">
          <a:extLst>
            <a:ext uri="{FF2B5EF4-FFF2-40B4-BE49-F238E27FC236}">
              <a16:creationId xmlns:a16="http://schemas.microsoft.com/office/drawing/2014/main" id="{00000000-0008-0000-0A00-0000510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6" name="Object 17" hidden="1">
          <a:extLst>
            <a:ext uri="{FF2B5EF4-FFF2-40B4-BE49-F238E27FC236}">
              <a16:creationId xmlns:a16="http://schemas.microsoft.com/office/drawing/2014/main" id="{00000000-0008-0000-0A00-000052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7" name="Object 9" hidden="1">
          <a:extLst>
            <a:ext uri="{FF2B5EF4-FFF2-40B4-BE49-F238E27FC236}">
              <a16:creationId xmlns:a16="http://schemas.microsoft.com/office/drawing/2014/main" id="{00000000-0008-0000-0A00-000053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8" name="Object 8" hidden="1">
          <a:extLst>
            <a:ext uri="{FF2B5EF4-FFF2-40B4-BE49-F238E27FC236}">
              <a16:creationId xmlns:a16="http://schemas.microsoft.com/office/drawing/2014/main" id="{00000000-0008-0000-0A00-000054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9" name="Object 9" hidden="1">
          <a:extLst>
            <a:ext uri="{FF2B5EF4-FFF2-40B4-BE49-F238E27FC236}">
              <a16:creationId xmlns:a16="http://schemas.microsoft.com/office/drawing/2014/main" id="{00000000-0008-0000-0A00-000055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0" name="Object 8" hidden="1">
          <a:extLst>
            <a:ext uri="{FF2B5EF4-FFF2-40B4-BE49-F238E27FC236}">
              <a16:creationId xmlns:a16="http://schemas.microsoft.com/office/drawing/2014/main" id="{00000000-0008-0000-0A00-000056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1" name="Object 9" hidden="1">
          <a:extLst>
            <a:ext uri="{FF2B5EF4-FFF2-40B4-BE49-F238E27FC236}">
              <a16:creationId xmlns:a16="http://schemas.microsoft.com/office/drawing/2014/main" id="{00000000-0008-0000-0A00-000057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2" name="Object 8" hidden="1">
          <a:extLst>
            <a:ext uri="{FF2B5EF4-FFF2-40B4-BE49-F238E27FC236}">
              <a16:creationId xmlns:a16="http://schemas.microsoft.com/office/drawing/2014/main" id="{00000000-0008-0000-0A00-000058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3" name="Object 9" hidden="1">
          <a:extLst>
            <a:ext uri="{FF2B5EF4-FFF2-40B4-BE49-F238E27FC236}">
              <a16:creationId xmlns:a16="http://schemas.microsoft.com/office/drawing/2014/main" id="{00000000-0008-0000-0A00-000059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4" name="Object 8" hidden="1">
          <a:extLst>
            <a:ext uri="{FF2B5EF4-FFF2-40B4-BE49-F238E27FC236}">
              <a16:creationId xmlns:a16="http://schemas.microsoft.com/office/drawing/2014/main" id="{00000000-0008-0000-0A00-00005A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5" name="Object 15" hidden="1">
          <a:extLst>
            <a:ext uri="{FF2B5EF4-FFF2-40B4-BE49-F238E27FC236}">
              <a16:creationId xmlns:a16="http://schemas.microsoft.com/office/drawing/2014/main" id="{00000000-0008-0000-0A00-00005B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6" name="Object 16" hidden="1">
          <a:extLst>
            <a:ext uri="{FF2B5EF4-FFF2-40B4-BE49-F238E27FC236}">
              <a16:creationId xmlns:a16="http://schemas.microsoft.com/office/drawing/2014/main" id="{00000000-0008-0000-0A00-00005C0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7" name="Object 17" hidden="1">
          <a:extLst>
            <a:ext uri="{FF2B5EF4-FFF2-40B4-BE49-F238E27FC236}">
              <a16:creationId xmlns:a16="http://schemas.microsoft.com/office/drawing/2014/main" id="{00000000-0008-0000-0A00-00005D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8" name="Object 9" hidden="1">
          <a:extLst>
            <a:ext uri="{FF2B5EF4-FFF2-40B4-BE49-F238E27FC236}">
              <a16:creationId xmlns:a16="http://schemas.microsoft.com/office/drawing/2014/main" id="{00000000-0008-0000-0A00-00005E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9" name="Object 8" hidden="1">
          <a:extLst>
            <a:ext uri="{FF2B5EF4-FFF2-40B4-BE49-F238E27FC236}">
              <a16:creationId xmlns:a16="http://schemas.microsoft.com/office/drawing/2014/main" id="{00000000-0008-0000-0A00-00005F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0" name="Object 9" hidden="1">
          <a:extLst>
            <a:ext uri="{FF2B5EF4-FFF2-40B4-BE49-F238E27FC236}">
              <a16:creationId xmlns:a16="http://schemas.microsoft.com/office/drawing/2014/main" id="{00000000-0008-0000-0A00-000060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1" name="Object 8" hidden="1">
          <a:extLst>
            <a:ext uri="{FF2B5EF4-FFF2-40B4-BE49-F238E27FC236}">
              <a16:creationId xmlns:a16="http://schemas.microsoft.com/office/drawing/2014/main" id="{00000000-0008-0000-0A00-000061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2" name="Object 9" hidden="1">
          <a:extLst>
            <a:ext uri="{FF2B5EF4-FFF2-40B4-BE49-F238E27FC236}">
              <a16:creationId xmlns:a16="http://schemas.microsoft.com/office/drawing/2014/main" id="{00000000-0008-0000-0A00-0000620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3" name="Object 8" hidden="1">
          <a:extLst>
            <a:ext uri="{FF2B5EF4-FFF2-40B4-BE49-F238E27FC236}">
              <a16:creationId xmlns:a16="http://schemas.microsoft.com/office/drawing/2014/main" id="{00000000-0008-0000-0A00-0000630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4" name="Object 9" hidden="1">
          <a:extLst>
            <a:ext uri="{FF2B5EF4-FFF2-40B4-BE49-F238E27FC236}">
              <a16:creationId xmlns:a16="http://schemas.microsoft.com/office/drawing/2014/main" id="{00000000-0008-0000-0A00-000064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5" name="Object 8" hidden="1">
          <a:extLst>
            <a:ext uri="{FF2B5EF4-FFF2-40B4-BE49-F238E27FC236}">
              <a16:creationId xmlns:a16="http://schemas.microsoft.com/office/drawing/2014/main" id="{00000000-0008-0000-0A00-0000650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6" name="Object 15" hidden="1">
          <a:extLst>
            <a:ext uri="{FF2B5EF4-FFF2-40B4-BE49-F238E27FC236}">
              <a16:creationId xmlns:a16="http://schemas.microsoft.com/office/drawing/2014/main" id="{00000000-0008-0000-0A00-000066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7" name="Object 16" hidden="1">
          <a:extLst>
            <a:ext uri="{FF2B5EF4-FFF2-40B4-BE49-F238E27FC236}">
              <a16:creationId xmlns:a16="http://schemas.microsoft.com/office/drawing/2014/main" id="{00000000-0008-0000-0A00-0000670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8" name="Object 17" hidden="1">
          <a:extLst>
            <a:ext uri="{FF2B5EF4-FFF2-40B4-BE49-F238E27FC236}">
              <a16:creationId xmlns:a16="http://schemas.microsoft.com/office/drawing/2014/main" id="{00000000-0008-0000-0A00-000068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9" name="Object 9" hidden="1">
          <a:extLst>
            <a:ext uri="{FF2B5EF4-FFF2-40B4-BE49-F238E27FC236}">
              <a16:creationId xmlns:a16="http://schemas.microsoft.com/office/drawing/2014/main" id="{00000000-0008-0000-0A00-000069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0" name="Object 8" hidden="1">
          <a:extLst>
            <a:ext uri="{FF2B5EF4-FFF2-40B4-BE49-F238E27FC236}">
              <a16:creationId xmlns:a16="http://schemas.microsoft.com/office/drawing/2014/main" id="{00000000-0008-0000-0A00-00006A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1" name="Object 9" hidden="1">
          <a:extLst>
            <a:ext uri="{FF2B5EF4-FFF2-40B4-BE49-F238E27FC236}">
              <a16:creationId xmlns:a16="http://schemas.microsoft.com/office/drawing/2014/main" id="{00000000-0008-0000-0A00-00006B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2" name="Object 8" hidden="1">
          <a:extLst>
            <a:ext uri="{FF2B5EF4-FFF2-40B4-BE49-F238E27FC236}">
              <a16:creationId xmlns:a16="http://schemas.microsoft.com/office/drawing/2014/main" id="{00000000-0008-0000-0A00-00006C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3" name="Object 9" hidden="1">
          <a:extLst>
            <a:ext uri="{FF2B5EF4-FFF2-40B4-BE49-F238E27FC236}">
              <a16:creationId xmlns:a16="http://schemas.microsoft.com/office/drawing/2014/main" id="{00000000-0008-0000-0A00-00006D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4" name="Object 8" hidden="1">
          <a:extLst>
            <a:ext uri="{FF2B5EF4-FFF2-40B4-BE49-F238E27FC236}">
              <a16:creationId xmlns:a16="http://schemas.microsoft.com/office/drawing/2014/main" id="{00000000-0008-0000-0A00-00006E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5" name="Object 9" hidden="1">
          <a:extLst>
            <a:ext uri="{FF2B5EF4-FFF2-40B4-BE49-F238E27FC236}">
              <a16:creationId xmlns:a16="http://schemas.microsoft.com/office/drawing/2014/main" id="{00000000-0008-0000-0A00-00006F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6" name="Object 8" hidden="1">
          <a:extLst>
            <a:ext uri="{FF2B5EF4-FFF2-40B4-BE49-F238E27FC236}">
              <a16:creationId xmlns:a16="http://schemas.microsoft.com/office/drawing/2014/main" id="{00000000-0008-0000-0A00-000070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7" name="Object 15" hidden="1">
          <a:extLst>
            <a:ext uri="{FF2B5EF4-FFF2-40B4-BE49-F238E27FC236}">
              <a16:creationId xmlns:a16="http://schemas.microsoft.com/office/drawing/2014/main" id="{00000000-0008-0000-0A00-000071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8" name="Object 16" hidden="1">
          <a:extLst>
            <a:ext uri="{FF2B5EF4-FFF2-40B4-BE49-F238E27FC236}">
              <a16:creationId xmlns:a16="http://schemas.microsoft.com/office/drawing/2014/main" id="{00000000-0008-0000-0A00-0000720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9" name="Object 17" hidden="1">
          <a:extLst>
            <a:ext uri="{FF2B5EF4-FFF2-40B4-BE49-F238E27FC236}">
              <a16:creationId xmlns:a16="http://schemas.microsoft.com/office/drawing/2014/main" id="{00000000-0008-0000-0A00-000073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0" name="Object 9" hidden="1">
          <a:extLst>
            <a:ext uri="{FF2B5EF4-FFF2-40B4-BE49-F238E27FC236}">
              <a16:creationId xmlns:a16="http://schemas.microsoft.com/office/drawing/2014/main" id="{00000000-0008-0000-0A00-000074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1" name="Object 8" hidden="1">
          <a:extLst>
            <a:ext uri="{FF2B5EF4-FFF2-40B4-BE49-F238E27FC236}">
              <a16:creationId xmlns:a16="http://schemas.microsoft.com/office/drawing/2014/main" id="{00000000-0008-0000-0A00-000075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2" name="Object 9" hidden="1">
          <a:extLst>
            <a:ext uri="{FF2B5EF4-FFF2-40B4-BE49-F238E27FC236}">
              <a16:creationId xmlns:a16="http://schemas.microsoft.com/office/drawing/2014/main" id="{00000000-0008-0000-0A00-000076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3" name="Object 8" hidden="1">
          <a:extLst>
            <a:ext uri="{FF2B5EF4-FFF2-40B4-BE49-F238E27FC236}">
              <a16:creationId xmlns:a16="http://schemas.microsoft.com/office/drawing/2014/main" id="{00000000-0008-0000-0A00-000077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4" name="Object 9" hidden="1">
          <a:extLst>
            <a:ext uri="{FF2B5EF4-FFF2-40B4-BE49-F238E27FC236}">
              <a16:creationId xmlns:a16="http://schemas.microsoft.com/office/drawing/2014/main" id="{00000000-0008-0000-0A00-000078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5" name="Object 8" hidden="1">
          <a:extLst>
            <a:ext uri="{FF2B5EF4-FFF2-40B4-BE49-F238E27FC236}">
              <a16:creationId xmlns:a16="http://schemas.microsoft.com/office/drawing/2014/main" id="{00000000-0008-0000-0A00-000079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6" name="Object 9" hidden="1">
          <a:extLst>
            <a:ext uri="{FF2B5EF4-FFF2-40B4-BE49-F238E27FC236}">
              <a16:creationId xmlns:a16="http://schemas.microsoft.com/office/drawing/2014/main" id="{00000000-0008-0000-0A00-00007A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7" name="Object 8" hidden="1">
          <a:extLst>
            <a:ext uri="{FF2B5EF4-FFF2-40B4-BE49-F238E27FC236}">
              <a16:creationId xmlns:a16="http://schemas.microsoft.com/office/drawing/2014/main" id="{00000000-0008-0000-0A00-00007B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8" name="Object 15" hidden="1">
          <a:extLst>
            <a:ext uri="{FF2B5EF4-FFF2-40B4-BE49-F238E27FC236}">
              <a16:creationId xmlns:a16="http://schemas.microsoft.com/office/drawing/2014/main" id="{00000000-0008-0000-0A00-00007C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9" name="Object 16" hidden="1">
          <a:extLst>
            <a:ext uri="{FF2B5EF4-FFF2-40B4-BE49-F238E27FC236}">
              <a16:creationId xmlns:a16="http://schemas.microsoft.com/office/drawing/2014/main" id="{00000000-0008-0000-0A00-00007D0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0" name="Object 17" hidden="1">
          <a:extLst>
            <a:ext uri="{FF2B5EF4-FFF2-40B4-BE49-F238E27FC236}">
              <a16:creationId xmlns:a16="http://schemas.microsoft.com/office/drawing/2014/main" id="{00000000-0008-0000-0A00-00007E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1" name="Object 9" hidden="1">
          <a:extLst>
            <a:ext uri="{FF2B5EF4-FFF2-40B4-BE49-F238E27FC236}">
              <a16:creationId xmlns:a16="http://schemas.microsoft.com/office/drawing/2014/main" id="{00000000-0008-0000-0A00-00007F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2" name="Object 8" hidden="1">
          <a:extLst>
            <a:ext uri="{FF2B5EF4-FFF2-40B4-BE49-F238E27FC236}">
              <a16:creationId xmlns:a16="http://schemas.microsoft.com/office/drawing/2014/main" id="{00000000-0008-0000-0A00-000080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3" name="Object 9" hidden="1">
          <a:extLst>
            <a:ext uri="{FF2B5EF4-FFF2-40B4-BE49-F238E27FC236}">
              <a16:creationId xmlns:a16="http://schemas.microsoft.com/office/drawing/2014/main" id="{00000000-0008-0000-0A00-000081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4" name="Object 8" hidden="1">
          <a:extLst>
            <a:ext uri="{FF2B5EF4-FFF2-40B4-BE49-F238E27FC236}">
              <a16:creationId xmlns:a16="http://schemas.microsoft.com/office/drawing/2014/main" id="{00000000-0008-0000-0A00-000082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5" name="Object 9" hidden="1">
          <a:extLst>
            <a:ext uri="{FF2B5EF4-FFF2-40B4-BE49-F238E27FC236}">
              <a16:creationId xmlns:a16="http://schemas.microsoft.com/office/drawing/2014/main" id="{00000000-0008-0000-0A00-000083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6" name="Object 8" hidden="1">
          <a:extLst>
            <a:ext uri="{FF2B5EF4-FFF2-40B4-BE49-F238E27FC236}">
              <a16:creationId xmlns:a16="http://schemas.microsoft.com/office/drawing/2014/main" id="{00000000-0008-0000-0A00-000084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7" name="Object 9" hidden="1">
          <a:extLst>
            <a:ext uri="{FF2B5EF4-FFF2-40B4-BE49-F238E27FC236}">
              <a16:creationId xmlns:a16="http://schemas.microsoft.com/office/drawing/2014/main" id="{00000000-0008-0000-0A00-000085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8" name="Object 8" hidden="1">
          <a:extLst>
            <a:ext uri="{FF2B5EF4-FFF2-40B4-BE49-F238E27FC236}">
              <a16:creationId xmlns:a16="http://schemas.microsoft.com/office/drawing/2014/main" id="{00000000-0008-0000-0A00-000086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9" name="Object 15" hidden="1">
          <a:extLst>
            <a:ext uri="{FF2B5EF4-FFF2-40B4-BE49-F238E27FC236}">
              <a16:creationId xmlns:a16="http://schemas.microsoft.com/office/drawing/2014/main" id="{00000000-0008-0000-0A00-000087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0" name="Object 16" hidden="1">
          <a:extLst>
            <a:ext uri="{FF2B5EF4-FFF2-40B4-BE49-F238E27FC236}">
              <a16:creationId xmlns:a16="http://schemas.microsoft.com/office/drawing/2014/main" id="{00000000-0008-0000-0A00-0000880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1" name="Object 17" hidden="1">
          <a:extLst>
            <a:ext uri="{FF2B5EF4-FFF2-40B4-BE49-F238E27FC236}">
              <a16:creationId xmlns:a16="http://schemas.microsoft.com/office/drawing/2014/main" id="{00000000-0008-0000-0A00-000089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2" name="Object 9" hidden="1">
          <a:extLst>
            <a:ext uri="{FF2B5EF4-FFF2-40B4-BE49-F238E27FC236}">
              <a16:creationId xmlns:a16="http://schemas.microsoft.com/office/drawing/2014/main" id="{00000000-0008-0000-0A00-00008A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3" name="Object 8" hidden="1">
          <a:extLst>
            <a:ext uri="{FF2B5EF4-FFF2-40B4-BE49-F238E27FC236}">
              <a16:creationId xmlns:a16="http://schemas.microsoft.com/office/drawing/2014/main" id="{00000000-0008-0000-0A00-00008B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4" name="Object 9" hidden="1">
          <a:extLst>
            <a:ext uri="{FF2B5EF4-FFF2-40B4-BE49-F238E27FC236}">
              <a16:creationId xmlns:a16="http://schemas.microsoft.com/office/drawing/2014/main" id="{00000000-0008-0000-0A00-00008C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5" name="Object 8" hidden="1">
          <a:extLst>
            <a:ext uri="{FF2B5EF4-FFF2-40B4-BE49-F238E27FC236}">
              <a16:creationId xmlns:a16="http://schemas.microsoft.com/office/drawing/2014/main" id="{00000000-0008-0000-0A00-00008D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6" name="Object 9" hidden="1">
          <a:extLst>
            <a:ext uri="{FF2B5EF4-FFF2-40B4-BE49-F238E27FC236}">
              <a16:creationId xmlns:a16="http://schemas.microsoft.com/office/drawing/2014/main" id="{00000000-0008-0000-0A00-00008E0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7" name="Object 8" hidden="1">
          <a:extLst>
            <a:ext uri="{FF2B5EF4-FFF2-40B4-BE49-F238E27FC236}">
              <a16:creationId xmlns:a16="http://schemas.microsoft.com/office/drawing/2014/main" id="{00000000-0008-0000-0A00-00008F0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8" name="Object 9" hidden="1">
          <a:extLst>
            <a:ext uri="{FF2B5EF4-FFF2-40B4-BE49-F238E27FC236}">
              <a16:creationId xmlns:a16="http://schemas.microsoft.com/office/drawing/2014/main" id="{00000000-0008-0000-0A00-000090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9" name="Object 8" hidden="1">
          <a:extLst>
            <a:ext uri="{FF2B5EF4-FFF2-40B4-BE49-F238E27FC236}">
              <a16:creationId xmlns:a16="http://schemas.microsoft.com/office/drawing/2014/main" id="{00000000-0008-0000-0A00-0000910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0" name="Object 15" hidden="1">
          <a:extLst>
            <a:ext uri="{FF2B5EF4-FFF2-40B4-BE49-F238E27FC236}">
              <a16:creationId xmlns:a16="http://schemas.microsoft.com/office/drawing/2014/main" id="{00000000-0008-0000-0A00-000092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71" name="Object 16" hidden="1">
          <a:extLst>
            <a:ext uri="{FF2B5EF4-FFF2-40B4-BE49-F238E27FC236}">
              <a16:creationId xmlns:a16="http://schemas.microsoft.com/office/drawing/2014/main" id="{00000000-0008-0000-0A00-0000930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2" name="Object 17" hidden="1">
          <a:extLst>
            <a:ext uri="{FF2B5EF4-FFF2-40B4-BE49-F238E27FC236}">
              <a16:creationId xmlns:a16="http://schemas.microsoft.com/office/drawing/2014/main" id="{00000000-0008-0000-0A00-000094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3" name="Object 9" hidden="1">
          <a:extLst>
            <a:ext uri="{FF2B5EF4-FFF2-40B4-BE49-F238E27FC236}">
              <a16:creationId xmlns:a16="http://schemas.microsoft.com/office/drawing/2014/main" id="{00000000-0008-0000-0A00-000095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4" name="Object 8" hidden="1">
          <a:extLst>
            <a:ext uri="{FF2B5EF4-FFF2-40B4-BE49-F238E27FC236}">
              <a16:creationId xmlns:a16="http://schemas.microsoft.com/office/drawing/2014/main" id="{00000000-0008-0000-0A00-000096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5" name="Object 9" hidden="1">
          <a:extLst>
            <a:ext uri="{FF2B5EF4-FFF2-40B4-BE49-F238E27FC236}">
              <a16:creationId xmlns:a16="http://schemas.microsoft.com/office/drawing/2014/main" id="{00000000-0008-0000-0A00-000097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6" name="Object 8" hidden="1">
          <a:extLst>
            <a:ext uri="{FF2B5EF4-FFF2-40B4-BE49-F238E27FC236}">
              <a16:creationId xmlns:a16="http://schemas.microsoft.com/office/drawing/2014/main" id="{00000000-0008-0000-0A00-000098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7" name="Object 9" hidden="1">
          <a:extLst>
            <a:ext uri="{FF2B5EF4-FFF2-40B4-BE49-F238E27FC236}">
              <a16:creationId xmlns:a16="http://schemas.microsoft.com/office/drawing/2014/main" id="{00000000-0008-0000-0A00-000099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8" name="Object 8" hidden="1">
          <a:extLst>
            <a:ext uri="{FF2B5EF4-FFF2-40B4-BE49-F238E27FC236}">
              <a16:creationId xmlns:a16="http://schemas.microsoft.com/office/drawing/2014/main" id="{00000000-0008-0000-0A00-00009A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9" name="Object 9" hidden="1">
          <a:extLst>
            <a:ext uri="{FF2B5EF4-FFF2-40B4-BE49-F238E27FC236}">
              <a16:creationId xmlns:a16="http://schemas.microsoft.com/office/drawing/2014/main" id="{00000000-0008-0000-0A00-00009B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0" name="Object 8" hidden="1">
          <a:extLst>
            <a:ext uri="{FF2B5EF4-FFF2-40B4-BE49-F238E27FC236}">
              <a16:creationId xmlns:a16="http://schemas.microsoft.com/office/drawing/2014/main" id="{00000000-0008-0000-0A00-00009C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1" name="Object 15" hidden="1">
          <a:extLst>
            <a:ext uri="{FF2B5EF4-FFF2-40B4-BE49-F238E27FC236}">
              <a16:creationId xmlns:a16="http://schemas.microsoft.com/office/drawing/2014/main" id="{00000000-0008-0000-0A00-00009D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82" name="Object 16" hidden="1">
          <a:extLst>
            <a:ext uri="{FF2B5EF4-FFF2-40B4-BE49-F238E27FC236}">
              <a16:creationId xmlns:a16="http://schemas.microsoft.com/office/drawing/2014/main" id="{00000000-0008-0000-0A00-00009E0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3" name="Object 17" hidden="1">
          <a:extLst>
            <a:ext uri="{FF2B5EF4-FFF2-40B4-BE49-F238E27FC236}">
              <a16:creationId xmlns:a16="http://schemas.microsoft.com/office/drawing/2014/main" id="{00000000-0008-0000-0A00-00009F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4" name="Object 9" hidden="1">
          <a:extLst>
            <a:ext uri="{FF2B5EF4-FFF2-40B4-BE49-F238E27FC236}">
              <a16:creationId xmlns:a16="http://schemas.microsoft.com/office/drawing/2014/main" id="{00000000-0008-0000-0A00-0000A0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5" name="Object 8" hidden="1">
          <a:extLst>
            <a:ext uri="{FF2B5EF4-FFF2-40B4-BE49-F238E27FC236}">
              <a16:creationId xmlns:a16="http://schemas.microsoft.com/office/drawing/2014/main" id="{00000000-0008-0000-0A00-0000A1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6" name="Object 9" hidden="1">
          <a:extLst>
            <a:ext uri="{FF2B5EF4-FFF2-40B4-BE49-F238E27FC236}">
              <a16:creationId xmlns:a16="http://schemas.microsoft.com/office/drawing/2014/main" id="{00000000-0008-0000-0A00-0000A2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7" name="Object 8" hidden="1">
          <a:extLst>
            <a:ext uri="{FF2B5EF4-FFF2-40B4-BE49-F238E27FC236}">
              <a16:creationId xmlns:a16="http://schemas.microsoft.com/office/drawing/2014/main" id="{00000000-0008-0000-0A00-0000A3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8" name="Object 9" hidden="1">
          <a:extLst>
            <a:ext uri="{FF2B5EF4-FFF2-40B4-BE49-F238E27FC236}">
              <a16:creationId xmlns:a16="http://schemas.microsoft.com/office/drawing/2014/main" id="{00000000-0008-0000-0A00-0000A4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9" name="Object 8" hidden="1">
          <a:extLst>
            <a:ext uri="{FF2B5EF4-FFF2-40B4-BE49-F238E27FC236}">
              <a16:creationId xmlns:a16="http://schemas.microsoft.com/office/drawing/2014/main" id="{00000000-0008-0000-0A00-0000A5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0" name="Object 9" hidden="1">
          <a:extLst>
            <a:ext uri="{FF2B5EF4-FFF2-40B4-BE49-F238E27FC236}">
              <a16:creationId xmlns:a16="http://schemas.microsoft.com/office/drawing/2014/main" id="{00000000-0008-0000-0A00-0000A6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1" name="Object 8" hidden="1">
          <a:extLst>
            <a:ext uri="{FF2B5EF4-FFF2-40B4-BE49-F238E27FC236}">
              <a16:creationId xmlns:a16="http://schemas.microsoft.com/office/drawing/2014/main" id="{00000000-0008-0000-0A00-0000A7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2" name="Object 15" hidden="1">
          <a:extLst>
            <a:ext uri="{FF2B5EF4-FFF2-40B4-BE49-F238E27FC236}">
              <a16:creationId xmlns:a16="http://schemas.microsoft.com/office/drawing/2014/main" id="{00000000-0008-0000-0A00-0000A8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93" name="Object 16" hidden="1">
          <a:extLst>
            <a:ext uri="{FF2B5EF4-FFF2-40B4-BE49-F238E27FC236}">
              <a16:creationId xmlns:a16="http://schemas.microsoft.com/office/drawing/2014/main" id="{00000000-0008-0000-0A00-0000A90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4" name="Object 17" hidden="1">
          <a:extLst>
            <a:ext uri="{FF2B5EF4-FFF2-40B4-BE49-F238E27FC236}">
              <a16:creationId xmlns:a16="http://schemas.microsoft.com/office/drawing/2014/main" id="{00000000-0008-0000-0A00-0000AA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5" name="Object 9" hidden="1">
          <a:extLst>
            <a:ext uri="{FF2B5EF4-FFF2-40B4-BE49-F238E27FC236}">
              <a16:creationId xmlns:a16="http://schemas.microsoft.com/office/drawing/2014/main" id="{00000000-0008-0000-0A00-0000AB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6" name="Object 8" hidden="1">
          <a:extLst>
            <a:ext uri="{FF2B5EF4-FFF2-40B4-BE49-F238E27FC236}">
              <a16:creationId xmlns:a16="http://schemas.microsoft.com/office/drawing/2014/main" id="{00000000-0008-0000-0A00-0000AC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7" name="Object 9" hidden="1">
          <a:extLst>
            <a:ext uri="{FF2B5EF4-FFF2-40B4-BE49-F238E27FC236}">
              <a16:creationId xmlns:a16="http://schemas.microsoft.com/office/drawing/2014/main" id="{00000000-0008-0000-0A00-0000AD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8" name="Object 8" hidden="1">
          <a:extLst>
            <a:ext uri="{FF2B5EF4-FFF2-40B4-BE49-F238E27FC236}">
              <a16:creationId xmlns:a16="http://schemas.microsoft.com/office/drawing/2014/main" id="{00000000-0008-0000-0A00-0000AE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9" name="Object 9" hidden="1">
          <a:extLst>
            <a:ext uri="{FF2B5EF4-FFF2-40B4-BE49-F238E27FC236}">
              <a16:creationId xmlns:a16="http://schemas.microsoft.com/office/drawing/2014/main" id="{00000000-0008-0000-0A00-0000AF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0" name="Object 8" hidden="1">
          <a:extLst>
            <a:ext uri="{FF2B5EF4-FFF2-40B4-BE49-F238E27FC236}">
              <a16:creationId xmlns:a16="http://schemas.microsoft.com/office/drawing/2014/main" id="{00000000-0008-0000-0A00-0000B0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1" name="Object 9" hidden="1">
          <a:extLst>
            <a:ext uri="{FF2B5EF4-FFF2-40B4-BE49-F238E27FC236}">
              <a16:creationId xmlns:a16="http://schemas.microsoft.com/office/drawing/2014/main" id="{00000000-0008-0000-0A00-0000B1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2" name="Object 8" hidden="1">
          <a:extLst>
            <a:ext uri="{FF2B5EF4-FFF2-40B4-BE49-F238E27FC236}">
              <a16:creationId xmlns:a16="http://schemas.microsoft.com/office/drawing/2014/main" id="{00000000-0008-0000-0A00-0000B2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3" name="Object 15" hidden="1">
          <a:extLst>
            <a:ext uri="{FF2B5EF4-FFF2-40B4-BE49-F238E27FC236}">
              <a16:creationId xmlns:a16="http://schemas.microsoft.com/office/drawing/2014/main" id="{00000000-0008-0000-0A00-0000B3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04" name="Object 16" hidden="1">
          <a:extLst>
            <a:ext uri="{FF2B5EF4-FFF2-40B4-BE49-F238E27FC236}">
              <a16:creationId xmlns:a16="http://schemas.microsoft.com/office/drawing/2014/main" id="{00000000-0008-0000-0A00-0000B40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5" name="Object 17" hidden="1">
          <a:extLst>
            <a:ext uri="{FF2B5EF4-FFF2-40B4-BE49-F238E27FC236}">
              <a16:creationId xmlns:a16="http://schemas.microsoft.com/office/drawing/2014/main" id="{00000000-0008-0000-0A00-0000B5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6" name="Object 9" hidden="1">
          <a:extLst>
            <a:ext uri="{FF2B5EF4-FFF2-40B4-BE49-F238E27FC236}">
              <a16:creationId xmlns:a16="http://schemas.microsoft.com/office/drawing/2014/main" id="{00000000-0008-0000-0A00-0000B6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7" name="Object 8" hidden="1">
          <a:extLst>
            <a:ext uri="{FF2B5EF4-FFF2-40B4-BE49-F238E27FC236}">
              <a16:creationId xmlns:a16="http://schemas.microsoft.com/office/drawing/2014/main" id="{00000000-0008-0000-0A00-0000B7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8" name="Object 9" hidden="1">
          <a:extLst>
            <a:ext uri="{FF2B5EF4-FFF2-40B4-BE49-F238E27FC236}">
              <a16:creationId xmlns:a16="http://schemas.microsoft.com/office/drawing/2014/main" id="{00000000-0008-0000-0A00-0000B8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9" name="Object 8" hidden="1">
          <a:extLst>
            <a:ext uri="{FF2B5EF4-FFF2-40B4-BE49-F238E27FC236}">
              <a16:creationId xmlns:a16="http://schemas.microsoft.com/office/drawing/2014/main" id="{00000000-0008-0000-0A00-0000B9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0" name="Object 9" hidden="1">
          <a:extLst>
            <a:ext uri="{FF2B5EF4-FFF2-40B4-BE49-F238E27FC236}">
              <a16:creationId xmlns:a16="http://schemas.microsoft.com/office/drawing/2014/main" id="{00000000-0008-0000-0A00-0000BA0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1" name="Object 8" hidden="1">
          <a:extLst>
            <a:ext uri="{FF2B5EF4-FFF2-40B4-BE49-F238E27FC236}">
              <a16:creationId xmlns:a16="http://schemas.microsoft.com/office/drawing/2014/main" id="{00000000-0008-0000-0A00-0000BB0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2" name="Object 9" hidden="1">
          <a:extLst>
            <a:ext uri="{FF2B5EF4-FFF2-40B4-BE49-F238E27FC236}">
              <a16:creationId xmlns:a16="http://schemas.microsoft.com/office/drawing/2014/main" id="{00000000-0008-0000-0A00-0000BC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3" name="Object 8" hidden="1">
          <a:extLst>
            <a:ext uri="{FF2B5EF4-FFF2-40B4-BE49-F238E27FC236}">
              <a16:creationId xmlns:a16="http://schemas.microsoft.com/office/drawing/2014/main" id="{00000000-0008-0000-0A00-0000BD0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214" name="Object 15" hidden="1">
          <a:extLst>
            <a:ext uri="{FF2B5EF4-FFF2-40B4-BE49-F238E27FC236}">
              <a16:creationId xmlns:a16="http://schemas.microsoft.com/office/drawing/2014/main" id="{00000000-0008-0000-0A00-0000BE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215" name="Object 16" hidden="1">
          <a:extLst>
            <a:ext uri="{FF2B5EF4-FFF2-40B4-BE49-F238E27FC236}">
              <a16:creationId xmlns:a16="http://schemas.microsoft.com/office/drawing/2014/main" id="{00000000-0008-0000-0A00-0000BF04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216" name="Object 17" hidden="1">
          <a:extLst>
            <a:ext uri="{FF2B5EF4-FFF2-40B4-BE49-F238E27FC236}">
              <a16:creationId xmlns:a16="http://schemas.microsoft.com/office/drawing/2014/main" id="{00000000-0008-0000-0A00-0000C0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17" name="Object 9" hidden="1">
          <a:extLst>
            <a:ext uri="{FF2B5EF4-FFF2-40B4-BE49-F238E27FC236}">
              <a16:creationId xmlns:a16="http://schemas.microsoft.com/office/drawing/2014/main" id="{00000000-0008-0000-0A00-0000C1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18" name="Object 8" hidden="1">
          <a:extLst>
            <a:ext uri="{FF2B5EF4-FFF2-40B4-BE49-F238E27FC236}">
              <a16:creationId xmlns:a16="http://schemas.microsoft.com/office/drawing/2014/main" id="{00000000-0008-0000-0A00-0000C2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19" name="Object 9" hidden="1">
          <a:extLst>
            <a:ext uri="{FF2B5EF4-FFF2-40B4-BE49-F238E27FC236}">
              <a16:creationId xmlns:a16="http://schemas.microsoft.com/office/drawing/2014/main" id="{00000000-0008-0000-0A00-0000C304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20" name="Object 8" hidden="1">
          <a:extLst>
            <a:ext uri="{FF2B5EF4-FFF2-40B4-BE49-F238E27FC236}">
              <a16:creationId xmlns:a16="http://schemas.microsoft.com/office/drawing/2014/main" id="{00000000-0008-0000-0A00-0000C404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21" name="Object 9" hidden="1">
          <a:extLst>
            <a:ext uri="{FF2B5EF4-FFF2-40B4-BE49-F238E27FC236}">
              <a16:creationId xmlns:a16="http://schemas.microsoft.com/office/drawing/2014/main" id="{00000000-0008-0000-0A00-0000C504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22" name="Object 8" hidden="1">
          <a:extLst>
            <a:ext uri="{FF2B5EF4-FFF2-40B4-BE49-F238E27FC236}">
              <a16:creationId xmlns:a16="http://schemas.microsoft.com/office/drawing/2014/main" id="{00000000-0008-0000-0A00-0000C604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23" name="Object 9" hidden="1">
          <a:extLst>
            <a:ext uri="{FF2B5EF4-FFF2-40B4-BE49-F238E27FC236}">
              <a16:creationId xmlns:a16="http://schemas.microsoft.com/office/drawing/2014/main" id="{00000000-0008-0000-0A00-0000C7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24" name="Object 8" hidden="1">
          <a:extLst>
            <a:ext uri="{FF2B5EF4-FFF2-40B4-BE49-F238E27FC236}">
              <a16:creationId xmlns:a16="http://schemas.microsoft.com/office/drawing/2014/main" id="{00000000-0008-0000-0A00-0000C8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225" name="Object 15" hidden="1">
          <a:extLst>
            <a:ext uri="{FF2B5EF4-FFF2-40B4-BE49-F238E27FC236}">
              <a16:creationId xmlns:a16="http://schemas.microsoft.com/office/drawing/2014/main" id="{00000000-0008-0000-0A00-0000C9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226" name="Object 16" hidden="1">
          <a:extLst>
            <a:ext uri="{FF2B5EF4-FFF2-40B4-BE49-F238E27FC236}">
              <a16:creationId xmlns:a16="http://schemas.microsoft.com/office/drawing/2014/main" id="{00000000-0008-0000-0A00-0000CA04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227" name="Object 17" hidden="1">
          <a:extLst>
            <a:ext uri="{FF2B5EF4-FFF2-40B4-BE49-F238E27FC236}">
              <a16:creationId xmlns:a16="http://schemas.microsoft.com/office/drawing/2014/main" id="{00000000-0008-0000-0A00-0000CB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28" name="Object 9" hidden="1">
          <a:extLst>
            <a:ext uri="{FF2B5EF4-FFF2-40B4-BE49-F238E27FC236}">
              <a16:creationId xmlns:a16="http://schemas.microsoft.com/office/drawing/2014/main" id="{00000000-0008-0000-0A00-0000CC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29" name="Object 8" hidden="1">
          <a:extLst>
            <a:ext uri="{FF2B5EF4-FFF2-40B4-BE49-F238E27FC236}">
              <a16:creationId xmlns:a16="http://schemas.microsoft.com/office/drawing/2014/main" id="{00000000-0008-0000-0A00-0000CD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30" name="Object 9" hidden="1">
          <a:extLst>
            <a:ext uri="{FF2B5EF4-FFF2-40B4-BE49-F238E27FC236}">
              <a16:creationId xmlns:a16="http://schemas.microsoft.com/office/drawing/2014/main" id="{00000000-0008-0000-0A00-0000CE04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31" name="Object 8" hidden="1">
          <a:extLst>
            <a:ext uri="{FF2B5EF4-FFF2-40B4-BE49-F238E27FC236}">
              <a16:creationId xmlns:a16="http://schemas.microsoft.com/office/drawing/2014/main" id="{00000000-0008-0000-0A00-0000CF04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32" name="Object 9" hidden="1">
          <a:extLst>
            <a:ext uri="{FF2B5EF4-FFF2-40B4-BE49-F238E27FC236}">
              <a16:creationId xmlns:a16="http://schemas.microsoft.com/office/drawing/2014/main" id="{00000000-0008-0000-0A00-0000D004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33" name="Object 8" hidden="1">
          <a:extLst>
            <a:ext uri="{FF2B5EF4-FFF2-40B4-BE49-F238E27FC236}">
              <a16:creationId xmlns:a16="http://schemas.microsoft.com/office/drawing/2014/main" id="{00000000-0008-0000-0A00-0000D104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234" name="Object 9" hidden="1">
          <a:extLst>
            <a:ext uri="{FF2B5EF4-FFF2-40B4-BE49-F238E27FC236}">
              <a16:creationId xmlns:a16="http://schemas.microsoft.com/office/drawing/2014/main" id="{00000000-0008-0000-0A00-0000D2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235" name="Object 8" hidden="1">
          <a:extLst>
            <a:ext uri="{FF2B5EF4-FFF2-40B4-BE49-F238E27FC236}">
              <a16:creationId xmlns:a16="http://schemas.microsoft.com/office/drawing/2014/main" id="{00000000-0008-0000-0A00-0000D304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6" name="Object 15" hidden="1">
          <a:extLst>
            <a:ext uri="{FF2B5EF4-FFF2-40B4-BE49-F238E27FC236}">
              <a16:creationId xmlns:a16="http://schemas.microsoft.com/office/drawing/2014/main" id="{00000000-0008-0000-0A00-0000D4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37" name="Object 16" hidden="1">
          <a:extLst>
            <a:ext uri="{FF2B5EF4-FFF2-40B4-BE49-F238E27FC236}">
              <a16:creationId xmlns:a16="http://schemas.microsoft.com/office/drawing/2014/main" id="{00000000-0008-0000-0A00-0000D50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8" name="Object 17" hidden="1">
          <a:extLst>
            <a:ext uri="{FF2B5EF4-FFF2-40B4-BE49-F238E27FC236}">
              <a16:creationId xmlns:a16="http://schemas.microsoft.com/office/drawing/2014/main" id="{00000000-0008-0000-0A00-0000D6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9" name="Object 9" hidden="1">
          <a:extLst>
            <a:ext uri="{FF2B5EF4-FFF2-40B4-BE49-F238E27FC236}">
              <a16:creationId xmlns:a16="http://schemas.microsoft.com/office/drawing/2014/main" id="{00000000-0008-0000-0A00-0000D7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0" name="Object 8" hidden="1">
          <a:extLst>
            <a:ext uri="{FF2B5EF4-FFF2-40B4-BE49-F238E27FC236}">
              <a16:creationId xmlns:a16="http://schemas.microsoft.com/office/drawing/2014/main" id="{00000000-0008-0000-0A00-0000D8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1" name="Object 9" hidden="1">
          <a:extLst>
            <a:ext uri="{FF2B5EF4-FFF2-40B4-BE49-F238E27FC236}">
              <a16:creationId xmlns:a16="http://schemas.microsoft.com/office/drawing/2014/main" id="{00000000-0008-0000-0A00-0000D9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2" name="Object 8" hidden="1">
          <a:extLst>
            <a:ext uri="{FF2B5EF4-FFF2-40B4-BE49-F238E27FC236}">
              <a16:creationId xmlns:a16="http://schemas.microsoft.com/office/drawing/2014/main" id="{00000000-0008-0000-0A00-0000DA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3" name="Object 9" hidden="1">
          <a:extLst>
            <a:ext uri="{FF2B5EF4-FFF2-40B4-BE49-F238E27FC236}">
              <a16:creationId xmlns:a16="http://schemas.microsoft.com/office/drawing/2014/main" id="{00000000-0008-0000-0A00-0000DB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4" name="Object 8" hidden="1">
          <a:extLst>
            <a:ext uri="{FF2B5EF4-FFF2-40B4-BE49-F238E27FC236}">
              <a16:creationId xmlns:a16="http://schemas.microsoft.com/office/drawing/2014/main" id="{00000000-0008-0000-0A00-0000DC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5" name="Object 9" hidden="1">
          <a:extLst>
            <a:ext uri="{FF2B5EF4-FFF2-40B4-BE49-F238E27FC236}">
              <a16:creationId xmlns:a16="http://schemas.microsoft.com/office/drawing/2014/main" id="{00000000-0008-0000-0A00-0000DD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6" name="Object 8" hidden="1">
          <a:extLst>
            <a:ext uri="{FF2B5EF4-FFF2-40B4-BE49-F238E27FC236}">
              <a16:creationId xmlns:a16="http://schemas.microsoft.com/office/drawing/2014/main" id="{00000000-0008-0000-0A00-0000DE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7" name="Object 15" hidden="1">
          <a:extLst>
            <a:ext uri="{FF2B5EF4-FFF2-40B4-BE49-F238E27FC236}">
              <a16:creationId xmlns:a16="http://schemas.microsoft.com/office/drawing/2014/main" id="{00000000-0008-0000-0A00-0000DF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48" name="Object 16" hidden="1">
          <a:extLst>
            <a:ext uri="{FF2B5EF4-FFF2-40B4-BE49-F238E27FC236}">
              <a16:creationId xmlns:a16="http://schemas.microsoft.com/office/drawing/2014/main" id="{00000000-0008-0000-0A00-0000E00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9" name="Object 17" hidden="1">
          <a:extLst>
            <a:ext uri="{FF2B5EF4-FFF2-40B4-BE49-F238E27FC236}">
              <a16:creationId xmlns:a16="http://schemas.microsoft.com/office/drawing/2014/main" id="{00000000-0008-0000-0A00-0000E1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0" name="Object 9" hidden="1">
          <a:extLst>
            <a:ext uri="{FF2B5EF4-FFF2-40B4-BE49-F238E27FC236}">
              <a16:creationId xmlns:a16="http://schemas.microsoft.com/office/drawing/2014/main" id="{00000000-0008-0000-0A00-0000E2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1" name="Object 8" hidden="1">
          <a:extLst>
            <a:ext uri="{FF2B5EF4-FFF2-40B4-BE49-F238E27FC236}">
              <a16:creationId xmlns:a16="http://schemas.microsoft.com/office/drawing/2014/main" id="{00000000-0008-0000-0A00-0000E3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2" name="Object 9" hidden="1">
          <a:extLst>
            <a:ext uri="{FF2B5EF4-FFF2-40B4-BE49-F238E27FC236}">
              <a16:creationId xmlns:a16="http://schemas.microsoft.com/office/drawing/2014/main" id="{00000000-0008-0000-0A00-0000E4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3" name="Object 8" hidden="1">
          <a:extLst>
            <a:ext uri="{FF2B5EF4-FFF2-40B4-BE49-F238E27FC236}">
              <a16:creationId xmlns:a16="http://schemas.microsoft.com/office/drawing/2014/main" id="{00000000-0008-0000-0A00-0000E5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4" name="Object 9" hidden="1">
          <a:extLst>
            <a:ext uri="{FF2B5EF4-FFF2-40B4-BE49-F238E27FC236}">
              <a16:creationId xmlns:a16="http://schemas.microsoft.com/office/drawing/2014/main" id="{00000000-0008-0000-0A00-0000E6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5" name="Object 8" hidden="1">
          <a:extLst>
            <a:ext uri="{FF2B5EF4-FFF2-40B4-BE49-F238E27FC236}">
              <a16:creationId xmlns:a16="http://schemas.microsoft.com/office/drawing/2014/main" id="{00000000-0008-0000-0A00-0000E7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6" name="Object 9" hidden="1">
          <a:extLst>
            <a:ext uri="{FF2B5EF4-FFF2-40B4-BE49-F238E27FC236}">
              <a16:creationId xmlns:a16="http://schemas.microsoft.com/office/drawing/2014/main" id="{00000000-0008-0000-0A00-0000E8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7" name="Object 8" hidden="1">
          <a:extLst>
            <a:ext uri="{FF2B5EF4-FFF2-40B4-BE49-F238E27FC236}">
              <a16:creationId xmlns:a16="http://schemas.microsoft.com/office/drawing/2014/main" id="{00000000-0008-0000-0A00-0000E9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8" name="Object 15" hidden="1">
          <a:extLst>
            <a:ext uri="{FF2B5EF4-FFF2-40B4-BE49-F238E27FC236}">
              <a16:creationId xmlns:a16="http://schemas.microsoft.com/office/drawing/2014/main" id="{00000000-0008-0000-0A00-0000EA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9" name="Object 16" hidden="1">
          <a:extLst>
            <a:ext uri="{FF2B5EF4-FFF2-40B4-BE49-F238E27FC236}">
              <a16:creationId xmlns:a16="http://schemas.microsoft.com/office/drawing/2014/main" id="{00000000-0008-0000-0A00-0000EB0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60" name="Object 17" hidden="1">
          <a:extLst>
            <a:ext uri="{FF2B5EF4-FFF2-40B4-BE49-F238E27FC236}">
              <a16:creationId xmlns:a16="http://schemas.microsoft.com/office/drawing/2014/main" id="{00000000-0008-0000-0A00-0000EC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61" name="Object 9" hidden="1">
          <a:extLst>
            <a:ext uri="{FF2B5EF4-FFF2-40B4-BE49-F238E27FC236}">
              <a16:creationId xmlns:a16="http://schemas.microsoft.com/office/drawing/2014/main" id="{00000000-0008-0000-0A00-0000ED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62" name="Object 8" hidden="1">
          <a:extLst>
            <a:ext uri="{FF2B5EF4-FFF2-40B4-BE49-F238E27FC236}">
              <a16:creationId xmlns:a16="http://schemas.microsoft.com/office/drawing/2014/main" id="{00000000-0008-0000-0A00-0000EE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63" name="Object 9" hidden="1">
          <a:extLst>
            <a:ext uri="{FF2B5EF4-FFF2-40B4-BE49-F238E27FC236}">
              <a16:creationId xmlns:a16="http://schemas.microsoft.com/office/drawing/2014/main" id="{00000000-0008-0000-0A00-0000EF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64" name="Object 8" hidden="1">
          <a:extLst>
            <a:ext uri="{FF2B5EF4-FFF2-40B4-BE49-F238E27FC236}">
              <a16:creationId xmlns:a16="http://schemas.microsoft.com/office/drawing/2014/main" id="{00000000-0008-0000-0A00-0000F0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65" name="Object 9" hidden="1">
          <a:extLst>
            <a:ext uri="{FF2B5EF4-FFF2-40B4-BE49-F238E27FC236}">
              <a16:creationId xmlns:a16="http://schemas.microsoft.com/office/drawing/2014/main" id="{00000000-0008-0000-0A00-0000F1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66" name="Object 8" hidden="1">
          <a:extLst>
            <a:ext uri="{FF2B5EF4-FFF2-40B4-BE49-F238E27FC236}">
              <a16:creationId xmlns:a16="http://schemas.microsoft.com/office/drawing/2014/main" id="{00000000-0008-0000-0A00-0000F2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67" name="Object 9" hidden="1">
          <a:extLst>
            <a:ext uri="{FF2B5EF4-FFF2-40B4-BE49-F238E27FC236}">
              <a16:creationId xmlns:a16="http://schemas.microsoft.com/office/drawing/2014/main" id="{00000000-0008-0000-0A00-0000F3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68" name="Object 8" hidden="1">
          <a:extLst>
            <a:ext uri="{FF2B5EF4-FFF2-40B4-BE49-F238E27FC236}">
              <a16:creationId xmlns:a16="http://schemas.microsoft.com/office/drawing/2014/main" id="{00000000-0008-0000-0A00-0000F4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69" name="Object 15" hidden="1">
          <a:extLst>
            <a:ext uri="{FF2B5EF4-FFF2-40B4-BE49-F238E27FC236}">
              <a16:creationId xmlns:a16="http://schemas.microsoft.com/office/drawing/2014/main" id="{00000000-0008-0000-0A00-0000F5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70" name="Object 16" hidden="1">
          <a:extLst>
            <a:ext uri="{FF2B5EF4-FFF2-40B4-BE49-F238E27FC236}">
              <a16:creationId xmlns:a16="http://schemas.microsoft.com/office/drawing/2014/main" id="{00000000-0008-0000-0A00-0000F60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71" name="Object 17" hidden="1">
          <a:extLst>
            <a:ext uri="{FF2B5EF4-FFF2-40B4-BE49-F238E27FC236}">
              <a16:creationId xmlns:a16="http://schemas.microsoft.com/office/drawing/2014/main" id="{00000000-0008-0000-0A00-0000F7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72" name="Object 9" hidden="1">
          <a:extLst>
            <a:ext uri="{FF2B5EF4-FFF2-40B4-BE49-F238E27FC236}">
              <a16:creationId xmlns:a16="http://schemas.microsoft.com/office/drawing/2014/main" id="{00000000-0008-0000-0A00-0000F8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73" name="Object 8" hidden="1">
          <a:extLst>
            <a:ext uri="{FF2B5EF4-FFF2-40B4-BE49-F238E27FC236}">
              <a16:creationId xmlns:a16="http://schemas.microsoft.com/office/drawing/2014/main" id="{00000000-0008-0000-0A00-0000F9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74" name="Object 9" hidden="1">
          <a:extLst>
            <a:ext uri="{FF2B5EF4-FFF2-40B4-BE49-F238E27FC236}">
              <a16:creationId xmlns:a16="http://schemas.microsoft.com/office/drawing/2014/main" id="{00000000-0008-0000-0A00-0000FA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75" name="Object 8" hidden="1">
          <a:extLst>
            <a:ext uri="{FF2B5EF4-FFF2-40B4-BE49-F238E27FC236}">
              <a16:creationId xmlns:a16="http://schemas.microsoft.com/office/drawing/2014/main" id="{00000000-0008-0000-0A00-0000FB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76" name="Object 9" hidden="1">
          <a:extLst>
            <a:ext uri="{FF2B5EF4-FFF2-40B4-BE49-F238E27FC236}">
              <a16:creationId xmlns:a16="http://schemas.microsoft.com/office/drawing/2014/main" id="{00000000-0008-0000-0A00-0000FC0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77" name="Object 8" hidden="1">
          <a:extLst>
            <a:ext uri="{FF2B5EF4-FFF2-40B4-BE49-F238E27FC236}">
              <a16:creationId xmlns:a16="http://schemas.microsoft.com/office/drawing/2014/main" id="{00000000-0008-0000-0A00-0000FD0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78" name="Object 9" hidden="1">
          <a:extLst>
            <a:ext uri="{FF2B5EF4-FFF2-40B4-BE49-F238E27FC236}">
              <a16:creationId xmlns:a16="http://schemas.microsoft.com/office/drawing/2014/main" id="{00000000-0008-0000-0A00-0000FE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79" name="Object 8" hidden="1">
          <a:extLst>
            <a:ext uri="{FF2B5EF4-FFF2-40B4-BE49-F238E27FC236}">
              <a16:creationId xmlns:a16="http://schemas.microsoft.com/office/drawing/2014/main" id="{00000000-0008-0000-0A00-0000FF0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80" name="Object 15" hidden="1">
          <a:extLst>
            <a:ext uri="{FF2B5EF4-FFF2-40B4-BE49-F238E27FC236}">
              <a16:creationId xmlns:a16="http://schemas.microsoft.com/office/drawing/2014/main" id="{00000000-0008-0000-0A00-000000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81" name="Object 16" hidden="1">
          <a:extLst>
            <a:ext uri="{FF2B5EF4-FFF2-40B4-BE49-F238E27FC236}">
              <a16:creationId xmlns:a16="http://schemas.microsoft.com/office/drawing/2014/main" id="{00000000-0008-0000-0A00-0000010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82" name="Object 17" hidden="1">
          <a:extLst>
            <a:ext uri="{FF2B5EF4-FFF2-40B4-BE49-F238E27FC236}">
              <a16:creationId xmlns:a16="http://schemas.microsoft.com/office/drawing/2014/main" id="{00000000-0008-0000-0A00-000002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83" name="Object 9" hidden="1">
          <a:extLst>
            <a:ext uri="{FF2B5EF4-FFF2-40B4-BE49-F238E27FC236}">
              <a16:creationId xmlns:a16="http://schemas.microsoft.com/office/drawing/2014/main" id="{00000000-0008-0000-0A00-000003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84" name="Object 8" hidden="1">
          <a:extLst>
            <a:ext uri="{FF2B5EF4-FFF2-40B4-BE49-F238E27FC236}">
              <a16:creationId xmlns:a16="http://schemas.microsoft.com/office/drawing/2014/main" id="{00000000-0008-0000-0A00-000004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85" name="Object 9" hidden="1">
          <a:extLst>
            <a:ext uri="{FF2B5EF4-FFF2-40B4-BE49-F238E27FC236}">
              <a16:creationId xmlns:a16="http://schemas.microsoft.com/office/drawing/2014/main" id="{00000000-0008-0000-0A00-0000050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86" name="Object 8" hidden="1">
          <a:extLst>
            <a:ext uri="{FF2B5EF4-FFF2-40B4-BE49-F238E27FC236}">
              <a16:creationId xmlns:a16="http://schemas.microsoft.com/office/drawing/2014/main" id="{00000000-0008-0000-0A00-0000060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87" name="Object 9" hidden="1">
          <a:extLst>
            <a:ext uri="{FF2B5EF4-FFF2-40B4-BE49-F238E27FC236}">
              <a16:creationId xmlns:a16="http://schemas.microsoft.com/office/drawing/2014/main" id="{00000000-0008-0000-0A00-0000070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88" name="Object 8" hidden="1">
          <a:extLst>
            <a:ext uri="{FF2B5EF4-FFF2-40B4-BE49-F238E27FC236}">
              <a16:creationId xmlns:a16="http://schemas.microsoft.com/office/drawing/2014/main" id="{00000000-0008-0000-0A00-0000080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89" name="Object 9" hidden="1">
          <a:extLst>
            <a:ext uri="{FF2B5EF4-FFF2-40B4-BE49-F238E27FC236}">
              <a16:creationId xmlns:a16="http://schemas.microsoft.com/office/drawing/2014/main" id="{00000000-0008-0000-0A00-000009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90" name="Object 8" hidden="1">
          <a:extLst>
            <a:ext uri="{FF2B5EF4-FFF2-40B4-BE49-F238E27FC236}">
              <a16:creationId xmlns:a16="http://schemas.microsoft.com/office/drawing/2014/main" id="{00000000-0008-0000-0A00-00000A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91" name="Object 15" hidden="1">
          <a:extLst>
            <a:ext uri="{FF2B5EF4-FFF2-40B4-BE49-F238E27FC236}">
              <a16:creationId xmlns:a16="http://schemas.microsoft.com/office/drawing/2014/main" id="{00000000-0008-0000-0A00-00000B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92" name="Object 16" hidden="1">
          <a:extLst>
            <a:ext uri="{FF2B5EF4-FFF2-40B4-BE49-F238E27FC236}">
              <a16:creationId xmlns:a16="http://schemas.microsoft.com/office/drawing/2014/main" id="{00000000-0008-0000-0A00-00000C0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93" name="Object 17" hidden="1">
          <a:extLst>
            <a:ext uri="{FF2B5EF4-FFF2-40B4-BE49-F238E27FC236}">
              <a16:creationId xmlns:a16="http://schemas.microsoft.com/office/drawing/2014/main" id="{00000000-0008-0000-0A00-00000D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94" name="Object 9" hidden="1">
          <a:extLst>
            <a:ext uri="{FF2B5EF4-FFF2-40B4-BE49-F238E27FC236}">
              <a16:creationId xmlns:a16="http://schemas.microsoft.com/office/drawing/2014/main" id="{00000000-0008-0000-0A00-00000E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95" name="Object 8" hidden="1">
          <a:extLst>
            <a:ext uri="{FF2B5EF4-FFF2-40B4-BE49-F238E27FC236}">
              <a16:creationId xmlns:a16="http://schemas.microsoft.com/office/drawing/2014/main" id="{00000000-0008-0000-0A00-00000F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96" name="Object 9" hidden="1">
          <a:extLst>
            <a:ext uri="{FF2B5EF4-FFF2-40B4-BE49-F238E27FC236}">
              <a16:creationId xmlns:a16="http://schemas.microsoft.com/office/drawing/2014/main" id="{00000000-0008-0000-0A00-0000100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97" name="Object 8" hidden="1">
          <a:extLst>
            <a:ext uri="{FF2B5EF4-FFF2-40B4-BE49-F238E27FC236}">
              <a16:creationId xmlns:a16="http://schemas.microsoft.com/office/drawing/2014/main" id="{00000000-0008-0000-0A00-0000110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98" name="Object 9" hidden="1">
          <a:extLst>
            <a:ext uri="{FF2B5EF4-FFF2-40B4-BE49-F238E27FC236}">
              <a16:creationId xmlns:a16="http://schemas.microsoft.com/office/drawing/2014/main" id="{00000000-0008-0000-0A00-0000120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99" name="Object 8" hidden="1">
          <a:extLst>
            <a:ext uri="{FF2B5EF4-FFF2-40B4-BE49-F238E27FC236}">
              <a16:creationId xmlns:a16="http://schemas.microsoft.com/office/drawing/2014/main" id="{00000000-0008-0000-0A00-0000130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00" name="Object 9" hidden="1">
          <a:extLst>
            <a:ext uri="{FF2B5EF4-FFF2-40B4-BE49-F238E27FC236}">
              <a16:creationId xmlns:a16="http://schemas.microsoft.com/office/drawing/2014/main" id="{00000000-0008-0000-0A00-000014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01" name="Object 8" hidden="1">
          <a:extLst>
            <a:ext uri="{FF2B5EF4-FFF2-40B4-BE49-F238E27FC236}">
              <a16:creationId xmlns:a16="http://schemas.microsoft.com/office/drawing/2014/main" id="{00000000-0008-0000-0A00-000015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02" name="Object 15" hidden="1">
          <a:extLst>
            <a:ext uri="{FF2B5EF4-FFF2-40B4-BE49-F238E27FC236}">
              <a16:creationId xmlns:a16="http://schemas.microsoft.com/office/drawing/2014/main" id="{00000000-0008-0000-0A00-000016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03" name="Object 16" hidden="1">
          <a:extLst>
            <a:ext uri="{FF2B5EF4-FFF2-40B4-BE49-F238E27FC236}">
              <a16:creationId xmlns:a16="http://schemas.microsoft.com/office/drawing/2014/main" id="{00000000-0008-0000-0A00-00001705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04" name="Object 17" hidden="1">
          <a:extLst>
            <a:ext uri="{FF2B5EF4-FFF2-40B4-BE49-F238E27FC236}">
              <a16:creationId xmlns:a16="http://schemas.microsoft.com/office/drawing/2014/main" id="{00000000-0008-0000-0A00-000018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05" name="Object 9" hidden="1">
          <a:extLst>
            <a:ext uri="{FF2B5EF4-FFF2-40B4-BE49-F238E27FC236}">
              <a16:creationId xmlns:a16="http://schemas.microsoft.com/office/drawing/2014/main" id="{00000000-0008-0000-0A00-000019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06" name="Object 8" hidden="1">
          <a:extLst>
            <a:ext uri="{FF2B5EF4-FFF2-40B4-BE49-F238E27FC236}">
              <a16:creationId xmlns:a16="http://schemas.microsoft.com/office/drawing/2014/main" id="{00000000-0008-0000-0A00-00001A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07" name="Object 9" hidden="1">
          <a:extLst>
            <a:ext uri="{FF2B5EF4-FFF2-40B4-BE49-F238E27FC236}">
              <a16:creationId xmlns:a16="http://schemas.microsoft.com/office/drawing/2014/main" id="{00000000-0008-0000-0A00-00001B0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08" name="Object 8" hidden="1">
          <a:extLst>
            <a:ext uri="{FF2B5EF4-FFF2-40B4-BE49-F238E27FC236}">
              <a16:creationId xmlns:a16="http://schemas.microsoft.com/office/drawing/2014/main" id="{00000000-0008-0000-0A00-00001C0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09" name="Object 9" hidden="1">
          <a:extLst>
            <a:ext uri="{FF2B5EF4-FFF2-40B4-BE49-F238E27FC236}">
              <a16:creationId xmlns:a16="http://schemas.microsoft.com/office/drawing/2014/main" id="{00000000-0008-0000-0A00-00001D0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10" name="Object 8" hidden="1">
          <a:extLst>
            <a:ext uri="{FF2B5EF4-FFF2-40B4-BE49-F238E27FC236}">
              <a16:creationId xmlns:a16="http://schemas.microsoft.com/office/drawing/2014/main" id="{00000000-0008-0000-0A00-00001E0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11" name="Object 9" hidden="1">
          <a:extLst>
            <a:ext uri="{FF2B5EF4-FFF2-40B4-BE49-F238E27FC236}">
              <a16:creationId xmlns:a16="http://schemas.microsoft.com/office/drawing/2014/main" id="{00000000-0008-0000-0A00-00001F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12" name="Object 8" hidden="1">
          <a:extLst>
            <a:ext uri="{FF2B5EF4-FFF2-40B4-BE49-F238E27FC236}">
              <a16:creationId xmlns:a16="http://schemas.microsoft.com/office/drawing/2014/main" id="{00000000-0008-0000-0A00-000020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13" name="Object 15" hidden="1">
          <a:extLst>
            <a:ext uri="{FF2B5EF4-FFF2-40B4-BE49-F238E27FC236}">
              <a16:creationId xmlns:a16="http://schemas.microsoft.com/office/drawing/2014/main" id="{00000000-0008-0000-0A00-000021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14" name="Object 16" hidden="1">
          <a:extLst>
            <a:ext uri="{FF2B5EF4-FFF2-40B4-BE49-F238E27FC236}">
              <a16:creationId xmlns:a16="http://schemas.microsoft.com/office/drawing/2014/main" id="{00000000-0008-0000-0A00-00002205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15" name="Object 17" hidden="1">
          <a:extLst>
            <a:ext uri="{FF2B5EF4-FFF2-40B4-BE49-F238E27FC236}">
              <a16:creationId xmlns:a16="http://schemas.microsoft.com/office/drawing/2014/main" id="{00000000-0008-0000-0A00-000023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16" name="Object 9" hidden="1">
          <a:extLst>
            <a:ext uri="{FF2B5EF4-FFF2-40B4-BE49-F238E27FC236}">
              <a16:creationId xmlns:a16="http://schemas.microsoft.com/office/drawing/2014/main" id="{00000000-0008-0000-0A00-000024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17" name="Object 8" hidden="1">
          <a:extLst>
            <a:ext uri="{FF2B5EF4-FFF2-40B4-BE49-F238E27FC236}">
              <a16:creationId xmlns:a16="http://schemas.microsoft.com/office/drawing/2014/main" id="{00000000-0008-0000-0A00-000025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18" name="Object 9" hidden="1">
          <a:extLst>
            <a:ext uri="{FF2B5EF4-FFF2-40B4-BE49-F238E27FC236}">
              <a16:creationId xmlns:a16="http://schemas.microsoft.com/office/drawing/2014/main" id="{00000000-0008-0000-0A00-0000260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19" name="Object 8" hidden="1">
          <a:extLst>
            <a:ext uri="{FF2B5EF4-FFF2-40B4-BE49-F238E27FC236}">
              <a16:creationId xmlns:a16="http://schemas.microsoft.com/office/drawing/2014/main" id="{00000000-0008-0000-0A00-0000270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20" name="Object 9" hidden="1">
          <a:extLst>
            <a:ext uri="{FF2B5EF4-FFF2-40B4-BE49-F238E27FC236}">
              <a16:creationId xmlns:a16="http://schemas.microsoft.com/office/drawing/2014/main" id="{00000000-0008-0000-0A00-0000280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21" name="Object 8" hidden="1">
          <a:extLst>
            <a:ext uri="{FF2B5EF4-FFF2-40B4-BE49-F238E27FC236}">
              <a16:creationId xmlns:a16="http://schemas.microsoft.com/office/drawing/2014/main" id="{00000000-0008-0000-0A00-0000290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22" name="Object 9" hidden="1">
          <a:extLst>
            <a:ext uri="{FF2B5EF4-FFF2-40B4-BE49-F238E27FC236}">
              <a16:creationId xmlns:a16="http://schemas.microsoft.com/office/drawing/2014/main" id="{00000000-0008-0000-0A00-00002A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23" name="Object 8" hidden="1">
          <a:extLst>
            <a:ext uri="{FF2B5EF4-FFF2-40B4-BE49-F238E27FC236}">
              <a16:creationId xmlns:a16="http://schemas.microsoft.com/office/drawing/2014/main" id="{00000000-0008-0000-0A00-00002B0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24" name="Object 15" hidden="1">
          <a:extLst>
            <a:ext uri="{FF2B5EF4-FFF2-40B4-BE49-F238E27FC236}">
              <a16:creationId xmlns:a16="http://schemas.microsoft.com/office/drawing/2014/main" id="{00000000-0008-0000-0A00-00002C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25" name="Object 16" hidden="1">
          <a:extLst>
            <a:ext uri="{FF2B5EF4-FFF2-40B4-BE49-F238E27FC236}">
              <a16:creationId xmlns:a16="http://schemas.microsoft.com/office/drawing/2014/main" id="{00000000-0008-0000-0A00-00002D0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26" name="Object 17" hidden="1">
          <a:extLst>
            <a:ext uri="{FF2B5EF4-FFF2-40B4-BE49-F238E27FC236}">
              <a16:creationId xmlns:a16="http://schemas.microsoft.com/office/drawing/2014/main" id="{00000000-0008-0000-0A00-00002E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27" name="Object 9" hidden="1">
          <a:extLst>
            <a:ext uri="{FF2B5EF4-FFF2-40B4-BE49-F238E27FC236}">
              <a16:creationId xmlns:a16="http://schemas.microsoft.com/office/drawing/2014/main" id="{00000000-0008-0000-0A00-00002F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28" name="Object 8" hidden="1">
          <a:extLst>
            <a:ext uri="{FF2B5EF4-FFF2-40B4-BE49-F238E27FC236}">
              <a16:creationId xmlns:a16="http://schemas.microsoft.com/office/drawing/2014/main" id="{00000000-0008-0000-0A00-000030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29" name="Object 9" hidden="1">
          <a:extLst>
            <a:ext uri="{FF2B5EF4-FFF2-40B4-BE49-F238E27FC236}">
              <a16:creationId xmlns:a16="http://schemas.microsoft.com/office/drawing/2014/main" id="{00000000-0008-0000-0A00-000031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0" name="Object 8" hidden="1">
          <a:extLst>
            <a:ext uri="{FF2B5EF4-FFF2-40B4-BE49-F238E27FC236}">
              <a16:creationId xmlns:a16="http://schemas.microsoft.com/office/drawing/2014/main" id="{00000000-0008-0000-0A00-000032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31" name="Object 9" hidden="1">
          <a:extLst>
            <a:ext uri="{FF2B5EF4-FFF2-40B4-BE49-F238E27FC236}">
              <a16:creationId xmlns:a16="http://schemas.microsoft.com/office/drawing/2014/main" id="{00000000-0008-0000-0A00-000033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2" name="Object 8" hidden="1">
          <a:extLst>
            <a:ext uri="{FF2B5EF4-FFF2-40B4-BE49-F238E27FC236}">
              <a16:creationId xmlns:a16="http://schemas.microsoft.com/office/drawing/2014/main" id="{00000000-0008-0000-0A00-000034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33" name="Object 9" hidden="1">
          <a:extLst>
            <a:ext uri="{FF2B5EF4-FFF2-40B4-BE49-F238E27FC236}">
              <a16:creationId xmlns:a16="http://schemas.microsoft.com/office/drawing/2014/main" id="{00000000-0008-0000-0A00-000035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4" name="Object 8" hidden="1">
          <a:extLst>
            <a:ext uri="{FF2B5EF4-FFF2-40B4-BE49-F238E27FC236}">
              <a16:creationId xmlns:a16="http://schemas.microsoft.com/office/drawing/2014/main" id="{00000000-0008-0000-0A00-000036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35" name="Object 15" hidden="1">
          <a:extLst>
            <a:ext uri="{FF2B5EF4-FFF2-40B4-BE49-F238E27FC236}">
              <a16:creationId xmlns:a16="http://schemas.microsoft.com/office/drawing/2014/main" id="{00000000-0008-0000-0A00-000037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36" name="Object 16" hidden="1">
          <a:extLst>
            <a:ext uri="{FF2B5EF4-FFF2-40B4-BE49-F238E27FC236}">
              <a16:creationId xmlns:a16="http://schemas.microsoft.com/office/drawing/2014/main" id="{00000000-0008-0000-0A00-0000380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37" name="Object 17" hidden="1">
          <a:extLst>
            <a:ext uri="{FF2B5EF4-FFF2-40B4-BE49-F238E27FC236}">
              <a16:creationId xmlns:a16="http://schemas.microsoft.com/office/drawing/2014/main" id="{00000000-0008-0000-0A00-000039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38" name="Object 9" hidden="1">
          <a:extLst>
            <a:ext uri="{FF2B5EF4-FFF2-40B4-BE49-F238E27FC236}">
              <a16:creationId xmlns:a16="http://schemas.microsoft.com/office/drawing/2014/main" id="{00000000-0008-0000-0A00-00003A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9" name="Object 8" hidden="1">
          <a:extLst>
            <a:ext uri="{FF2B5EF4-FFF2-40B4-BE49-F238E27FC236}">
              <a16:creationId xmlns:a16="http://schemas.microsoft.com/office/drawing/2014/main" id="{00000000-0008-0000-0A00-00003B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0" name="Object 9" hidden="1">
          <a:extLst>
            <a:ext uri="{FF2B5EF4-FFF2-40B4-BE49-F238E27FC236}">
              <a16:creationId xmlns:a16="http://schemas.microsoft.com/office/drawing/2014/main" id="{00000000-0008-0000-0A00-00003C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1" name="Object 8" hidden="1">
          <a:extLst>
            <a:ext uri="{FF2B5EF4-FFF2-40B4-BE49-F238E27FC236}">
              <a16:creationId xmlns:a16="http://schemas.microsoft.com/office/drawing/2014/main" id="{00000000-0008-0000-0A00-00003D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2" name="Object 9" hidden="1">
          <a:extLst>
            <a:ext uri="{FF2B5EF4-FFF2-40B4-BE49-F238E27FC236}">
              <a16:creationId xmlns:a16="http://schemas.microsoft.com/office/drawing/2014/main" id="{00000000-0008-0000-0A00-00003E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3" name="Object 8" hidden="1">
          <a:extLst>
            <a:ext uri="{FF2B5EF4-FFF2-40B4-BE49-F238E27FC236}">
              <a16:creationId xmlns:a16="http://schemas.microsoft.com/office/drawing/2014/main" id="{00000000-0008-0000-0A00-00003F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4" name="Object 9" hidden="1">
          <a:extLst>
            <a:ext uri="{FF2B5EF4-FFF2-40B4-BE49-F238E27FC236}">
              <a16:creationId xmlns:a16="http://schemas.microsoft.com/office/drawing/2014/main" id="{00000000-0008-0000-0A00-000040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5" name="Object 8" hidden="1">
          <a:extLst>
            <a:ext uri="{FF2B5EF4-FFF2-40B4-BE49-F238E27FC236}">
              <a16:creationId xmlns:a16="http://schemas.microsoft.com/office/drawing/2014/main" id="{00000000-0008-0000-0A00-000041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46" name="Object 15" hidden="1">
          <a:extLst>
            <a:ext uri="{FF2B5EF4-FFF2-40B4-BE49-F238E27FC236}">
              <a16:creationId xmlns:a16="http://schemas.microsoft.com/office/drawing/2014/main" id="{00000000-0008-0000-0A00-000042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47" name="Object 16" hidden="1">
          <a:extLst>
            <a:ext uri="{FF2B5EF4-FFF2-40B4-BE49-F238E27FC236}">
              <a16:creationId xmlns:a16="http://schemas.microsoft.com/office/drawing/2014/main" id="{00000000-0008-0000-0A00-0000430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48" name="Object 17" hidden="1">
          <a:extLst>
            <a:ext uri="{FF2B5EF4-FFF2-40B4-BE49-F238E27FC236}">
              <a16:creationId xmlns:a16="http://schemas.microsoft.com/office/drawing/2014/main" id="{00000000-0008-0000-0A00-000044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9" name="Object 9" hidden="1">
          <a:extLst>
            <a:ext uri="{FF2B5EF4-FFF2-40B4-BE49-F238E27FC236}">
              <a16:creationId xmlns:a16="http://schemas.microsoft.com/office/drawing/2014/main" id="{00000000-0008-0000-0A00-000045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50" name="Object 8" hidden="1">
          <a:extLst>
            <a:ext uri="{FF2B5EF4-FFF2-40B4-BE49-F238E27FC236}">
              <a16:creationId xmlns:a16="http://schemas.microsoft.com/office/drawing/2014/main" id="{00000000-0008-0000-0A00-000046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51" name="Object 9" hidden="1">
          <a:extLst>
            <a:ext uri="{FF2B5EF4-FFF2-40B4-BE49-F238E27FC236}">
              <a16:creationId xmlns:a16="http://schemas.microsoft.com/office/drawing/2014/main" id="{00000000-0008-0000-0A00-000047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52" name="Object 8" hidden="1">
          <a:extLst>
            <a:ext uri="{FF2B5EF4-FFF2-40B4-BE49-F238E27FC236}">
              <a16:creationId xmlns:a16="http://schemas.microsoft.com/office/drawing/2014/main" id="{00000000-0008-0000-0A00-000048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53" name="Object 9" hidden="1">
          <a:extLst>
            <a:ext uri="{FF2B5EF4-FFF2-40B4-BE49-F238E27FC236}">
              <a16:creationId xmlns:a16="http://schemas.microsoft.com/office/drawing/2014/main" id="{00000000-0008-0000-0A00-000049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54" name="Object 8" hidden="1">
          <a:extLst>
            <a:ext uri="{FF2B5EF4-FFF2-40B4-BE49-F238E27FC236}">
              <a16:creationId xmlns:a16="http://schemas.microsoft.com/office/drawing/2014/main" id="{00000000-0008-0000-0A00-00004A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55" name="Object 9" hidden="1">
          <a:extLst>
            <a:ext uri="{FF2B5EF4-FFF2-40B4-BE49-F238E27FC236}">
              <a16:creationId xmlns:a16="http://schemas.microsoft.com/office/drawing/2014/main" id="{00000000-0008-0000-0A00-00004B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56" name="Object 8" hidden="1">
          <a:extLst>
            <a:ext uri="{FF2B5EF4-FFF2-40B4-BE49-F238E27FC236}">
              <a16:creationId xmlns:a16="http://schemas.microsoft.com/office/drawing/2014/main" id="{00000000-0008-0000-0A00-00004C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57" name="Object 15" hidden="1">
          <a:extLst>
            <a:ext uri="{FF2B5EF4-FFF2-40B4-BE49-F238E27FC236}">
              <a16:creationId xmlns:a16="http://schemas.microsoft.com/office/drawing/2014/main" id="{00000000-0008-0000-0A00-00004D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58" name="Object 16" hidden="1">
          <a:extLst>
            <a:ext uri="{FF2B5EF4-FFF2-40B4-BE49-F238E27FC236}">
              <a16:creationId xmlns:a16="http://schemas.microsoft.com/office/drawing/2014/main" id="{00000000-0008-0000-0A00-00004E0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59" name="Object 17" hidden="1">
          <a:extLst>
            <a:ext uri="{FF2B5EF4-FFF2-40B4-BE49-F238E27FC236}">
              <a16:creationId xmlns:a16="http://schemas.microsoft.com/office/drawing/2014/main" id="{00000000-0008-0000-0A00-00004F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60" name="Object 9" hidden="1">
          <a:extLst>
            <a:ext uri="{FF2B5EF4-FFF2-40B4-BE49-F238E27FC236}">
              <a16:creationId xmlns:a16="http://schemas.microsoft.com/office/drawing/2014/main" id="{00000000-0008-0000-0A00-000050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61" name="Object 8" hidden="1">
          <a:extLst>
            <a:ext uri="{FF2B5EF4-FFF2-40B4-BE49-F238E27FC236}">
              <a16:creationId xmlns:a16="http://schemas.microsoft.com/office/drawing/2014/main" id="{00000000-0008-0000-0A00-000051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62" name="Object 9" hidden="1">
          <a:extLst>
            <a:ext uri="{FF2B5EF4-FFF2-40B4-BE49-F238E27FC236}">
              <a16:creationId xmlns:a16="http://schemas.microsoft.com/office/drawing/2014/main" id="{00000000-0008-0000-0A00-000052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63" name="Object 8" hidden="1">
          <a:extLst>
            <a:ext uri="{FF2B5EF4-FFF2-40B4-BE49-F238E27FC236}">
              <a16:creationId xmlns:a16="http://schemas.microsoft.com/office/drawing/2014/main" id="{00000000-0008-0000-0A00-000053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64" name="Object 9" hidden="1">
          <a:extLst>
            <a:ext uri="{FF2B5EF4-FFF2-40B4-BE49-F238E27FC236}">
              <a16:creationId xmlns:a16="http://schemas.microsoft.com/office/drawing/2014/main" id="{00000000-0008-0000-0A00-0000540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65" name="Object 8" hidden="1">
          <a:extLst>
            <a:ext uri="{FF2B5EF4-FFF2-40B4-BE49-F238E27FC236}">
              <a16:creationId xmlns:a16="http://schemas.microsoft.com/office/drawing/2014/main" id="{00000000-0008-0000-0A00-0000550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66" name="Object 9" hidden="1">
          <a:extLst>
            <a:ext uri="{FF2B5EF4-FFF2-40B4-BE49-F238E27FC236}">
              <a16:creationId xmlns:a16="http://schemas.microsoft.com/office/drawing/2014/main" id="{00000000-0008-0000-0A00-000056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67" name="Object 8" hidden="1">
          <a:extLst>
            <a:ext uri="{FF2B5EF4-FFF2-40B4-BE49-F238E27FC236}">
              <a16:creationId xmlns:a16="http://schemas.microsoft.com/office/drawing/2014/main" id="{00000000-0008-0000-0A00-0000570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68" name="Object 15" hidden="1">
          <a:extLst>
            <a:ext uri="{FF2B5EF4-FFF2-40B4-BE49-F238E27FC236}">
              <a16:creationId xmlns:a16="http://schemas.microsoft.com/office/drawing/2014/main" id="{00000000-0008-0000-0A00-000058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69" name="Object 16" hidden="1">
          <a:extLst>
            <a:ext uri="{FF2B5EF4-FFF2-40B4-BE49-F238E27FC236}">
              <a16:creationId xmlns:a16="http://schemas.microsoft.com/office/drawing/2014/main" id="{00000000-0008-0000-0A00-0000590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70" name="Object 17" hidden="1">
          <a:extLst>
            <a:ext uri="{FF2B5EF4-FFF2-40B4-BE49-F238E27FC236}">
              <a16:creationId xmlns:a16="http://schemas.microsoft.com/office/drawing/2014/main" id="{00000000-0008-0000-0A00-00005A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71" name="Object 9" hidden="1">
          <a:extLst>
            <a:ext uri="{FF2B5EF4-FFF2-40B4-BE49-F238E27FC236}">
              <a16:creationId xmlns:a16="http://schemas.microsoft.com/office/drawing/2014/main" id="{00000000-0008-0000-0A00-00005B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72" name="Object 8" hidden="1">
          <a:extLst>
            <a:ext uri="{FF2B5EF4-FFF2-40B4-BE49-F238E27FC236}">
              <a16:creationId xmlns:a16="http://schemas.microsoft.com/office/drawing/2014/main" id="{00000000-0008-0000-0A00-00005C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73" name="Object 9" hidden="1">
          <a:extLst>
            <a:ext uri="{FF2B5EF4-FFF2-40B4-BE49-F238E27FC236}">
              <a16:creationId xmlns:a16="http://schemas.microsoft.com/office/drawing/2014/main" id="{00000000-0008-0000-0A00-00005D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74" name="Object 8" hidden="1">
          <a:extLst>
            <a:ext uri="{FF2B5EF4-FFF2-40B4-BE49-F238E27FC236}">
              <a16:creationId xmlns:a16="http://schemas.microsoft.com/office/drawing/2014/main" id="{00000000-0008-0000-0A00-00005E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75" name="Object 9" hidden="1">
          <a:extLst>
            <a:ext uri="{FF2B5EF4-FFF2-40B4-BE49-F238E27FC236}">
              <a16:creationId xmlns:a16="http://schemas.microsoft.com/office/drawing/2014/main" id="{00000000-0008-0000-0A00-00005F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76" name="Object 8" hidden="1">
          <a:extLst>
            <a:ext uri="{FF2B5EF4-FFF2-40B4-BE49-F238E27FC236}">
              <a16:creationId xmlns:a16="http://schemas.microsoft.com/office/drawing/2014/main" id="{00000000-0008-0000-0A00-000060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77" name="Object 9" hidden="1">
          <a:extLst>
            <a:ext uri="{FF2B5EF4-FFF2-40B4-BE49-F238E27FC236}">
              <a16:creationId xmlns:a16="http://schemas.microsoft.com/office/drawing/2014/main" id="{00000000-0008-0000-0A00-000061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78" name="Object 8" hidden="1">
          <a:extLst>
            <a:ext uri="{FF2B5EF4-FFF2-40B4-BE49-F238E27FC236}">
              <a16:creationId xmlns:a16="http://schemas.microsoft.com/office/drawing/2014/main" id="{00000000-0008-0000-0A00-000062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79" name="Object 15" hidden="1">
          <a:extLst>
            <a:ext uri="{FF2B5EF4-FFF2-40B4-BE49-F238E27FC236}">
              <a16:creationId xmlns:a16="http://schemas.microsoft.com/office/drawing/2014/main" id="{00000000-0008-0000-0A00-000063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80" name="Object 16" hidden="1">
          <a:extLst>
            <a:ext uri="{FF2B5EF4-FFF2-40B4-BE49-F238E27FC236}">
              <a16:creationId xmlns:a16="http://schemas.microsoft.com/office/drawing/2014/main" id="{00000000-0008-0000-0A00-0000640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81" name="Object 17" hidden="1">
          <a:extLst>
            <a:ext uri="{FF2B5EF4-FFF2-40B4-BE49-F238E27FC236}">
              <a16:creationId xmlns:a16="http://schemas.microsoft.com/office/drawing/2014/main" id="{00000000-0008-0000-0A00-000065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82" name="Object 9" hidden="1">
          <a:extLst>
            <a:ext uri="{FF2B5EF4-FFF2-40B4-BE49-F238E27FC236}">
              <a16:creationId xmlns:a16="http://schemas.microsoft.com/office/drawing/2014/main" id="{00000000-0008-0000-0A00-000066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83" name="Object 8" hidden="1">
          <a:extLst>
            <a:ext uri="{FF2B5EF4-FFF2-40B4-BE49-F238E27FC236}">
              <a16:creationId xmlns:a16="http://schemas.microsoft.com/office/drawing/2014/main" id="{00000000-0008-0000-0A00-000067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84" name="Object 9" hidden="1">
          <a:extLst>
            <a:ext uri="{FF2B5EF4-FFF2-40B4-BE49-F238E27FC236}">
              <a16:creationId xmlns:a16="http://schemas.microsoft.com/office/drawing/2014/main" id="{00000000-0008-0000-0A00-000068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85" name="Object 8" hidden="1">
          <a:extLst>
            <a:ext uri="{FF2B5EF4-FFF2-40B4-BE49-F238E27FC236}">
              <a16:creationId xmlns:a16="http://schemas.microsoft.com/office/drawing/2014/main" id="{00000000-0008-0000-0A00-000069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86" name="Object 9" hidden="1">
          <a:extLst>
            <a:ext uri="{FF2B5EF4-FFF2-40B4-BE49-F238E27FC236}">
              <a16:creationId xmlns:a16="http://schemas.microsoft.com/office/drawing/2014/main" id="{00000000-0008-0000-0A00-00006A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87" name="Object 8" hidden="1">
          <a:extLst>
            <a:ext uri="{FF2B5EF4-FFF2-40B4-BE49-F238E27FC236}">
              <a16:creationId xmlns:a16="http://schemas.microsoft.com/office/drawing/2014/main" id="{00000000-0008-0000-0A00-00006B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88" name="Object 9" hidden="1">
          <a:extLst>
            <a:ext uri="{FF2B5EF4-FFF2-40B4-BE49-F238E27FC236}">
              <a16:creationId xmlns:a16="http://schemas.microsoft.com/office/drawing/2014/main" id="{00000000-0008-0000-0A00-00006C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89" name="Object 8" hidden="1">
          <a:extLst>
            <a:ext uri="{FF2B5EF4-FFF2-40B4-BE49-F238E27FC236}">
              <a16:creationId xmlns:a16="http://schemas.microsoft.com/office/drawing/2014/main" id="{00000000-0008-0000-0A00-00006D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90" name="Object 15" hidden="1">
          <a:extLst>
            <a:ext uri="{FF2B5EF4-FFF2-40B4-BE49-F238E27FC236}">
              <a16:creationId xmlns:a16="http://schemas.microsoft.com/office/drawing/2014/main" id="{00000000-0008-0000-0A00-00006E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391" name="Object 16" hidden="1">
          <a:extLst>
            <a:ext uri="{FF2B5EF4-FFF2-40B4-BE49-F238E27FC236}">
              <a16:creationId xmlns:a16="http://schemas.microsoft.com/office/drawing/2014/main" id="{00000000-0008-0000-0A00-00006F0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92" name="Object 17" hidden="1">
          <a:extLst>
            <a:ext uri="{FF2B5EF4-FFF2-40B4-BE49-F238E27FC236}">
              <a16:creationId xmlns:a16="http://schemas.microsoft.com/office/drawing/2014/main" id="{00000000-0008-0000-0A00-000070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93" name="Object 9" hidden="1">
          <a:extLst>
            <a:ext uri="{FF2B5EF4-FFF2-40B4-BE49-F238E27FC236}">
              <a16:creationId xmlns:a16="http://schemas.microsoft.com/office/drawing/2014/main" id="{00000000-0008-0000-0A00-000071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94" name="Object 8" hidden="1">
          <a:extLst>
            <a:ext uri="{FF2B5EF4-FFF2-40B4-BE49-F238E27FC236}">
              <a16:creationId xmlns:a16="http://schemas.microsoft.com/office/drawing/2014/main" id="{00000000-0008-0000-0A00-000072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95" name="Object 9" hidden="1">
          <a:extLst>
            <a:ext uri="{FF2B5EF4-FFF2-40B4-BE49-F238E27FC236}">
              <a16:creationId xmlns:a16="http://schemas.microsoft.com/office/drawing/2014/main" id="{00000000-0008-0000-0A00-000073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96" name="Object 8" hidden="1">
          <a:extLst>
            <a:ext uri="{FF2B5EF4-FFF2-40B4-BE49-F238E27FC236}">
              <a16:creationId xmlns:a16="http://schemas.microsoft.com/office/drawing/2014/main" id="{00000000-0008-0000-0A00-000074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97" name="Object 9" hidden="1">
          <a:extLst>
            <a:ext uri="{FF2B5EF4-FFF2-40B4-BE49-F238E27FC236}">
              <a16:creationId xmlns:a16="http://schemas.microsoft.com/office/drawing/2014/main" id="{00000000-0008-0000-0A00-000075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98" name="Object 8" hidden="1">
          <a:extLst>
            <a:ext uri="{FF2B5EF4-FFF2-40B4-BE49-F238E27FC236}">
              <a16:creationId xmlns:a16="http://schemas.microsoft.com/office/drawing/2014/main" id="{00000000-0008-0000-0A00-000076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99" name="Object 9" hidden="1">
          <a:extLst>
            <a:ext uri="{FF2B5EF4-FFF2-40B4-BE49-F238E27FC236}">
              <a16:creationId xmlns:a16="http://schemas.microsoft.com/office/drawing/2014/main" id="{00000000-0008-0000-0A00-000077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00" name="Object 8" hidden="1">
          <a:extLst>
            <a:ext uri="{FF2B5EF4-FFF2-40B4-BE49-F238E27FC236}">
              <a16:creationId xmlns:a16="http://schemas.microsoft.com/office/drawing/2014/main" id="{00000000-0008-0000-0A00-000078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01" name="Object 15" hidden="1">
          <a:extLst>
            <a:ext uri="{FF2B5EF4-FFF2-40B4-BE49-F238E27FC236}">
              <a16:creationId xmlns:a16="http://schemas.microsoft.com/office/drawing/2014/main" id="{00000000-0008-0000-0A00-000079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02" name="Object 16" hidden="1">
          <a:extLst>
            <a:ext uri="{FF2B5EF4-FFF2-40B4-BE49-F238E27FC236}">
              <a16:creationId xmlns:a16="http://schemas.microsoft.com/office/drawing/2014/main" id="{00000000-0008-0000-0A00-00007A0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03" name="Object 17" hidden="1">
          <a:extLst>
            <a:ext uri="{FF2B5EF4-FFF2-40B4-BE49-F238E27FC236}">
              <a16:creationId xmlns:a16="http://schemas.microsoft.com/office/drawing/2014/main" id="{00000000-0008-0000-0A00-00007B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04" name="Object 9" hidden="1">
          <a:extLst>
            <a:ext uri="{FF2B5EF4-FFF2-40B4-BE49-F238E27FC236}">
              <a16:creationId xmlns:a16="http://schemas.microsoft.com/office/drawing/2014/main" id="{00000000-0008-0000-0A00-00007C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05" name="Object 8" hidden="1">
          <a:extLst>
            <a:ext uri="{FF2B5EF4-FFF2-40B4-BE49-F238E27FC236}">
              <a16:creationId xmlns:a16="http://schemas.microsoft.com/office/drawing/2014/main" id="{00000000-0008-0000-0A00-00007D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06" name="Object 9" hidden="1">
          <a:extLst>
            <a:ext uri="{FF2B5EF4-FFF2-40B4-BE49-F238E27FC236}">
              <a16:creationId xmlns:a16="http://schemas.microsoft.com/office/drawing/2014/main" id="{00000000-0008-0000-0A00-00007E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07" name="Object 8" hidden="1">
          <a:extLst>
            <a:ext uri="{FF2B5EF4-FFF2-40B4-BE49-F238E27FC236}">
              <a16:creationId xmlns:a16="http://schemas.microsoft.com/office/drawing/2014/main" id="{00000000-0008-0000-0A00-00007F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08" name="Object 9" hidden="1">
          <a:extLst>
            <a:ext uri="{FF2B5EF4-FFF2-40B4-BE49-F238E27FC236}">
              <a16:creationId xmlns:a16="http://schemas.microsoft.com/office/drawing/2014/main" id="{00000000-0008-0000-0A00-0000800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09" name="Object 8" hidden="1">
          <a:extLst>
            <a:ext uri="{FF2B5EF4-FFF2-40B4-BE49-F238E27FC236}">
              <a16:creationId xmlns:a16="http://schemas.microsoft.com/office/drawing/2014/main" id="{00000000-0008-0000-0A00-0000810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10" name="Object 9" hidden="1">
          <a:extLst>
            <a:ext uri="{FF2B5EF4-FFF2-40B4-BE49-F238E27FC236}">
              <a16:creationId xmlns:a16="http://schemas.microsoft.com/office/drawing/2014/main" id="{00000000-0008-0000-0A00-000082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11" name="Object 8" hidden="1">
          <a:extLst>
            <a:ext uri="{FF2B5EF4-FFF2-40B4-BE49-F238E27FC236}">
              <a16:creationId xmlns:a16="http://schemas.microsoft.com/office/drawing/2014/main" id="{00000000-0008-0000-0A00-0000830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12" name="Object 15" hidden="1">
          <a:extLst>
            <a:ext uri="{FF2B5EF4-FFF2-40B4-BE49-F238E27FC236}">
              <a16:creationId xmlns:a16="http://schemas.microsoft.com/office/drawing/2014/main" id="{00000000-0008-0000-0A00-000084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13" name="Object 16" hidden="1">
          <a:extLst>
            <a:ext uri="{FF2B5EF4-FFF2-40B4-BE49-F238E27FC236}">
              <a16:creationId xmlns:a16="http://schemas.microsoft.com/office/drawing/2014/main" id="{00000000-0008-0000-0A00-0000850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14" name="Object 17" hidden="1">
          <a:extLst>
            <a:ext uri="{FF2B5EF4-FFF2-40B4-BE49-F238E27FC236}">
              <a16:creationId xmlns:a16="http://schemas.microsoft.com/office/drawing/2014/main" id="{00000000-0008-0000-0A00-000086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15" name="Object 9" hidden="1">
          <a:extLst>
            <a:ext uri="{FF2B5EF4-FFF2-40B4-BE49-F238E27FC236}">
              <a16:creationId xmlns:a16="http://schemas.microsoft.com/office/drawing/2014/main" id="{00000000-0008-0000-0A00-000087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16" name="Object 8" hidden="1">
          <a:extLst>
            <a:ext uri="{FF2B5EF4-FFF2-40B4-BE49-F238E27FC236}">
              <a16:creationId xmlns:a16="http://schemas.microsoft.com/office/drawing/2014/main" id="{00000000-0008-0000-0A00-000088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17" name="Object 9" hidden="1">
          <a:extLst>
            <a:ext uri="{FF2B5EF4-FFF2-40B4-BE49-F238E27FC236}">
              <a16:creationId xmlns:a16="http://schemas.microsoft.com/office/drawing/2014/main" id="{00000000-0008-0000-0A00-000089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18" name="Object 8" hidden="1">
          <a:extLst>
            <a:ext uri="{FF2B5EF4-FFF2-40B4-BE49-F238E27FC236}">
              <a16:creationId xmlns:a16="http://schemas.microsoft.com/office/drawing/2014/main" id="{00000000-0008-0000-0A00-00008A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19" name="Object 9" hidden="1">
          <a:extLst>
            <a:ext uri="{FF2B5EF4-FFF2-40B4-BE49-F238E27FC236}">
              <a16:creationId xmlns:a16="http://schemas.microsoft.com/office/drawing/2014/main" id="{00000000-0008-0000-0A00-00008B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20" name="Object 8" hidden="1">
          <a:extLst>
            <a:ext uri="{FF2B5EF4-FFF2-40B4-BE49-F238E27FC236}">
              <a16:creationId xmlns:a16="http://schemas.microsoft.com/office/drawing/2014/main" id="{00000000-0008-0000-0A00-00008C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21" name="Object 9" hidden="1">
          <a:extLst>
            <a:ext uri="{FF2B5EF4-FFF2-40B4-BE49-F238E27FC236}">
              <a16:creationId xmlns:a16="http://schemas.microsoft.com/office/drawing/2014/main" id="{00000000-0008-0000-0A00-00008D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22" name="Object 8" hidden="1">
          <a:extLst>
            <a:ext uri="{FF2B5EF4-FFF2-40B4-BE49-F238E27FC236}">
              <a16:creationId xmlns:a16="http://schemas.microsoft.com/office/drawing/2014/main" id="{00000000-0008-0000-0A00-00008E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23" name="Object 15" hidden="1">
          <a:extLst>
            <a:ext uri="{FF2B5EF4-FFF2-40B4-BE49-F238E27FC236}">
              <a16:creationId xmlns:a16="http://schemas.microsoft.com/office/drawing/2014/main" id="{00000000-0008-0000-0A00-00008F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24" name="Object 16" hidden="1">
          <a:extLst>
            <a:ext uri="{FF2B5EF4-FFF2-40B4-BE49-F238E27FC236}">
              <a16:creationId xmlns:a16="http://schemas.microsoft.com/office/drawing/2014/main" id="{00000000-0008-0000-0A00-0000900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25" name="Object 17" hidden="1">
          <a:extLst>
            <a:ext uri="{FF2B5EF4-FFF2-40B4-BE49-F238E27FC236}">
              <a16:creationId xmlns:a16="http://schemas.microsoft.com/office/drawing/2014/main" id="{00000000-0008-0000-0A00-000091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26" name="Object 9" hidden="1">
          <a:extLst>
            <a:ext uri="{FF2B5EF4-FFF2-40B4-BE49-F238E27FC236}">
              <a16:creationId xmlns:a16="http://schemas.microsoft.com/office/drawing/2014/main" id="{00000000-0008-0000-0A00-000092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27" name="Object 8" hidden="1">
          <a:extLst>
            <a:ext uri="{FF2B5EF4-FFF2-40B4-BE49-F238E27FC236}">
              <a16:creationId xmlns:a16="http://schemas.microsoft.com/office/drawing/2014/main" id="{00000000-0008-0000-0A00-000093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28" name="Object 9" hidden="1">
          <a:extLst>
            <a:ext uri="{FF2B5EF4-FFF2-40B4-BE49-F238E27FC236}">
              <a16:creationId xmlns:a16="http://schemas.microsoft.com/office/drawing/2014/main" id="{00000000-0008-0000-0A00-000094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29" name="Object 8" hidden="1">
          <a:extLst>
            <a:ext uri="{FF2B5EF4-FFF2-40B4-BE49-F238E27FC236}">
              <a16:creationId xmlns:a16="http://schemas.microsoft.com/office/drawing/2014/main" id="{00000000-0008-0000-0A00-000095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30" name="Object 9" hidden="1">
          <a:extLst>
            <a:ext uri="{FF2B5EF4-FFF2-40B4-BE49-F238E27FC236}">
              <a16:creationId xmlns:a16="http://schemas.microsoft.com/office/drawing/2014/main" id="{00000000-0008-0000-0A00-000096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31" name="Object 8" hidden="1">
          <a:extLst>
            <a:ext uri="{FF2B5EF4-FFF2-40B4-BE49-F238E27FC236}">
              <a16:creationId xmlns:a16="http://schemas.microsoft.com/office/drawing/2014/main" id="{00000000-0008-0000-0A00-000097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32" name="Object 9" hidden="1">
          <a:extLst>
            <a:ext uri="{FF2B5EF4-FFF2-40B4-BE49-F238E27FC236}">
              <a16:creationId xmlns:a16="http://schemas.microsoft.com/office/drawing/2014/main" id="{00000000-0008-0000-0A00-000098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33" name="Object 8" hidden="1">
          <a:extLst>
            <a:ext uri="{FF2B5EF4-FFF2-40B4-BE49-F238E27FC236}">
              <a16:creationId xmlns:a16="http://schemas.microsoft.com/office/drawing/2014/main" id="{00000000-0008-0000-0A00-000099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34" name="Object 15" hidden="1">
          <a:extLst>
            <a:ext uri="{FF2B5EF4-FFF2-40B4-BE49-F238E27FC236}">
              <a16:creationId xmlns:a16="http://schemas.microsoft.com/office/drawing/2014/main" id="{00000000-0008-0000-0A00-00009A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35" name="Object 16" hidden="1">
          <a:extLst>
            <a:ext uri="{FF2B5EF4-FFF2-40B4-BE49-F238E27FC236}">
              <a16:creationId xmlns:a16="http://schemas.microsoft.com/office/drawing/2014/main" id="{00000000-0008-0000-0A00-00009B0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36" name="Object 17" hidden="1">
          <a:extLst>
            <a:ext uri="{FF2B5EF4-FFF2-40B4-BE49-F238E27FC236}">
              <a16:creationId xmlns:a16="http://schemas.microsoft.com/office/drawing/2014/main" id="{00000000-0008-0000-0A00-00009C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37" name="Object 9" hidden="1">
          <a:extLst>
            <a:ext uri="{FF2B5EF4-FFF2-40B4-BE49-F238E27FC236}">
              <a16:creationId xmlns:a16="http://schemas.microsoft.com/office/drawing/2014/main" id="{00000000-0008-0000-0A00-00009D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38" name="Object 8" hidden="1">
          <a:extLst>
            <a:ext uri="{FF2B5EF4-FFF2-40B4-BE49-F238E27FC236}">
              <a16:creationId xmlns:a16="http://schemas.microsoft.com/office/drawing/2014/main" id="{00000000-0008-0000-0A00-00009E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39" name="Object 9" hidden="1">
          <a:extLst>
            <a:ext uri="{FF2B5EF4-FFF2-40B4-BE49-F238E27FC236}">
              <a16:creationId xmlns:a16="http://schemas.microsoft.com/office/drawing/2014/main" id="{00000000-0008-0000-0A00-00009F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40" name="Object 8" hidden="1">
          <a:extLst>
            <a:ext uri="{FF2B5EF4-FFF2-40B4-BE49-F238E27FC236}">
              <a16:creationId xmlns:a16="http://schemas.microsoft.com/office/drawing/2014/main" id="{00000000-0008-0000-0A00-0000A0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41" name="Object 9" hidden="1">
          <a:extLst>
            <a:ext uri="{FF2B5EF4-FFF2-40B4-BE49-F238E27FC236}">
              <a16:creationId xmlns:a16="http://schemas.microsoft.com/office/drawing/2014/main" id="{00000000-0008-0000-0A00-0000A1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42" name="Object 8" hidden="1">
          <a:extLst>
            <a:ext uri="{FF2B5EF4-FFF2-40B4-BE49-F238E27FC236}">
              <a16:creationId xmlns:a16="http://schemas.microsoft.com/office/drawing/2014/main" id="{00000000-0008-0000-0A00-0000A2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43" name="Object 9" hidden="1">
          <a:extLst>
            <a:ext uri="{FF2B5EF4-FFF2-40B4-BE49-F238E27FC236}">
              <a16:creationId xmlns:a16="http://schemas.microsoft.com/office/drawing/2014/main" id="{00000000-0008-0000-0A00-0000A3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44" name="Object 8" hidden="1">
          <a:extLst>
            <a:ext uri="{FF2B5EF4-FFF2-40B4-BE49-F238E27FC236}">
              <a16:creationId xmlns:a16="http://schemas.microsoft.com/office/drawing/2014/main" id="{00000000-0008-0000-0A00-0000A4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45" name="Object 15" hidden="1">
          <a:extLst>
            <a:ext uri="{FF2B5EF4-FFF2-40B4-BE49-F238E27FC236}">
              <a16:creationId xmlns:a16="http://schemas.microsoft.com/office/drawing/2014/main" id="{00000000-0008-0000-0A00-0000A5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46" name="Object 16" hidden="1">
          <a:extLst>
            <a:ext uri="{FF2B5EF4-FFF2-40B4-BE49-F238E27FC236}">
              <a16:creationId xmlns:a16="http://schemas.microsoft.com/office/drawing/2014/main" id="{00000000-0008-0000-0A00-0000A60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47" name="Object 17" hidden="1">
          <a:extLst>
            <a:ext uri="{FF2B5EF4-FFF2-40B4-BE49-F238E27FC236}">
              <a16:creationId xmlns:a16="http://schemas.microsoft.com/office/drawing/2014/main" id="{00000000-0008-0000-0A00-0000A7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48" name="Object 9" hidden="1">
          <a:extLst>
            <a:ext uri="{FF2B5EF4-FFF2-40B4-BE49-F238E27FC236}">
              <a16:creationId xmlns:a16="http://schemas.microsoft.com/office/drawing/2014/main" id="{00000000-0008-0000-0A00-0000A8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49" name="Object 8" hidden="1">
          <a:extLst>
            <a:ext uri="{FF2B5EF4-FFF2-40B4-BE49-F238E27FC236}">
              <a16:creationId xmlns:a16="http://schemas.microsoft.com/office/drawing/2014/main" id="{00000000-0008-0000-0A00-0000A9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50" name="Object 9" hidden="1">
          <a:extLst>
            <a:ext uri="{FF2B5EF4-FFF2-40B4-BE49-F238E27FC236}">
              <a16:creationId xmlns:a16="http://schemas.microsoft.com/office/drawing/2014/main" id="{00000000-0008-0000-0A00-0000AA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51" name="Object 8" hidden="1">
          <a:extLst>
            <a:ext uri="{FF2B5EF4-FFF2-40B4-BE49-F238E27FC236}">
              <a16:creationId xmlns:a16="http://schemas.microsoft.com/office/drawing/2014/main" id="{00000000-0008-0000-0A00-0000AB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52" name="Object 9" hidden="1">
          <a:extLst>
            <a:ext uri="{FF2B5EF4-FFF2-40B4-BE49-F238E27FC236}">
              <a16:creationId xmlns:a16="http://schemas.microsoft.com/office/drawing/2014/main" id="{00000000-0008-0000-0A00-0000AC0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53" name="Object 8" hidden="1">
          <a:extLst>
            <a:ext uri="{FF2B5EF4-FFF2-40B4-BE49-F238E27FC236}">
              <a16:creationId xmlns:a16="http://schemas.microsoft.com/office/drawing/2014/main" id="{00000000-0008-0000-0A00-0000AD0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54" name="Object 9" hidden="1">
          <a:extLst>
            <a:ext uri="{FF2B5EF4-FFF2-40B4-BE49-F238E27FC236}">
              <a16:creationId xmlns:a16="http://schemas.microsoft.com/office/drawing/2014/main" id="{00000000-0008-0000-0A00-0000AE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55" name="Object 8" hidden="1">
          <a:extLst>
            <a:ext uri="{FF2B5EF4-FFF2-40B4-BE49-F238E27FC236}">
              <a16:creationId xmlns:a16="http://schemas.microsoft.com/office/drawing/2014/main" id="{00000000-0008-0000-0A00-0000AF0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456" name="Object 15" hidden="1">
          <a:extLst>
            <a:ext uri="{FF2B5EF4-FFF2-40B4-BE49-F238E27FC236}">
              <a16:creationId xmlns:a16="http://schemas.microsoft.com/office/drawing/2014/main" id="{00000000-0008-0000-0A00-0000B0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457" name="Object 16" hidden="1">
          <a:extLst>
            <a:ext uri="{FF2B5EF4-FFF2-40B4-BE49-F238E27FC236}">
              <a16:creationId xmlns:a16="http://schemas.microsoft.com/office/drawing/2014/main" id="{00000000-0008-0000-0A00-0000B105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458" name="Object 17" hidden="1">
          <a:extLst>
            <a:ext uri="{FF2B5EF4-FFF2-40B4-BE49-F238E27FC236}">
              <a16:creationId xmlns:a16="http://schemas.microsoft.com/office/drawing/2014/main" id="{00000000-0008-0000-0A00-0000B2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59" name="Object 9" hidden="1">
          <a:extLst>
            <a:ext uri="{FF2B5EF4-FFF2-40B4-BE49-F238E27FC236}">
              <a16:creationId xmlns:a16="http://schemas.microsoft.com/office/drawing/2014/main" id="{00000000-0008-0000-0A00-0000B3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60" name="Object 8" hidden="1">
          <a:extLst>
            <a:ext uri="{FF2B5EF4-FFF2-40B4-BE49-F238E27FC236}">
              <a16:creationId xmlns:a16="http://schemas.microsoft.com/office/drawing/2014/main" id="{00000000-0008-0000-0A00-0000B4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61" name="Object 9" hidden="1">
          <a:extLst>
            <a:ext uri="{FF2B5EF4-FFF2-40B4-BE49-F238E27FC236}">
              <a16:creationId xmlns:a16="http://schemas.microsoft.com/office/drawing/2014/main" id="{00000000-0008-0000-0A00-0000B505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62" name="Object 8" hidden="1">
          <a:extLst>
            <a:ext uri="{FF2B5EF4-FFF2-40B4-BE49-F238E27FC236}">
              <a16:creationId xmlns:a16="http://schemas.microsoft.com/office/drawing/2014/main" id="{00000000-0008-0000-0A00-0000B605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63" name="Object 9" hidden="1">
          <a:extLst>
            <a:ext uri="{FF2B5EF4-FFF2-40B4-BE49-F238E27FC236}">
              <a16:creationId xmlns:a16="http://schemas.microsoft.com/office/drawing/2014/main" id="{00000000-0008-0000-0A00-0000B705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64" name="Object 8" hidden="1">
          <a:extLst>
            <a:ext uri="{FF2B5EF4-FFF2-40B4-BE49-F238E27FC236}">
              <a16:creationId xmlns:a16="http://schemas.microsoft.com/office/drawing/2014/main" id="{00000000-0008-0000-0A00-0000B805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65" name="Object 9" hidden="1">
          <a:extLst>
            <a:ext uri="{FF2B5EF4-FFF2-40B4-BE49-F238E27FC236}">
              <a16:creationId xmlns:a16="http://schemas.microsoft.com/office/drawing/2014/main" id="{00000000-0008-0000-0A00-0000B9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66" name="Object 8" hidden="1">
          <a:extLst>
            <a:ext uri="{FF2B5EF4-FFF2-40B4-BE49-F238E27FC236}">
              <a16:creationId xmlns:a16="http://schemas.microsoft.com/office/drawing/2014/main" id="{00000000-0008-0000-0A00-0000BA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467" name="Object 15" hidden="1">
          <a:extLst>
            <a:ext uri="{FF2B5EF4-FFF2-40B4-BE49-F238E27FC236}">
              <a16:creationId xmlns:a16="http://schemas.microsoft.com/office/drawing/2014/main" id="{00000000-0008-0000-0A00-0000BB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468" name="Object 16" hidden="1">
          <a:extLst>
            <a:ext uri="{FF2B5EF4-FFF2-40B4-BE49-F238E27FC236}">
              <a16:creationId xmlns:a16="http://schemas.microsoft.com/office/drawing/2014/main" id="{00000000-0008-0000-0A00-0000BC05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469" name="Object 17" hidden="1">
          <a:extLst>
            <a:ext uri="{FF2B5EF4-FFF2-40B4-BE49-F238E27FC236}">
              <a16:creationId xmlns:a16="http://schemas.microsoft.com/office/drawing/2014/main" id="{00000000-0008-0000-0A00-0000BD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70" name="Object 9" hidden="1">
          <a:extLst>
            <a:ext uri="{FF2B5EF4-FFF2-40B4-BE49-F238E27FC236}">
              <a16:creationId xmlns:a16="http://schemas.microsoft.com/office/drawing/2014/main" id="{00000000-0008-0000-0A00-0000BE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71" name="Object 8" hidden="1">
          <a:extLst>
            <a:ext uri="{FF2B5EF4-FFF2-40B4-BE49-F238E27FC236}">
              <a16:creationId xmlns:a16="http://schemas.microsoft.com/office/drawing/2014/main" id="{00000000-0008-0000-0A00-0000BF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72" name="Object 9" hidden="1">
          <a:extLst>
            <a:ext uri="{FF2B5EF4-FFF2-40B4-BE49-F238E27FC236}">
              <a16:creationId xmlns:a16="http://schemas.microsoft.com/office/drawing/2014/main" id="{00000000-0008-0000-0A00-0000C005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73" name="Object 8" hidden="1">
          <a:extLst>
            <a:ext uri="{FF2B5EF4-FFF2-40B4-BE49-F238E27FC236}">
              <a16:creationId xmlns:a16="http://schemas.microsoft.com/office/drawing/2014/main" id="{00000000-0008-0000-0A00-0000C105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74" name="Object 9" hidden="1">
          <a:extLst>
            <a:ext uri="{FF2B5EF4-FFF2-40B4-BE49-F238E27FC236}">
              <a16:creationId xmlns:a16="http://schemas.microsoft.com/office/drawing/2014/main" id="{00000000-0008-0000-0A00-0000C205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75" name="Object 8" hidden="1">
          <a:extLst>
            <a:ext uri="{FF2B5EF4-FFF2-40B4-BE49-F238E27FC236}">
              <a16:creationId xmlns:a16="http://schemas.microsoft.com/office/drawing/2014/main" id="{00000000-0008-0000-0A00-0000C305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476" name="Object 9" hidden="1">
          <a:extLst>
            <a:ext uri="{FF2B5EF4-FFF2-40B4-BE49-F238E27FC236}">
              <a16:creationId xmlns:a16="http://schemas.microsoft.com/office/drawing/2014/main" id="{00000000-0008-0000-0A00-0000C4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477" name="Object 8" hidden="1">
          <a:extLst>
            <a:ext uri="{FF2B5EF4-FFF2-40B4-BE49-F238E27FC236}">
              <a16:creationId xmlns:a16="http://schemas.microsoft.com/office/drawing/2014/main" id="{00000000-0008-0000-0A00-0000C505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78" name="Object 15" hidden="1">
          <a:extLst>
            <a:ext uri="{FF2B5EF4-FFF2-40B4-BE49-F238E27FC236}">
              <a16:creationId xmlns:a16="http://schemas.microsoft.com/office/drawing/2014/main" id="{00000000-0008-0000-0A00-0000C6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79" name="Object 16" hidden="1">
          <a:extLst>
            <a:ext uri="{FF2B5EF4-FFF2-40B4-BE49-F238E27FC236}">
              <a16:creationId xmlns:a16="http://schemas.microsoft.com/office/drawing/2014/main" id="{00000000-0008-0000-0A00-0000C70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80" name="Object 17" hidden="1">
          <a:extLst>
            <a:ext uri="{FF2B5EF4-FFF2-40B4-BE49-F238E27FC236}">
              <a16:creationId xmlns:a16="http://schemas.microsoft.com/office/drawing/2014/main" id="{00000000-0008-0000-0A00-0000C8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81" name="Object 9" hidden="1">
          <a:extLst>
            <a:ext uri="{FF2B5EF4-FFF2-40B4-BE49-F238E27FC236}">
              <a16:creationId xmlns:a16="http://schemas.microsoft.com/office/drawing/2014/main" id="{00000000-0008-0000-0A00-0000C9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82" name="Object 8" hidden="1">
          <a:extLst>
            <a:ext uri="{FF2B5EF4-FFF2-40B4-BE49-F238E27FC236}">
              <a16:creationId xmlns:a16="http://schemas.microsoft.com/office/drawing/2014/main" id="{00000000-0008-0000-0A00-0000CA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83" name="Object 9" hidden="1">
          <a:extLst>
            <a:ext uri="{FF2B5EF4-FFF2-40B4-BE49-F238E27FC236}">
              <a16:creationId xmlns:a16="http://schemas.microsoft.com/office/drawing/2014/main" id="{00000000-0008-0000-0A00-0000CB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84" name="Object 8" hidden="1">
          <a:extLst>
            <a:ext uri="{FF2B5EF4-FFF2-40B4-BE49-F238E27FC236}">
              <a16:creationId xmlns:a16="http://schemas.microsoft.com/office/drawing/2014/main" id="{00000000-0008-0000-0A00-0000CC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85" name="Object 9" hidden="1">
          <a:extLst>
            <a:ext uri="{FF2B5EF4-FFF2-40B4-BE49-F238E27FC236}">
              <a16:creationId xmlns:a16="http://schemas.microsoft.com/office/drawing/2014/main" id="{00000000-0008-0000-0A00-0000CD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86" name="Object 8" hidden="1">
          <a:extLst>
            <a:ext uri="{FF2B5EF4-FFF2-40B4-BE49-F238E27FC236}">
              <a16:creationId xmlns:a16="http://schemas.microsoft.com/office/drawing/2014/main" id="{00000000-0008-0000-0A00-0000CE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87" name="Object 9" hidden="1">
          <a:extLst>
            <a:ext uri="{FF2B5EF4-FFF2-40B4-BE49-F238E27FC236}">
              <a16:creationId xmlns:a16="http://schemas.microsoft.com/office/drawing/2014/main" id="{00000000-0008-0000-0A00-0000CF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88" name="Object 8" hidden="1">
          <a:extLst>
            <a:ext uri="{FF2B5EF4-FFF2-40B4-BE49-F238E27FC236}">
              <a16:creationId xmlns:a16="http://schemas.microsoft.com/office/drawing/2014/main" id="{00000000-0008-0000-0A00-0000D0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489" name="Object 15" hidden="1">
          <a:extLst>
            <a:ext uri="{FF2B5EF4-FFF2-40B4-BE49-F238E27FC236}">
              <a16:creationId xmlns:a16="http://schemas.microsoft.com/office/drawing/2014/main" id="{00000000-0008-0000-0A00-0000D1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490" name="Object 16" hidden="1">
          <a:extLst>
            <a:ext uri="{FF2B5EF4-FFF2-40B4-BE49-F238E27FC236}">
              <a16:creationId xmlns:a16="http://schemas.microsoft.com/office/drawing/2014/main" id="{00000000-0008-0000-0A00-0000D20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491" name="Object 17" hidden="1">
          <a:extLst>
            <a:ext uri="{FF2B5EF4-FFF2-40B4-BE49-F238E27FC236}">
              <a16:creationId xmlns:a16="http://schemas.microsoft.com/office/drawing/2014/main" id="{00000000-0008-0000-0A00-0000D3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92" name="Object 9" hidden="1">
          <a:extLst>
            <a:ext uri="{FF2B5EF4-FFF2-40B4-BE49-F238E27FC236}">
              <a16:creationId xmlns:a16="http://schemas.microsoft.com/office/drawing/2014/main" id="{00000000-0008-0000-0A00-0000D4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93" name="Object 8" hidden="1">
          <a:extLst>
            <a:ext uri="{FF2B5EF4-FFF2-40B4-BE49-F238E27FC236}">
              <a16:creationId xmlns:a16="http://schemas.microsoft.com/office/drawing/2014/main" id="{00000000-0008-0000-0A00-0000D5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94" name="Object 9" hidden="1">
          <a:extLst>
            <a:ext uri="{FF2B5EF4-FFF2-40B4-BE49-F238E27FC236}">
              <a16:creationId xmlns:a16="http://schemas.microsoft.com/office/drawing/2014/main" id="{00000000-0008-0000-0A00-0000D6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95" name="Object 8" hidden="1">
          <a:extLst>
            <a:ext uri="{FF2B5EF4-FFF2-40B4-BE49-F238E27FC236}">
              <a16:creationId xmlns:a16="http://schemas.microsoft.com/office/drawing/2014/main" id="{00000000-0008-0000-0A00-0000D7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96" name="Object 9" hidden="1">
          <a:extLst>
            <a:ext uri="{FF2B5EF4-FFF2-40B4-BE49-F238E27FC236}">
              <a16:creationId xmlns:a16="http://schemas.microsoft.com/office/drawing/2014/main" id="{00000000-0008-0000-0A00-0000D8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97" name="Object 8" hidden="1">
          <a:extLst>
            <a:ext uri="{FF2B5EF4-FFF2-40B4-BE49-F238E27FC236}">
              <a16:creationId xmlns:a16="http://schemas.microsoft.com/office/drawing/2014/main" id="{00000000-0008-0000-0A00-0000D9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498" name="Object 9" hidden="1">
          <a:extLst>
            <a:ext uri="{FF2B5EF4-FFF2-40B4-BE49-F238E27FC236}">
              <a16:creationId xmlns:a16="http://schemas.microsoft.com/office/drawing/2014/main" id="{00000000-0008-0000-0A00-0000DA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499" name="Object 8" hidden="1">
          <a:extLst>
            <a:ext uri="{FF2B5EF4-FFF2-40B4-BE49-F238E27FC236}">
              <a16:creationId xmlns:a16="http://schemas.microsoft.com/office/drawing/2014/main" id="{00000000-0008-0000-0A00-0000DB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00" name="Object 15" hidden="1">
          <a:extLst>
            <a:ext uri="{FF2B5EF4-FFF2-40B4-BE49-F238E27FC236}">
              <a16:creationId xmlns:a16="http://schemas.microsoft.com/office/drawing/2014/main" id="{00000000-0008-0000-0A00-0000DC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01" name="Object 16" hidden="1">
          <a:extLst>
            <a:ext uri="{FF2B5EF4-FFF2-40B4-BE49-F238E27FC236}">
              <a16:creationId xmlns:a16="http://schemas.microsoft.com/office/drawing/2014/main" id="{00000000-0008-0000-0A00-0000DD0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02" name="Object 17" hidden="1">
          <a:extLst>
            <a:ext uri="{FF2B5EF4-FFF2-40B4-BE49-F238E27FC236}">
              <a16:creationId xmlns:a16="http://schemas.microsoft.com/office/drawing/2014/main" id="{00000000-0008-0000-0A00-0000DE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03" name="Object 9" hidden="1">
          <a:extLst>
            <a:ext uri="{FF2B5EF4-FFF2-40B4-BE49-F238E27FC236}">
              <a16:creationId xmlns:a16="http://schemas.microsoft.com/office/drawing/2014/main" id="{00000000-0008-0000-0A00-0000DF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04" name="Object 8" hidden="1">
          <a:extLst>
            <a:ext uri="{FF2B5EF4-FFF2-40B4-BE49-F238E27FC236}">
              <a16:creationId xmlns:a16="http://schemas.microsoft.com/office/drawing/2014/main" id="{00000000-0008-0000-0A00-0000E0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05" name="Object 9" hidden="1">
          <a:extLst>
            <a:ext uri="{FF2B5EF4-FFF2-40B4-BE49-F238E27FC236}">
              <a16:creationId xmlns:a16="http://schemas.microsoft.com/office/drawing/2014/main" id="{00000000-0008-0000-0A00-0000E1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06" name="Object 8" hidden="1">
          <a:extLst>
            <a:ext uri="{FF2B5EF4-FFF2-40B4-BE49-F238E27FC236}">
              <a16:creationId xmlns:a16="http://schemas.microsoft.com/office/drawing/2014/main" id="{00000000-0008-0000-0A00-0000E2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07" name="Object 9" hidden="1">
          <a:extLst>
            <a:ext uri="{FF2B5EF4-FFF2-40B4-BE49-F238E27FC236}">
              <a16:creationId xmlns:a16="http://schemas.microsoft.com/office/drawing/2014/main" id="{00000000-0008-0000-0A00-0000E3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08" name="Object 8" hidden="1">
          <a:extLst>
            <a:ext uri="{FF2B5EF4-FFF2-40B4-BE49-F238E27FC236}">
              <a16:creationId xmlns:a16="http://schemas.microsoft.com/office/drawing/2014/main" id="{00000000-0008-0000-0A00-0000E4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09" name="Object 9" hidden="1">
          <a:extLst>
            <a:ext uri="{FF2B5EF4-FFF2-40B4-BE49-F238E27FC236}">
              <a16:creationId xmlns:a16="http://schemas.microsoft.com/office/drawing/2014/main" id="{00000000-0008-0000-0A00-0000E5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10" name="Object 8" hidden="1">
          <a:extLst>
            <a:ext uri="{FF2B5EF4-FFF2-40B4-BE49-F238E27FC236}">
              <a16:creationId xmlns:a16="http://schemas.microsoft.com/office/drawing/2014/main" id="{00000000-0008-0000-0A00-0000E6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11" name="Object 15" hidden="1">
          <a:extLst>
            <a:ext uri="{FF2B5EF4-FFF2-40B4-BE49-F238E27FC236}">
              <a16:creationId xmlns:a16="http://schemas.microsoft.com/office/drawing/2014/main" id="{00000000-0008-0000-0A00-0000E7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12" name="Object 16" hidden="1">
          <a:extLst>
            <a:ext uri="{FF2B5EF4-FFF2-40B4-BE49-F238E27FC236}">
              <a16:creationId xmlns:a16="http://schemas.microsoft.com/office/drawing/2014/main" id="{00000000-0008-0000-0A00-0000E80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13" name="Object 17" hidden="1">
          <a:extLst>
            <a:ext uri="{FF2B5EF4-FFF2-40B4-BE49-F238E27FC236}">
              <a16:creationId xmlns:a16="http://schemas.microsoft.com/office/drawing/2014/main" id="{00000000-0008-0000-0A00-0000E9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14" name="Object 9" hidden="1">
          <a:extLst>
            <a:ext uri="{FF2B5EF4-FFF2-40B4-BE49-F238E27FC236}">
              <a16:creationId xmlns:a16="http://schemas.microsoft.com/office/drawing/2014/main" id="{00000000-0008-0000-0A00-0000EA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15" name="Object 8" hidden="1">
          <a:extLst>
            <a:ext uri="{FF2B5EF4-FFF2-40B4-BE49-F238E27FC236}">
              <a16:creationId xmlns:a16="http://schemas.microsoft.com/office/drawing/2014/main" id="{00000000-0008-0000-0A00-0000EB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16" name="Object 9" hidden="1">
          <a:extLst>
            <a:ext uri="{FF2B5EF4-FFF2-40B4-BE49-F238E27FC236}">
              <a16:creationId xmlns:a16="http://schemas.microsoft.com/office/drawing/2014/main" id="{00000000-0008-0000-0A00-0000EC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17" name="Object 8" hidden="1">
          <a:extLst>
            <a:ext uri="{FF2B5EF4-FFF2-40B4-BE49-F238E27FC236}">
              <a16:creationId xmlns:a16="http://schemas.microsoft.com/office/drawing/2014/main" id="{00000000-0008-0000-0A00-0000ED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18" name="Object 9" hidden="1">
          <a:extLst>
            <a:ext uri="{FF2B5EF4-FFF2-40B4-BE49-F238E27FC236}">
              <a16:creationId xmlns:a16="http://schemas.microsoft.com/office/drawing/2014/main" id="{00000000-0008-0000-0A00-0000EE0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19" name="Object 8" hidden="1">
          <a:extLst>
            <a:ext uri="{FF2B5EF4-FFF2-40B4-BE49-F238E27FC236}">
              <a16:creationId xmlns:a16="http://schemas.microsoft.com/office/drawing/2014/main" id="{00000000-0008-0000-0A00-0000EF0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20" name="Object 9" hidden="1">
          <a:extLst>
            <a:ext uri="{FF2B5EF4-FFF2-40B4-BE49-F238E27FC236}">
              <a16:creationId xmlns:a16="http://schemas.microsoft.com/office/drawing/2014/main" id="{00000000-0008-0000-0A00-0000F0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21" name="Object 8" hidden="1">
          <a:extLst>
            <a:ext uri="{FF2B5EF4-FFF2-40B4-BE49-F238E27FC236}">
              <a16:creationId xmlns:a16="http://schemas.microsoft.com/office/drawing/2014/main" id="{00000000-0008-0000-0A00-0000F10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22" name="Object 15" hidden="1">
          <a:extLst>
            <a:ext uri="{FF2B5EF4-FFF2-40B4-BE49-F238E27FC236}">
              <a16:creationId xmlns:a16="http://schemas.microsoft.com/office/drawing/2014/main" id="{00000000-0008-0000-0A00-0000F2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23" name="Object 16" hidden="1">
          <a:extLst>
            <a:ext uri="{FF2B5EF4-FFF2-40B4-BE49-F238E27FC236}">
              <a16:creationId xmlns:a16="http://schemas.microsoft.com/office/drawing/2014/main" id="{00000000-0008-0000-0A00-0000F30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24" name="Object 17" hidden="1">
          <a:extLst>
            <a:ext uri="{FF2B5EF4-FFF2-40B4-BE49-F238E27FC236}">
              <a16:creationId xmlns:a16="http://schemas.microsoft.com/office/drawing/2014/main" id="{00000000-0008-0000-0A00-0000F4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25" name="Object 9" hidden="1">
          <a:extLst>
            <a:ext uri="{FF2B5EF4-FFF2-40B4-BE49-F238E27FC236}">
              <a16:creationId xmlns:a16="http://schemas.microsoft.com/office/drawing/2014/main" id="{00000000-0008-0000-0A00-0000F5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26" name="Object 8" hidden="1">
          <a:extLst>
            <a:ext uri="{FF2B5EF4-FFF2-40B4-BE49-F238E27FC236}">
              <a16:creationId xmlns:a16="http://schemas.microsoft.com/office/drawing/2014/main" id="{00000000-0008-0000-0A00-0000F6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27" name="Object 9" hidden="1">
          <a:extLst>
            <a:ext uri="{FF2B5EF4-FFF2-40B4-BE49-F238E27FC236}">
              <a16:creationId xmlns:a16="http://schemas.microsoft.com/office/drawing/2014/main" id="{00000000-0008-0000-0A00-0000F70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28" name="Object 8" hidden="1">
          <a:extLst>
            <a:ext uri="{FF2B5EF4-FFF2-40B4-BE49-F238E27FC236}">
              <a16:creationId xmlns:a16="http://schemas.microsoft.com/office/drawing/2014/main" id="{00000000-0008-0000-0A00-0000F80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29" name="Object 9" hidden="1">
          <a:extLst>
            <a:ext uri="{FF2B5EF4-FFF2-40B4-BE49-F238E27FC236}">
              <a16:creationId xmlns:a16="http://schemas.microsoft.com/office/drawing/2014/main" id="{00000000-0008-0000-0A00-0000F90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30" name="Object 8" hidden="1">
          <a:extLst>
            <a:ext uri="{FF2B5EF4-FFF2-40B4-BE49-F238E27FC236}">
              <a16:creationId xmlns:a16="http://schemas.microsoft.com/office/drawing/2014/main" id="{00000000-0008-0000-0A00-0000FA0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31" name="Object 9" hidden="1">
          <a:extLst>
            <a:ext uri="{FF2B5EF4-FFF2-40B4-BE49-F238E27FC236}">
              <a16:creationId xmlns:a16="http://schemas.microsoft.com/office/drawing/2014/main" id="{00000000-0008-0000-0A00-0000FB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32" name="Object 8" hidden="1">
          <a:extLst>
            <a:ext uri="{FF2B5EF4-FFF2-40B4-BE49-F238E27FC236}">
              <a16:creationId xmlns:a16="http://schemas.microsoft.com/office/drawing/2014/main" id="{00000000-0008-0000-0A00-0000FC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33" name="Object 15" hidden="1">
          <a:extLst>
            <a:ext uri="{FF2B5EF4-FFF2-40B4-BE49-F238E27FC236}">
              <a16:creationId xmlns:a16="http://schemas.microsoft.com/office/drawing/2014/main" id="{00000000-0008-0000-0A00-0000FD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34" name="Object 16" hidden="1">
          <a:extLst>
            <a:ext uri="{FF2B5EF4-FFF2-40B4-BE49-F238E27FC236}">
              <a16:creationId xmlns:a16="http://schemas.microsoft.com/office/drawing/2014/main" id="{00000000-0008-0000-0A00-0000FE0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35" name="Object 17" hidden="1">
          <a:extLst>
            <a:ext uri="{FF2B5EF4-FFF2-40B4-BE49-F238E27FC236}">
              <a16:creationId xmlns:a16="http://schemas.microsoft.com/office/drawing/2014/main" id="{00000000-0008-0000-0A00-0000FF0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36" name="Object 9" hidden="1">
          <a:extLst>
            <a:ext uri="{FF2B5EF4-FFF2-40B4-BE49-F238E27FC236}">
              <a16:creationId xmlns:a16="http://schemas.microsoft.com/office/drawing/2014/main" id="{00000000-0008-0000-0A00-000000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37" name="Object 8" hidden="1">
          <a:extLst>
            <a:ext uri="{FF2B5EF4-FFF2-40B4-BE49-F238E27FC236}">
              <a16:creationId xmlns:a16="http://schemas.microsoft.com/office/drawing/2014/main" id="{00000000-0008-0000-0A00-000001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38" name="Object 9" hidden="1">
          <a:extLst>
            <a:ext uri="{FF2B5EF4-FFF2-40B4-BE49-F238E27FC236}">
              <a16:creationId xmlns:a16="http://schemas.microsoft.com/office/drawing/2014/main" id="{00000000-0008-0000-0A00-0000020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39" name="Object 8" hidden="1">
          <a:extLst>
            <a:ext uri="{FF2B5EF4-FFF2-40B4-BE49-F238E27FC236}">
              <a16:creationId xmlns:a16="http://schemas.microsoft.com/office/drawing/2014/main" id="{00000000-0008-0000-0A00-0000030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40" name="Object 9" hidden="1">
          <a:extLst>
            <a:ext uri="{FF2B5EF4-FFF2-40B4-BE49-F238E27FC236}">
              <a16:creationId xmlns:a16="http://schemas.microsoft.com/office/drawing/2014/main" id="{00000000-0008-0000-0A00-0000040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41" name="Object 8" hidden="1">
          <a:extLst>
            <a:ext uri="{FF2B5EF4-FFF2-40B4-BE49-F238E27FC236}">
              <a16:creationId xmlns:a16="http://schemas.microsoft.com/office/drawing/2014/main" id="{00000000-0008-0000-0A00-0000050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42" name="Object 9" hidden="1">
          <a:extLst>
            <a:ext uri="{FF2B5EF4-FFF2-40B4-BE49-F238E27FC236}">
              <a16:creationId xmlns:a16="http://schemas.microsoft.com/office/drawing/2014/main" id="{00000000-0008-0000-0A00-000006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43" name="Object 8" hidden="1">
          <a:extLst>
            <a:ext uri="{FF2B5EF4-FFF2-40B4-BE49-F238E27FC236}">
              <a16:creationId xmlns:a16="http://schemas.microsoft.com/office/drawing/2014/main" id="{00000000-0008-0000-0A00-000007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44" name="Object 15" hidden="1">
          <a:extLst>
            <a:ext uri="{FF2B5EF4-FFF2-40B4-BE49-F238E27FC236}">
              <a16:creationId xmlns:a16="http://schemas.microsoft.com/office/drawing/2014/main" id="{00000000-0008-0000-0A00-000008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45" name="Object 16" hidden="1">
          <a:extLst>
            <a:ext uri="{FF2B5EF4-FFF2-40B4-BE49-F238E27FC236}">
              <a16:creationId xmlns:a16="http://schemas.microsoft.com/office/drawing/2014/main" id="{00000000-0008-0000-0A00-0000090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46" name="Object 17" hidden="1">
          <a:extLst>
            <a:ext uri="{FF2B5EF4-FFF2-40B4-BE49-F238E27FC236}">
              <a16:creationId xmlns:a16="http://schemas.microsoft.com/office/drawing/2014/main" id="{00000000-0008-0000-0A00-00000A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47" name="Object 9" hidden="1">
          <a:extLst>
            <a:ext uri="{FF2B5EF4-FFF2-40B4-BE49-F238E27FC236}">
              <a16:creationId xmlns:a16="http://schemas.microsoft.com/office/drawing/2014/main" id="{00000000-0008-0000-0A00-00000B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48" name="Object 8" hidden="1">
          <a:extLst>
            <a:ext uri="{FF2B5EF4-FFF2-40B4-BE49-F238E27FC236}">
              <a16:creationId xmlns:a16="http://schemas.microsoft.com/office/drawing/2014/main" id="{00000000-0008-0000-0A00-00000C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49" name="Object 9" hidden="1">
          <a:extLst>
            <a:ext uri="{FF2B5EF4-FFF2-40B4-BE49-F238E27FC236}">
              <a16:creationId xmlns:a16="http://schemas.microsoft.com/office/drawing/2014/main" id="{00000000-0008-0000-0A00-00000D0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50" name="Object 8" hidden="1">
          <a:extLst>
            <a:ext uri="{FF2B5EF4-FFF2-40B4-BE49-F238E27FC236}">
              <a16:creationId xmlns:a16="http://schemas.microsoft.com/office/drawing/2014/main" id="{00000000-0008-0000-0A00-00000E0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51" name="Object 9" hidden="1">
          <a:extLst>
            <a:ext uri="{FF2B5EF4-FFF2-40B4-BE49-F238E27FC236}">
              <a16:creationId xmlns:a16="http://schemas.microsoft.com/office/drawing/2014/main" id="{00000000-0008-0000-0A00-00000F0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52" name="Object 8" hidden="1">
          <a:extLst>
            <a:ext uri="{FF2B5EF4-FFF2-40B4-BE49-F238E27FC236}">
              <a16:creationId xmlns:a16="http://schemas.microsoft.com/office/drawing/2014/main" id="{00000000-0008-0000-0A00-0000100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53" name="Object 9" hidden="1">
          <a:extLst>
            <a:ext uri="{FF2B5EF4-FFF2-40B4-BE49-F238E27FC236}">
              <a16:creationId xmlns:a16="http://schemas.microsoft.com/office/drawing/2014/main" id="{00000000-0008-0000-0A00-000011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54" name="Object 8" hidden="1">
          <a:extLst>
            <a:ext uri="{FF2B5EF4-FFF2-40B4-BE49-F238E27FC236}">
              <a16:creationId xmlns:a16="http://schemas.microsoft.com/office/drawing/2014/main" id="{00000000-0008-0000-0A00-000012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55" name="Object 15" hidden="1">
          <a:extLst>
            <a:ext uri="{FF2B5EF4-FFF2-40B4-BE49-F238E27FC236}">
              <a16:creationId xmlns:a16="http://schemas.microsoft.com/office/drawing/2014/main" id="{00000000-0008-0000-0A00-000013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56" name="Object 16" hidden="1">
          <a:extLst>
            <a:ext uri="{FF2B5EF4-FFF2-40B4-BE49-F238E27FC236}">
              <a16:creationId xmlns:a16="http://schemas.microsoft.com/office/drawing/2014/main" id="{00000000-0008-0000-0A00-0000140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57" name="Object 17" hidden="1">
          <a:extLst>
            <a:ext uri="{FF2B5EF4-FFF2-40B4-BE49-F238E27FC236}">
              <a16:creationId xmlns:a16="http://schemas.microsoft.com/office/drawing/2014/main" id="{00000000-0008-0000-0A00-000015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58" name="Object 9" hidden="1">
          <a:extLst>
            <a:ext uri="{FF2B5EF4-FFF2-40B4-BE49-F238E27FC236}">
              <a16:creationId xmlns:a16="http://schemas.microsoft.com/office/drawing/2014/main" id="{00000000-0008-0000-0A00-000016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59" name="Object 8" hidden="1">
          <a:extLst>
            <a:ext uri="{FF2B5EF4-FFF2-40B4-BE49-F238E27FC236}">
              <a16:creationId xmlns:a16="http://schemas.microsoft.com/office/drawing/2014/main" id="{00000000-0008-0000-0A00-000017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60" name="Object 9" hidden="1">
          <a:extLst>
            <a:ext uri="{FF2B5EF4-FFF2-40B4-BE49-F238E27FC236}">
              <a16:creationId xmlns:a16="http://schemas.microsoft.com/office/drawing/2014/main" id="{00000000-0008-0000-0A00-0000180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61" name="Object 8" hidden="1">
          <a:extLst>
            <a:ext uri="{FF2B5EF4-FFF2-40B4-BE49-F238E27FC236}">
              <a16:creationId xmlns:a16="http://schemas.microsoft.com/office/drawing/2014/main" id="{00000000-0008-0000-0A00-0000190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62" name="Object 9" hidden="1">
          <a:extLst>
            <a:ext uri="{FF2B5EF4-FFF2-40B4-BE49-F238E27FC236}">
              <a16:creationId xmlns:a16="http://schemas.microsoft.com/office/drawing/2014/main" id="{00000000-0008-0000-0A00-00001A0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63" name="Object 8" hidden="1">
          <a:extLst>
            <a:ext uri="{FF2B5EF4-FFF2-40B4-BE49-F238E27FC236}">
              <a16:creationId xmlns:a16="http://schemas.microsoft.com/office/drawing/2014/main" id="{00000000-0008-0000-0A00-00001B0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64" name="Object 9" hidden="1">
          <a:extLst>
            <a:ext uri="{FF2B5EF4-FFF2-40B4-BE49-F238E27FC236}">
              <a16:creationId xmlns:a16="http://schemas.microsoft.com/office/drawing/2014/main" id="{00000000-0008-0000-0A00-00001C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65" name="Object 8" hidden="1">
          <a:extLst>
            <a:ext uri="{FF2B5EF4-FFF2-40B4-BE49-F238E27FC236}">
              <a16:creationId xmlns:a16="http://schemas.microsoft.com/office/drawing/2014/main" id="{00000000-0008-0000-0A00-00001D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66" name="Object 15" hidden="1">
          <a:extLst>
            <a:ext uri="{FF2B5EF4-FFF2-40B4-BE49-F238E27FC236}">
              <a16:creationId xmlns:a16="http://schemas.microsoft.com/office/drawing/2014/main" id="{00000000-0008-0000-0A00-00001E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67" name="Object 16" hidden="1">
          <a:extLst>
            <a:ext uri="{FF2B5EF4-FFF2-40B4-BE49-F238E27FC236}">
              <a16:creationId xmlns:a16="http://schemas.microsoft.com/office/drawing/2014/main" id="{00000000-0008-0000-0A00-00001F0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68" name="Object 17" hidden="1">
          <a:extLst>
            <a:ext uri="{FF2B5EF4-FFF2-40B4-BE49-F238E27FC236}">
              <a16:creationId xmlns:a16="http://schemas.microsoft.com/office/drawing/2014/main" id="{00000000-0008-0000-0A00-000020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69" name="Object 9" hidden="1">
          <a:extLst>
            <a:ext uri="{FF2B5EF4-FFF2-40B4-BE49-F238E27FC236}">
              <a16:creationId xmlns:a16="http://schemas.microsoft.com/office/drawing/2014/main" id="{00000000-0008-0000-0A00-000021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70" name="Object 8" hidden="1">
          <a:extLst>
            <a:ext uri="{FF2B5EF4-FFF2-40B4-BE49-F238E27FC236}">
              <a16:creationId xmlns:a16="http://schemas.microsoft.com/office/drawing/2014/main" id="{00000000-0008-0000-0A00-000022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71" name="Object 9" hidden="1">
          <a:extLst>
            <a:ext uri="{FF2B5EF4-FFF2-40B4-BE49-F238E27FC236}">
              <a16:creationId xmlns:a16="http://schemas.microsoft.com/office/drawing/2014/main" id="{00000000-0008-0000-0A00-000023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72" name="Object 8" hidden="1">
          <a:extLst>
            <a:ext uri="{FF2B5EF4-FFF2-40B4-BE49-F238E27FC236}">
              <a16:creationId xmlns:a16="http://schemas.microsoft.com/office/drawing/2014/main" id="{00000000-0008-0000-0A00-000024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73" name="Object 9" hidden="1">
          <a:extLst>
            <a:ext uri="{FF2B5EF4-FFF2-40B4-BE49-F238E27FC236}">
              <a16:creationId xmlns:a16="http://schemas.microsoft.com/office/drawing/2014/main" id="{00000000-0008-0000-0A00-000025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74" name="Object 8" hidden="1">
          <a:extLst>
            <a:ext uri="{FF2B5EF4-FFF2-40B4-BE49-F238E27FC236}">
              <a16:creationId xmlns:a16="http://schemas.microsoft.com/office/drawing/2014/main" id="{00000000-0008-0000-0A00-000026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75" name="Object 9" hidden="1">
          <a:extLst>
            <a:ext uri="{FF2B5EF4-FFF2-40B4-BE49-F238E27FC236}">
              <a16:creationId xmlns:a16="http://schemas.microsoft.com/office/drawing/2014/main" id="{00000000-0008-0000-0A00-000027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76" name="Object 8" hidden="1">
          <a:extLst>
            <a:ext uri="{FF2B5EF4-FFF2-40B4-BE49-F238E27FC236}">
              <a16:creationId xmlns:a16="http://schemas.microsoft.com/office/drawing/2014/main" id="{00000000-0008-0000-0A00-000028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77" name="Object 15" hidden="1">
          <a:extLst>
            <a:ext uri="{FF2B5EF4-FFF2-40B4-BE49-F238E27FC236}">
              <a16:creationId xmlns:a16="http://schemas.microsoft.com/office/drawing/2014/main" id="{00000000-0008-0000-0A00-000029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78" name="Object 16" hidden="1">
          <a:extLst>
            <a:ext uri="{FF2B5EF4-FFF2-40B4-BE49-F238E27FC236}">
              <a16:creationId xmlns:a16="http://schemas.microsoft.com/office/drawing/2014/main" id="{00000000-0008-0000-0A00-00002A0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79" name="Object 17" hidden="1">
          <a:extLst>
            <a:ext uri="{FF2B5EF4-FFF2-40B4-BE49-F238E27FC236}">
              <a16:creationId xmlns:a16="http://schemas.microsoft.com/office/drawing/2014/main" id="{00000000-0008-0000-0A00-00002B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80" name="Object 9" hidden="1">
          <a:extLst>
            <a:ext uri="{FF2B5EF4-FFF2-40B4-BE49-F238E27FC236}">
              <a16:creationId xmlns:a16="http://schemas.microsoft.com/office/drawing/2014/main" id="{00000000-0008-0000-0A00-00002C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81" name="Object 8" hidden="1">
          <a:extLst>
            <a:ext uri="{FF2B5EF4-FFF2-40B4-BE49-F238E27FC236}">
              <a16:creationId xmlns:a16="http://schemas.microsoft.com/office/drawing/2014/main" id="{00000000-0008-0000-0A00-00002D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82" name="Object 9" hidden="1">
          <a:extLst>
            <a:ext uri="{FF2B5EF4-FFF2-40B4-BE49-F238E27FC236}">
              <a16:creationId xmlns:a16="http://schemas.microsoft.com/office/drawing/2014/main" id="{00000000-0008-0000-0A00-00002E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83" name="Object 8" hidden="1">
          <a:extLst>
            <a:ext uri="{FF2B5EF4-FFF2-40B4-BE49-F238E27FC236}">
              <a16:creationId xmlns:a16="http://schemas.microsoft.com/office/drawing/2014/main" id="{00000000-0008-0000-0A00-00002F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84" name="Object 9" hidden="1">
          <a:extLst>
            <a:ext uri="{FF2B5EF4-FFF2-40B4-BE49-F238E27FC236}">
              <a16:creationId xmlns:a16="http://schemas.microsoft.com/office/drawing/2014/main" id="{00000000-0008-0000-0A00-000030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85" name="Object 8" hidden="1">
          <a:extLst>
            <a:ext uri="{FF2B5EF4-FFF2-40B4-BE49-F238E27FC236}">
              <a16:creationId xmlns:a16="http://schemas.microsoft.com/office/drawing/2014/main" id="{00000000-0008-0000-0A00-000031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86" name="Object 9" hidden="1">
          <a:extLst>
            <a:ext uri="{FF2B5EF4-FFF2-40B4-BE49-F238E27FC236}">
              <a16:creationId xmlns:a16="http://schemas.microsoft.com/office/drawing/2014/main" id="{00000000-0008-0000-0A00-000032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87" name="Object 8" hidden="1">
          <a:extLst>
            <a:ext uri="{FF2B5EF4-FFF2-40B4-BE49-F238E27FC236}">
              <a16:creationId xmlns:a16="http://schemas.microsoft.com/office/drawing/2014/main" id="{00000000-0008-0000-0A00-000033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88" name="Object 15" hidden="1">
          <a:extLst>
            <a:ext uri="{FF2B5EF4-FFF2-40B4-BE49-F238E27FC236}">
              <a16:creationId xmlns:a16="http://schemas.microsoft.com/office/drawing/2014/main" id="{00000000-0008-0000-0A00-000034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589" name="Object 16" hidden="1">
          <a:extLst>
            <a:ext uri="{FF2B5EF4-FFF2-40B4-BE49-F238E27FC236}">
              <a16:creationId xmlns:a16="http://schemas.microsoft.com/office/drawing/2014/main" id="{00000000-0008-0000-0A00-0000350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590" name="Object 17" hidden="1">
          <a:extLst>
            <a:ext uri="{FF2B5EF4-FFF2-40B4-BE49-F238E27FC236}">
              <a16:creationId xmlns:a16="http://schemas.microsoft.com/office/drawing/2014/main" id="{00000000-0008-0000-0A00-000036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91" name="Object 9" hidden="1">
          <a:extLst>
            <a:ext uri="{FF2B5EF4-FFF2-40B4-BE49-F238E27FC236}">
              <a16:creationId xmlns:a16="http://schemas.microsoft.com/office/drawing/2014/main" id="{00000000-0008-0000-0A00-000037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92" name="Object 8" hidden="1">
          <a:extLst>
            <a:ext uri="{FF2B5EF4-FFF2-40B4-BE49-F238E27FC236}">
              <a16:creationId xmlns:a16="http://schemas.microsoft.com/office/drawing/2014/main" id="{00000000-0008-0000-0A00-000038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93" name="Object 9" hidden="1">
          <a:extLst>
            <a:ext uri="{FF2B5EF4-FFF2-40B4-BE49-F238E27FC236}">
              <a16:creationId xmlns:a16="http://schemas.microsoft.com/office/drawing/2014/main" id="{00000000-0008-0000-0A00-000039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94" name="Object 8" hidden="1">
          <a:extLst>
            <a:ext uri="{FF2B5EF4-FFF2-40B4-BE49-F238E27FC236}">
              <a16:creationId xmlns:a16="http://schemas.microsoft.com/office/drawing/2014/main" id="{00000000-0008-0000-0A00-00003A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95" name="Object 9" hidden="1">
          <a:extLst>
            <a:ext uri="{FF2B5EF4-FFF2-40B4-BE49-F238E27FC236}">
              <a16:creationId xmlns:a16="http://schemas.microsoft.com/office/drawing/2014/main" id="{00000000-0008-0000-0A00-00003B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96" name="Object 8" hidden="1">
          <a:extLst>
            <a:ext uri="{FF2B5EF4-FFF2-40B4-BE49-F238E27FC236}">
              <a16:creationId xmlns:a16="http://schemas.microsoft.com/office/drawing/2014/main" id="{00000000-0008-0000-0A00-00003C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597" name="Object 9" hidden="1">
          <a:extLst>
            <a:ext uri="{FF2B5EF4-FFF2-40B4-BE49-F238E27FC236}">
              <a16:creationId xmlns:a16="http://schemas.microsoft.com/office/drawing/2014/main" id="{00000000-0008-0000-0A00-00003D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598" name="Object 8" hidden="1">
          <a:extLst>
            <a:ext uri="{FF2B5EF4-FFF2-40B4-BE49-F238E27FC236}">
              <a16:creationId xmlns:a16="http://schemas.microsoft.com/office/drawing/2014/main" id="{00000000-0008-0000-0A00-00003E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599" name="Object 15" hidden="1">
          <a:extLst>
            <a:ext uri="{FF2B5EF4-FFF2-40B4-BE49-F238E27FC236}">
              <a16:creationId xmlns:a16="http://schemas.microsoft.com/office/drawing/2014/main" id="{00000000-0008-0000-0A00-00003F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00" name="Object 16" hidden="1">
          <a:extLst>
            <a:ext uri="{FF2B5EF4-FFF2-40B4-BE49-F238E27FC236}">
              <a16:creationId xmlns:a16="http://schemas.microsoft.com/office/drawing/2014/main" id="{00000000-0008-0000-0A00-0000400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01" name="Object 17" hidden="1">
          <a:extLst>
            <a:ext uri="{FF2B5EF4-FFF2-40B4-BE49-F238E27FC236}">
              <a16:creationId xmlns:a16="http://schemas.microsoft.com/office/drawing/2014/main" id="{00000000-0008-0000-0A00-000041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02" name="Object 9" hidden="1">
          <a:extLst>
            <a:ext uri="{FF2B5EF4-FFF2-40B4-BE49-F238E27FC236}">
              <a16:creationId xmlns:a16="http://schemas.microsoft.com/office/drawing/2014/main" id="{00000000-0008-0000-0A00-000042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03" name="Object 8" hidden="1">
          <a:extLst>
            <a:ext uri="{FF2B5EF4-FFF2-40B4-BE49-F238E27FC236}">
              <a16:creationId xmlns:a16="http://schemas.microsoft.com/office/drawing/2014/main" id="{00000000-0008-0000-0A00-000043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04" name="Object 9" hidden="1">
          <a:extLst>
            <a:ext uri="{FF2B5EF4-FFF2-40B4-BE49-F238E27FC236}">
              <a16:creationId xmlns:a16="http://schemas.microsoft.com/office/drawing/2014/main" id="{00000000-0008-0000-0A00-000044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05" name="Object 8" hidden="1">
          <a:extLst>
            <a:ext uri="{FF2B5EF4-FFF2-40B4-BE49-F238E27FC236}">
              <a16:creationId xmlns:a16="http://schemas.microsoft.com/office/drawing/2014/main" id="{00000000-0008-0000-0A00-000045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06" name="Object 9" hidden="1">
          <a:extLst>
            <a:ext uri="{FF2B5EF4-FFF2-40B4-BE49-F238E27FC236}">
              <a16:creationId xmlns:a16="http://schemas.microsoft.com/office/drawing/2014/main" id="{00000000-0008-0000-0A00-0000460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07" name="Object 8" hidden="1">
          <a:extLst>
            <a:ext uri="{FF2B5EF4-FFF2-40B4-BE49-F238E27FC236}">
              <a16:creationId xmlns:a16="http://schemas.microsoft.com/office/drawing/2014/main" id="{00000000-0008-0000-0A00-0000470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08" name="Object 9" hidden="1">
          <a:extLst>
            <a:ext uri="{FF2B5EF4-FFF2-40B4-BE49-F238E27FC236}">
              <a16:creationId xmlns:a16="http://schemas.microsoft.com/office/drawing/2014/main" id="{00000000-0008-0000-0A00-000048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09" name="Object 8" hidden="1">
          <a:extLst>
            <a:ext uri="{FF2B5EF4-FFF2-40B4-BE49-F238E27FC236}">
              <a16:creationId xmlns:a16="http://schemas.microsoft.com/office/drawing/2014/main" id="{00000000-0008-0000-0A00-0000490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10" name="Object 15" hidden="1">
          <a:extLst>
            <a:ext uri="{FF2B5EF4-FFF2-40B4-BE49-F238E27FC236}">
              <a16:creationId xmlns:a16="http://schemas.microsoft.com/office/drawing/2014/main" id="{00000000-0008-0000-0A00-00004A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11" name="Object 16" hidden="1">
          <a:extLst>
            <a:ext uri="{FF2B5EF4-FFF2-40B4-BE49-F238E27FC236}">
              <a16:creationId xmlns:a16="http://schemas.microsoft.com/office/drawing/2014/main" id="{00000000-0008-0000-0A00-00004B0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12" name="Object 17" hidden="1">
          <a:extLst>
            <a:ext uri="{FF2B5EF4-FFF2-40B4-BE49-F238E27FC236}">
              <a16:creationId xmlns:a16="http://schemas.microsoft.com/office/drawing/2014/main" id="{00000000-0008-0000-0A00-00004C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13" name="Object 9" hidden="1">
          <a:extLst>
            <a:ext uri="{FF2B5EF4-FFF2-40B4-BE49-F238E27FC236}">
              <a16:creationId xmlns:a16="http://schemas.microsoft.com/office/drawing/2014/main" id="{00000000-0008-0000-0A00-00004D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14" name="Object 8" hidden="1">
          <a:extLst>
            <a:ext uri="{FF2B5EF4-FFF2-40B4-BE49-F238E27FC236}">
              <a16:creationId xmlns:a16="http://schemas.microsoft.com/office/drawing/2014/main" id="{00000000-0008-0000-0A00-00004E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15" name="Object 9" hidden="1">
          <a:extLst>
            <a:ext uri="{FF2B5EF4-FFF2-40B4-BE49-F238E27FC236}">
              <a16:creationId xmlns:a16="http://schemas.microsoft.com/office/drawing/2014/main" id="{00000000-0008-0000-0A00-00004F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16" name="Object 8" hidden="1">
          <a:extLst>
            <a:ext uri="{FF2B5EF4-FFF2-40B4-BE49-F238E27FC236}">
              <a16:creationId xmlns:a16="http://schemas.microsoft.com/office/drawing/2014/main" id="{00000000-0008-0000-0A00-000050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17" name="Object 9" hidden="1">
          <a:extLst>
            <a:ext uri="{FF2B5EF4-FFF2-40B4-BE49-F238E27FC236}">
              <a16:creationId xmlns:a16="http://schemas.microsoft.com/office/drawing/2014/main" id="{00000000-0008-0000-0A00-000051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18" name="Object 8" hidden="1">
          <a:extLst>
            <a:ext uri="{FF2B5EF4-FFF2-40B4-BE49-F238E27FC236}">
              <a16:creationId xmlns:a16="http://schemas.microsoft.com/office/drawing/2014/main" id="{00000000-0008-0000-0A00-000052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19" name="Object 9" hidden="1">
          <a:extLst>
            <a:ext uri="{FF2B5EF4-FFF2-40B4-BE49-F238E27FC236}">
              <a16:creationId xmlns:a16="http://schemas.microsoft.com/office/drawing/2014/main" id="{00000000-0008-0000-0A00-000053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20" name="Object 8" hidden="1">
          <a:extLst>
            <a:ext uri="{FF2B5EF4-FFF2-40B4-BE49-F238E27FC236}">
              <a16:creationId xmlns:a16="http://schemas.microsoft.com/office/drawing/2014/main" id="{00000000-0008-0000-0A00-000054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21" name="Object 15" hidden="1">
          <a:extLst>
            <a:ext uri="{FF2B5EF4-FFF2-40B4-BE49-F238E27FC236}">
              <a16:creationId xmlns:a16="http://schemas.microsoft.com/office/drawing/2014/main" id="{00000000-0008-0000-0A00-000055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22" name="Object 16" hidden="1">
          <a:extLst>
            <a:ext uri="{FF2B5EF4-FFF2-40B4-BE49-F238E27FC236}">
              <a16:creationId xmlns:a16="http://schemas.microsoft.com/office/drawing/2014/main" id="{00000000-0008-0000-0A00-0000560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23" name="Object 17" hidden="1">
          <a:extLst>
            <a:ext uri="{FF2B5EF4-FFF2-40B4-BE49-F238E27FC236}">
              <a16:creationId xmlns:a16="http://schemas.microsoft.com/office/drawing/2014/main" id="{00000000-0008-0000-0A00-000057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24" name="Object 9" hidden="1">
          <a:extLst>
            <a:ext uri="{FF2B5EF4-FFF2-40B4-BE49-F238E27FC236}">
              <a16:creationId xmlns:a16="http://schemas.microsoft.com/office/drawing/2014/main" id="{00000000-0008-0000-0A00-000058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25" name="Object 8" hidden="1">
          <a:extLst>
            <a:ext uri="{FF2B5EF4-FFF2-40B4-BE49-F238E27FC236}">
              <a16:creationId xmlns:a16="http://schemas.microsoft.com/office/drawing/2014/main" id="{00000000-0008-0000-0A00-000059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26" name="Object 9" hidden="1">
          <a:extLst>
            <a:ext uri="{FF2B5EF4-FFF2-40B4-BE49-F238E27FC236}">
              <a16:creationId xmlns:a16="http://schemas.microsoft.com/office/drawing/2014/main" id="{00000000-0008-0000-0A00-00005A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27" name="Object 8" hidden="1">
          <a:extLst>
            <a:ext uri="{FF2B5EF4-FFF2-40B4-BE49-F238E27FC236}">
              <a16:creationId xmlns:a16="http://schemas.microsoft.com/office/drawing/2014/main" id="{00000000-0008-0000-0A00-00005B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28" name="Object 9" hidden="1">
          <a:extLst>
            <a:ext uri="{FF2B5EF4-FFF2-40B4-BE49-F238E27FC236}">
              <a16:creationId xmlns:a16="http://schemas.microsoft.com/office/drawing/2014/main" id="{00000000-0008-0000-0A00-00005C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29" name="Object 8" hidden="1">
          <a:extLst>
            <a:ext uri="{FF2B5EF4-FFF2-40B4-BE49-F238E27FC236}">
              <a16:creationId xmlns:a16="http://schemas.microsoft.com/office/drawing/2014/main" id="{00000000-0008-0000-0A00-00005D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30" name="Object 9" hidden="1">
          <a:extLst>
            <a:ext uri="{FF2B5EF4-FFF2-40B4-BE49-F238E27FC236}">
              <a16:creationId xmlns:a16="http://schemas.microsoft.com/office/drawing/2014/main" id="{00000000-0008-0000-0A00-00005E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31" name="Object 8" hidden="1">
          <a:extLst>
            <a:ext uri="{FF2B5EF4-FFF2-40B4-BE49-F238E27FC236}">
              <a16:creationId xmlns:a16="http://schemas.microsoft.com/office/drawing/2014/main" id="{00000000-0008-0000-0A00-00005F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32" name="Object 15" hidden="1">
          <a:extLst>
            <a:ext uri="{FF2B5EF4-FFF2-40B4-BE49-F238E27FC236}">
              <a16:creationId xmlns:a16="http://schemas.microsoft.com/office/drawing/2014/main" id="{00000000-0008-0000-0A00-000060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33" name="Object 16" hidden="1">
          <a:extLst>
            <a:ext uri="{FF2B5EF4-FFF2-40B4-BE49-F238E27FC236}">
              <a16:creationId xmlns:a16="http://schemas.microsoft.com/office/drawing/2014/main" id="{00000000-0008-0000-0A00-0000610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34" name="Object 17" hidden="1">
          <a:extLst>
            <a:ext uri="{FF2B5EF4-FFF2-40B4-BE49-F238E27FC236}">
              <a16:creationId xmlns:a16="http://schemas.microsoft.com/office/drawing/2014/main" id="{00000000-0008-0000-0A00-000062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35" name="Object 9" hidden="1">
          <a:extLst>
            <a:ext uri="{FF2B5EF4-FFF2-40B4-BE49-F238E27FC236}">
              <a16:creationId xmlns:a16="http://schemas.microsoft.com/office/drawing/2014/main" id="{00000000-0008-0000-0A00-000063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36" name="Object 8" hidden="1">
          <a:extLst>
            <a:ext uri="{FF2B5EF4-FFF2-40B4-BE49-F238E27FC236}">
              <a16:creationId xmlns:a16="http://schemas.microsoft.com/office/drawing/2014/main" id="{00000000-0008-0000-0A00-000064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37" name="Object 9" hidden="1">
          <a:extLst>
            <a:ext uri="{FF2B5EF4-FFF2-40B4-BE49-F238E27FC236}">
              <a16:creationId xmlns:a16="http://schemas.microsoft.com/office/drawing/2014/main" id="{00000000-0008-0000-0A00-000065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38" name="Object 8" hidden="1">
          <a:extLst>
            <a:ext uri="{FF2B5EF4-FFF2-40B4-BE49-F238E27FC236}">
              <a16:creationId xmlns:a16="http://schemas.microsoft.com/office/drawing/2014/main" id="{00000000-0008-0000-0A00-000066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39" name="Object 9" hidden="1">
          <a:extLst>
            <a:ext uri="{FF2B5EF4-FFF2-40B4-BE49-F238E27FC236}">
              <a16:creationId xmlns:a16="http://schemas.microsoft.com/office/drawing/2014/main" id="{00000000-0008-0000-0A00-000067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40" name="Object 8" hidden="1">
          <a:extLst>
            <a:ext uri="{FF2B5EF4-FFF2-40B4-BE49-F238E27FC236}">
              <a16:creationId xmlns:a16="http://schemas.microsoft.com/office/drawing/2014/main" id="{00000000-0008-0000-0A00-000068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41" name="Object 9" hidden="1">
          <a:extLst>
            <a:ext uri="{FF2B5EF4-FFF2-40B4-BE49-F238E27FC236}">
              <a16:creationId xmlns:a16="http://schemas.microsoft.com/office/drawing/2014/main" id="{00000000-0008-0000-0A00-000069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42" name="Object 8" hidden="1">
          <a:extLst>
            <a:ext uri="{FF2B5EF4-FFF2-40B4-BE49-F238E27FC236}">
              <a16:creationId xmlns:a16="http://schemas.microsoft.com/office/drawing/2014/main" id="{00000000-0008-0000-0A00-00006A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43" name="Object 15" hidden="1">
          <a:extLst>
            <a:ext uri="{FF2B5EF4-FFF2-40B4-BE49-F238E27FC236}">
              <a16:creationId xmlns:a16="http://schemas.microsoft.com/office/drawing/2014/main" id="{00000000-0008-0000-0A00-00006B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44" name="Object 16" hidden="1">
          <a:extLst>
            <a:ext uri="{FF2B5EF4-FFF2-40B4-BE49-F238E27FC236}">
              <a16:creationId xmlns:a16="http://schemas.microsoft.com/office/drawing/2014/main" id="{00000000-0008-0000-0A00-00006C0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45" name="Object 17" hidden="1">
          <a:extLst>
            <a:ext uri="{FF2B5EF4-FFF2-40B4-BE49-F238E27FC236}">
              <a16:creationId xmlns:a16="http://schemas.microsoft.com/office/drawing/2014/main" id="{00000000-0008-0000-0A00-00006D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46" name="Object 9" hidden="1">
          <a:extLst>
            <a:ext uri="{FF2B5EF4-FFF2-40B4-BE49-F238E27FC236}">
              <a16:creationId xmlns:a16="http://schemas.microsoft.com/office/drawing/2014/main" id="{00000000-0008-0000-0A00-00006E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47" name="Object 8" hidden="1">
          <a:extLst>
            <a:ext uri="{FF2B5EF4-FFF2-40B4-BE49-F238E27FC236}">
              <a16:creationId xmlns:a16="http://schemas.microsoft.com/office/drawing/2014/main" id="{00000000-0008-0000-0A00-00006F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48" name="Object 9" hidden="1">
          <a:extLst>
            <a:ext uri="{FF2B5EF4-FFF2-40B4-BE49-F238E27FC236}">
              <a16:creationId xmlns:a16="http://schemas.microsoft.com/office/drawing/2014/main" id="{00000000-0008-0000-0A00-000070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49" name="Object 8" hidden="1">
          <a:extLst>
            <a:ext uri="{FF2B5EF4-FFF2-40B4-BE49-F238E27FC236}">
              <a16:creationId xmlns:a16="http://schemas.microsoft.com/office/drawing/2014/main" id="{00000000-0008-0000-0A00-000071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50" name="Object 9" hidden="1">
          <a:extLst>
            <a:ext uri="{FF2B5EF4-FFF2-40B4-BE49-F238E27FC236}">
              <a16:creationId xmlns:a16="http://schemas.microsoft.com/office/drawing/2014/main" id="{00000000-0008-0000-0A00-0000720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51" name="Object 8" hidden="1">
          <a:extLst>
            <a:ext uri="{FF2B5EF4-FFF2-40B4-BE49-F238E27FC236}">
              <a16:creationId xmlns:a16="http://schemas.microsoft.com/office/drawing/2014/main" id="{00000000-0008-0000-0A00-0000730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52" name="Object 9" hidden="1">
          <a:extLst>
            <a:ext uri="{FF2B5EF4-FFF2-40B4-BE49-F238E27FC236}">
              <a16:creationId xmlns:a16="http://schemas.microsoft.com/office/drawing/2014/main" id="{00000000-0008-0000-0A00-000074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53" name="Object 8" hidden="1">
          <a:extLst>
            <a:ext uri="{FF2B5EF4-FFF2-40B4-BE49-F238E27FC236}">
              <a16:creationId xmlns:a16="http://schemas.microsoft.com/office/drawing/2014/main" id="{00000000-0008-0000-0A00-0000750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54" name="Object 15" hidden="1">
          <a:extLst>
            <a:ext uri="{FF2B5EF4-FFF2-40B4-BE49-F238E27FC236}">
              <a16:creationId xmlns:a16="http://schemas.microsoft.com/office/drawing/2014/main" id="{00000000-0008-0000-0A00-000076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55" name="Object 16" hidden="1">
          <a:extLst>
            <a:ext uri="{FF2B5EF4-FFF2-40B4-BE49-F238E27FC236}">
              <a16:creationId xmlns:a16="http://schemas.microsoft.com/office/drawing/2014/main" id="{00000000-0008-0000-0A00-0000770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56" name="Object 17" hidden="1">
          <a:extLst>
            <a:ext uri="{FF2B5EF4-FFF2-40B4-BE49-F238E27FC236}">
              <a16:creationId xmlns:a16="http://schemas.microsoft.com/office/drawing/2014/main" id="{00000000-0008-0000-0A00-000078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57" name="Object 9" hidden="1">
          <a:extLst>
            <a:ext uri="{FF2B5EF4-FFF2-40B4-BE49-F238E27FC236}">
              <a16:creationId xmlns:a16="http://schemas.microsoft.com/office/drawing/2014/main" id="{00000000-0008-0000-0A00-000079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58" name="Object 8" hidden="1">
          <a:extLst>
            <a:ext uri="{FF2B5EF4-FFF2-40B4-BE49-F238E27FC236}">
              <a16:creationId xmlns:a16="http://schemas.microsoft.com/office/drawing/2014/main" id="{00000000-0008-0000-0A00-00007A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59" name="Object 9" hidden="1">
          <a:extLst>
            <a:ext uri="{FF2B5EF4-FFF2-40B4-BE49-F238E27FC236}">
              <a16:creationId xmlns:a16="http://schemas.microsoft.com/office/drawing/2014/main" id="{00000000-0008-0000-0A00-00007B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60" name="Object 8" hidden="1">
          <a:extLst>
            <a:ext uri="{FF2B5EF4-FFF2-40B4-BE49-F238E27FC236}">
              <a16:creationId xmlns:a16="http://schemas.microsoft.com/office/drawing/2014/main" id="{00000000-0008-0000-0A00-00007C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61" name="Object 9" hidden="1">
          <a:extLst>
            <a:ext uri="{FF2B5EF4-FFF2-40B4-BE49-F238E27FC236}">
              <a16:creationId xmlns:a16="http://schemas.microsoft.com/office/drawing/2014/main" id="{00000000-0008-0000-0A00-00007D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62" name="Object 8" hidden="1">
          <a:extLst>
            <a:ext uri="{FF2B5EF4-FFF2-40B4-BE49-F238E27FC236}">
              <a16:creationId xmlns:a16="http://schemas.microsoft.com/office/drawing/2014/main" id="{00000000-0008-0000-0A00-00007E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63" name="Object 9" hidden="1">
          <a:extLst>
            <a:ext uri="{FF2B5EF4-FFF2-40B4-BE49-F238E27FC236}">
              <a16:creationId xmlns:a16="http://schemas.microsoft.com/office/drawing/2014/main" id="{00000000-0008-0000-0A00-00007F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64" name="Object 8" hidden="1">
          <a:extLst>
            <a:ext uri="{FF2B5EF4-FFF2-40B4-BE49-F238E27FC236}">
              <a16:creationId xmlns:a16="http://schemas.microsoft.com/office/drawing/2014/main" id="{00000000-0008-0000-0A00-000080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65" name="Object 15" hidden="1">
          <a:extLst>
            <a:ext uri="{FF2B5EF4-FFF2-40B4-BE49-F238E27FC236}">
              <a16:creationId xmlns:a16="http://schemas.microsoft.com/office/drawing/2014/main" id="{00000000-0008-0000-0A00-000081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66" name="Object 16" hidden="1">
          <a:extLst>
            <a:ext uri="{FF2B5EF4-FFF2-40B4-BE49-F238E27FC236}">
              <a16:creationId xmlns:a16="http://schemas.microsoft.com/office/drawing/2014/main" id="{00000000-0008-0000-0A00-0000820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67" name="Object 17" hidden="1">
          <a:extLst>
            <a:ext uri="{FF2B5EF4-FFF2-40B4-BE49-F238E27FC236}">
              <a16:creationId xmlns:a16="http://schemas.microsoft.com/office/drawing/2014/main" id="{00000000-0008-0000-0A00-000083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68" name="Object 9" hidden="1">
          <a:extLst>
            <a:ext uri="{FF2B5EF4-FFF2-40B4-BE49-F238E27FC236}">
              <a16:creationId xmlns:a16="http://schemas.microsoft.com/office/drawing/2014/main" id="{00000000-0008-0000-0A00-000084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69" name="Object 8" hidden="1">
          <a:extLst>
            <a:ext uri="{FF2B5EF4-FFF2-40B4-BE49-F238E27FC236}">
              <a16:creationId xmlns:a16="http://schemas.microsoft.com/office/drawing/2014/main" id="{00000000-0008-0000-0A00-000085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70" name="Object 9" hidden="1">
          <a:extLst>
            <a:ext uri="{FF2B5EF4-FFF2-40B4-BE49-F238E27FC236}">
              <a16:creationId xmlns:a16="http://schemas.microsoft.com/office/drawing/2014/main" id="{00000000-0008-0000-0A00-000086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71" name="Object 8" hidden="1">
          <a:extLst>
            <a:ext uri="{FF2B5EF4-FFF2-40B4-BE49-F238E27FC236}">
              <a16:creationId xmlns:a16="http://schemas.microsoft.com/office/drawing/2014/main" id="{00000000-0008-0000-0A00-000087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72" name="Object 9" hidden="1">
          <a:extLst>
            <a:ext uri="{FF2B5EF4-FFF2-40B4-BE49-F238E27FC236}">
              <a16:creationId xmlns:a16="http://schemas.microsoft.com/office/drawing/2014/main" id="{00000000-0008-0000-0A00-000088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73" name="Object 8" hidden="1">
          <a:extLst>
            <a:ext uri="{FF2B5EF4-FFF2-40B4-BE49-F238E27FC236}">
              <a16:creationId xmlns:a16="http://schemas.microsoft.com/office/drawing/2014/main" id="{00000000-0008-0000-0A00-000089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74" name="Object 9" hidden="1">
          <a:extLst>
            <a:ext uri="{FF2B5EF4-FFF2-40B4-BE49-F238E27FC236}">
              <a16:creationId xmlns:a16="http://schemas.microsoft.com/office/drawing/2014/main" id="{00000000-0008-0000-0A00-00008A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75" name="Object 8" hidden="1">
          <a:extLst>
            <a:ext uri="{FF2B5EF4-FFF2-40B4-BE49-F238E27FC236}">
              <a16:creationId xmlns:a16="http://schemas.microsoft.com/office/drawing/2014/main" id="{00000000-0008-0000-0A00-00008B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76" name="Object 15" hidden="1">
          <a:extLst>
            <a:ext uri="{FF2B5EF4-FFF2-40B4-BE49-F238E27FC236}">
              <a16:creationId xmlns:a16="http://schemas.microsoft.com/office/drawing/2014/main" id="{00000000-0008-0000-0A00-00008C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77" name="Object 16" hidden="1">
          <a:extLst>
            <a:ext uri="{FF2B5EF4-FFF2-40B4-BE49-F238E27FC236}">
              <a16:creationId xmlns:a16="http://schemas.microsoft.com/office/drawing/2014/main" id="{00000000-0008-0000-0A00-00008D0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78" name="Object 17" hidden="1">
          <a:extLst>
            <a:ext uri="{FF2B5EF4-FFF2-40B4-BE49-F238E27FC236}">
              <a16:creationId xmlns:a16="http://schemas.microsoft.com/office/drawing/2014/main" id="{00000000-0008-0000-0A00-00008E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79" name="Object 9" hidden="1">
          <a:extLst>
            <a:ext uri="{FF2B5EF4-FFF2-40B4-BE49-F238E27FC236}">
              <a16:creationId xmlns:a16="http://schemas.microsoft.com/office/drawing/2014/main" id="{00000000-0008-0000-0A00-00008F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80" name="Object 8" hidden="1">
          <a:extLst>
            <a:ext uri="{FF2B5EF4-FFF2-40B4-BE49-F238E27FC236}">
              <a16:creationId xmlns:a16="http://schemas.microsoft.com/office/drawing/2014/main" id="{00000000-0008-0000-0A00-000090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81" name="Object 9" hidden="1">
          <a:extLst>
            <a:ext uri="{FF2B5EF4-FFF2-40B4-BE49-F238E27FC236}">
              <a16:creationId xmlns:a16="http://schemas.microsoft.com/office/drawing/2014/main" id="{00000000-0008-0000-0A00-000091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82" name="Object 8" hidden="1">
          <a:extLst>
            <a:ext uri="{FF2B5EF4-FFF2-40B4-BE49-F238E27FC236}">
              <a16:creationId xmlns:a16="http://schemas.microsoft.com/office/drawing/2014/main" id="{00000000-0008-0000-0A00-000092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83" name="Object 9" hidden="1">
          <a:extLst>
            <a:ext uri="{FF2B5EF4-FFF2-40B4-BE49-F238E27FC236}">
              <a16:creationId xmlns:a16="http://schemas.microsoft.com/office/drawing/2014/main" id="{00000000-0008-0000-0A00-000093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84" name="Object 8" hidden="1">
          <a:extLst>
            <a:ext uri="{FF2B5EF4-FFF2-40B4-BE49-F238E27FC236}">
              <a16:creationId xmlns:a16="http://schemas.microsoft.com/office/drawing/2014/main" id="{00000000-0008-0000-0A00-000094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85" name="Object 9" hidden="1">
          <a:extLst>
            <a:ext uri="{FF2B5EF4-FFF2-40B4-BE49-F238E27FC236}">
              <a16:creationId xmlns:a16="http://schemas.microsoft.com/office/drawing/2014/main" id="{00000000-0008-0000-0A00-000095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86" name="Object 8" hidden="1">
          <a:extLst>
            <a:ext uri="{FF2B5EF4-FFF2-40B4-BE49-F238E27FC236}">
              <a16:creationId xmlns:a16="http://schemas.microsoft.com/office/drawing/2014/main" id="{00000000-0008-0000-0A00-000096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687" name="Object 15" hidden="1">
          <a:extLst>
            <a:ext uri="{FF2B5EF4-FFF2-40B4-BE49-F238E27FC236}">
              <a16:creationId xmlns:a16="http://schemas.microsoft.com/office/drawing/2014/main" id="{00000000-0008-0000-0A00-000097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688" name="Object 16" hidden="1">
          <a:extLst>
            <a:ext uri="{FF2B5EF4-FFF2-40B4-BE49-F238E27FC236}">
              <a16:creationId xmlns:a16="http://schemas.microsoft.com/office/drawing/2014/main" id="{00000000-0008-0000-0A00-0000980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689" name="Object 17" hidden="1">
          <a:extLst>
            <a:ext uri="{FF2B5EF4-FFF2-40B4-BE49-F238E27FC236}">
              <a16:creationId xmlns:a16="http://schemas.microsoft.com/office/drawing/2014/main" id="{00000000-0008-0000-0A00-000099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90" name="Object 9" hidden="1">
          <a:extLst>
            <a:ext uri="{FF2B5EF4-FFF2-40B4-BE49-F238E27FC236}">
              <a16:creationId xmlns:a16="http://schemas.microsoft.com/office/drawing/2014/main" id="{00000000-0008-0000-0A00-00009A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91" name="Object 8" hidden="1">
          <a:extLst>
            <a:ext uri="{FF2B5EF4-FFF2-40B4-BE49-F238E27FC236}">
              <a16:creationId xmlns:a16="http://schemas.microsoft.com/office/drawing/2014/main" id="{00000000-0008-0000-0A00-00009B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92" name="Object 9" hidden="1">
          <a:extLst>
            <a:ext uri="{FF2B5EF4-FFF2-40B4-BE49-F238E27FC236}">
              <a16:creationId xmlns:a16="http://schemas.microsoft.com/office/drawing/2014/main" id="{00000000-0008-0000-0A00-00009C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93" name="Object 8" hidden="1">
          <a:extLst>
            <a:ext uri="{FF2B5EF4-FFF2-40B4-BE49-F238E27FC236}">
              <a16:creationId xmlns:a16="http://schemas.microsoft.com/office/drawing/2014/main" id="{00000000-0008-0000-0A00-00009D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94" name="Object 9" hidden="1">
          <a:extLst>
            <a:ext uri="{FF2B5EF4-FFF2-40B4-BE49-F238E27FC236}">
              <a16:creationId xmlns:a16="http://schemas.microsoft.com/office/drawing/2014/main" id="{00000000-0008-0000-0A00-00009E0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95" name="Object 8" hidden="1">
          <a:extLst>
            <a:ext uri="{FF2B5EF4-FFF2-40B4-BE49-F238E27FC236}">
              <a16:creationId xmlns:a16="http://schemas.microsoft.com/office/drawing/2014/main" id="{00000000-0008-0000-0A00-00009F0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696" name="Object 9" hidden="1">
          <a:extLst>
            <a:ext uri="{FF2B5EF4-FFF2-40B4-BE49-F238E27FC236}">
              <a16:creationId xmlns:a16="http://schemas.microsoft.com/office/drawing/2014/main" id="{00000000-0008-0000-0A00-0000A0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697" name="Object 8" hidden="1">
          <a:extLst>
            <a:ext uri="{FF2B5EF4-FFF2-40B4-BE49-F238E27FC236}">
              <a16:creationId xmlns:a16="http://schemas.microsoft.com/office/drawing/2014/main" id="{00000000-0008-0000-0A00-0000A10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698" name="Object 15" hidden="1">
          <a:extLst>
            <a:ext uri="{FF2B5EF4-FFF2-40B4-BE49-F238E27FC236}">
              <a16:creationId xmlns:a16="http://schemas.microsoft.com/office/drawing/2014/main" id="{00000000-0008-0000-0A00-0000A2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699" name="Object 16" hidden="1">
          <a:extLst>
            <a:ext uri="{FF2B5EF4-FFF2-40B4-BE49-F238E27FC236}">
              <a16:creationId xmlns:a16="http://schemas.microsoft.com/office/drawing/2014/main" id="{00000000-0008-0000-0A00-0000A306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700" name="Object 17" hidden="1">
          <a:extLst>
            <a:ext uri="{FF2B5EF4-FFF2-40B4-BE49-F238E27FC236}">
              <a16:creationId xmlns:a16="http://schemas.microsoft.com/office/drawing/2014/main" id="{00000000-0008-0000-0A00-0000A4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01" name="Object 9" hidden="1">
          <a:extLst>
            <a:ext uri="{FF2B5EF4-FFF2-40B4-BE49-F238E27FC236}">
              <a16:creationId xmlns:a16="http://schemas.microsoft.com/office/drawing/2014/main" id="{00000000-0008-0000-0A00-0000A5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02" name="Object 8" hidden="1">
          <a:extLst>
            <a:ext uri="{FF2B5EF4-FFF2-40B4-BE49-F238E27FC236}">
              <a16:creationId xmlns:a16="http://schemas.microsoft.com/office/drawing/2014/main" id="{00000000-0008-0000-0A00-0000A6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03" name="Object 9" hidden="1">
          <a:extLst>
            <a:ext uri="{FF2B5EF4-FFF2-40B4-BE49-F238E27FC236}">
              <a16:creationId xmlns:a16="http://schemas.microsoft.com/office/drawing/2014/main" id="{00000000-0008-0000-0A00-0000A706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04" name="Object 8" hidden="1">
          <a:extLst>
            <a:ext uri="{FF2B5EF4-FFF2-40B4-BE49-F238E27FC236}">
              <a16:creationId xmlns:a16="http://schemas.microsoft.com/office/drawing/2014/main" id="{00000000-0008-0000-0A00-0000A806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05" name="Object 9" hidden="1">
          <a:extLst>
            <a:ext uri="{FF2B5EF4-FFF2-40B4-BE49-F238E27FC236}">
              <a16:creationId xmlns:a16="http://schemas.microsoft.com/office/drawing/2014/main" id="{00000000-0008-0000-0A00-0000A906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06" name="Object 8" hidden="1">
          <a:extLst>
            <a:ext uri="{FF2B5EF4-FFF2-40B4-BE49-F238E27FC236}">
              <a16:creationId xmlns:a16="http://schemas.microsoft.com/office/drawing/2014/main" id="{00000000-0008-0000-0A00-0000AA06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07" name="Object 9" hidden="1">
          <a:extLst>
            <a:ext uri="{FF2B5EF4-FFF2-40B4-BE49-F238E27FC236}">
              <a16:creationId xmlns:a16="http://schemas.microsoft.com/office/drawing/2014/main" id="{00000000-0008-0000-0A00-0000AB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08" name="Object 8" hidden="1">
          <a:extLst>
            <a:ext uri="{FF2B5EF4-FFF2-40B4-BE49-F238E27FC236}">
              <a16:creationId xmlns:a16="http://schemas.microsoft.com/office/drawing/2014/main" id="{00000000-0008-0000-0A00-0000AC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709" name="Object 15" hidden="1">
          <a:extLst>
            <a:ext uri="{FF2B5EF4-FFF2-40B4-BE49-F238E27FC236}">
              <a16:creationId xmlns:a16="http://schemas.microsoft.com/office/drawing/2014/main" id="{00000000-0008-0000-0A00-0000AD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710" name="Object 16" hidden="1">
          <a:extLst>
            <a:ext uri="{FF2B5EF4-FFF2-40B4-BE49-F238E27FC236}">
              <a16:creationId xmlns:a16="http://schemas.microsoft.com/office/drawing/2014/main" id="{00000000-0008-0000-0A00-0000AE06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711" name="Object 17" hidden="1">
          <a:extLst>
            <a:ext uri="{FF2B5EF4-FFF2-40B4-BE49-F238E27FC236}">
              <a16:creationId xmlns:a16="http://schemas.microsoft.com/office/drawing/2014/main" id="{00000000-0008-0000-0A00-0000AF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12" name="Object 9" hidden="1">
          <a:extLst>
            <a:ext uri="{FF2B5EF4-FFF2-40B4-BE49-F238E27FC236}">
              <a16:creationId xmlns:a16="http://schemas.microsoft.com/office/drawing/2014/main" id="{00000000-0008-0000-0A00-0000B0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13" name="Object 8" hidden="1">
          <a:extLst>
            <a:ext uri="{FF2B5EF4-FFF2-40B4-BE49-F238E27FC236}">
              <a16:creationId xmlns:a16="http://schemas.microsoft.com/office/drawing/2014/main" id="{00000000-0008-0000-0A00-0000B1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14" name="Object 9" hidden="1">
          <a:extLst>
            <a:ext uri="{FF2B5EF4-FFF2-40B4-BE49-F238E27FC236}">
              <a16:creationId xmlns:a16="http://schemas.microsoft.com/office/drawing/2014/main" id="{00000000-0008-0000-0A00-0000B206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15" name="Object 8" hidden="1">
          <a:extLst>
            <a:ext uri="{FF2B5EF4-FFF2-40B4-BE49-F238E27FC236}">
              <a16:creationId xmlns:a16="http://schemas.microsoft.com/office/drawing/2014/main" id="{00000000-0008-0000-0A00-0000B306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16" name="Object 9" hidden="1">
          <a:extLst>
            <a:ext uri="{FF2B5EF4-FFF2-40B4-BE49-F238E27FC236}">
              <a16:creationId xmlns:a16="http://schemas.microsoft.com/office/drawing/2014/main" id="{00000000-0008-0000-0A00-0000B406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17" name="Object 8" hidden="1">
          <a:extLst>
            <a:ext uri="{FF2B5EF4-FFF2-40B4-BE49-F238E27FC236}">
              <a16:creationId xmlns:a16="http://schemas.microsoft.com/office/drawing/2014/main" id="{00000000-0008-0000-0A00-0000B506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718" name="Object 9" hidden="1">
          <a:extLst>
            <a:ext uri="{FF2B5EF4-FFF2-40B4-BE49-F238E27FC236}">
              <a16:creationId xmlns:a16="http://schemas.microsoft.com/office/drawing/2014/main" id="{00000000-0008-0000-0A00-0000B6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719" name="Object 8" hidden="1">
          <a:extLst>
            <a:ext uri="{FF2B5EF4-FFF2-40B4-BE49-F238E27FC236}">
              <a16:creationId xmlns:a16="http://schemas.microsoft.com/office/drawing/2014/main" id="{00000000-0008-0000-0A00-0000B706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20" name="Object 15" hidden="1">
          <a:extLst>
            <a:ext uri="{FF2B5EF4-FFF2-40B4-BE49-F238E27FC236}">
              <a16:creationId xmlns:a16="http://schemas.microsoft.com/office/drawing/2014/main" id="{00000000-0008-0000-0A00-0000B8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21" name="Object 16" hidden="1">
          <a:extLst>
            <a:ext uri="{FF2B5EF4-FFF2-40B4-BE49-F238E27FC236}">
              <a16:creationId xmlns:a16="http://schemas.microsoft.com/office/drawing/2014/main" id="{00000000-0008-0000-0A00-0000B90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22" name="Object 17" hidden="1">
          <a:extLst>
            <a:ext uri="{FF2B5EF4-FFF2-40B4-BE49-F238E27FC236}">
              <a16:creationId xmlns:a16="http://schemas.microsoft.com/office/drawing/2014/main" id="{00000000-0008-0000-0A00-0000BA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23" name="Object 9" hidden="1">
          <a:extLst>
            <a:ext uri="{FF2B5EF4-FFF2-40B4-BE49-F238E27FC236}">
              <a16:creationId xmlns:a16="http://schemas.microsoft.com/office/drawing/2014/main" id="{00000000-0008-0000-0A00-0000BB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24" name="Object 8" hidden="1">
          <a:extLst>
            <a:ext uri="{FF2B5EF4-FFF2-40B4-BE49-F238E27FC236}">
              <a16:creationId xmlns:a16="http://schemas.microsoft.com/office/drawing/2014/main" id="{00000000-0008-0000-0A00-0000BC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25" name="Object 9" hidden="1">
          <a:extLst>
            <a:ext uri="{FF2B5EF4-FFF2-40B4-BE49-F238E27FC236}">
              <a16:creationId xmlns:a16="http://schemas.microsoft.com/office/drawing/2014/main" id="{00000000-0008-0000-0A00-0000BD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26" name="Object 8" hidden="1">
          <a:extLst>
            <a:ext uri="{FF2B5EF4-FFF2-40B4-BE49-F238E27FC236}">
              <a16:creationId xmlns:a16="http://schemas.microsoft.com/office/drawing/2014/main" id="{00000000-0008-0000-0A00-0000BE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27" name="Object 9" hidden="1">
          <a:extLst>
            <a:ext uri="{FF2B5EF4-FFF2-40B4-BE49-F238E27FC236}">
              <a16:creationId xmlns:a16="http://schemas.microsoft.com/office/drawing/2014/main" id="{00000000-0008-0000-0A00-0000BF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28" name="Object 8" hidden="1">
          <a:extLst>
            <a:ext uri="{FF2B5EF4-FFF2-40B4-BE49-F238E27FC236}">
              <a16:creationId xmlns:a16="http://schemas.microsoft.com/office/drawing/2014/main" id="{00000000-0008-0000-0A00-0000C0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29" name="Object 9" hidden="1">
          <a:extLst>
            <a:ext uri="{FF2B5EF4-FFF2-40B4-BE49-F238E27FC236}">
              <a16:creationId xmlns:a16="http://schemas.microsoft.com/office/drawing/2014/main" id="{00000000-0008-0000-0A00-0000C1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30" name="Object 8" hidden="1">
          <a:extLst>
            <a:ext uri="{FF2B5EF4-FFF2-40B4-BE49-F238E27FC236}">
              <a16:creationId xmlns:a16="http://schemas.microsoft.com/office/drawing/2014/main" id="{00000000-0008-0000-0A00-0000C2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31" name="Object 15" hidden="1">
          <a:extLst>
            <a:ext uri="{FF2B5EF4-FFF2-40B4-BE49-F238E27FC236}">
              <a16:creationId xmlns:a16="http://schemas.microsoft.com/office/drawing/2014/main" id="{00000000-0008-0000-0A00-0000C3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32" name="Object 16" hidden="1">
          <a:extLst>
            <a:ext uri="{FF2B5EF4-FFF2-40B4-BE49-F238E27FC236}">
              <a16:creationId xmlns:a16="http://schemas.microsoft.com/office/drawing/2014/main" id="{00000000-0008-0000-0A00-0000C40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33" name="Object 17" hidden="1">
          <a:extLst>
            <a:ext uri="{FF2B5EF4-FFF2-40B4-BE49-F238E27FC236}">
              <a16:creationId xmlns:a16="http://schemas.microsoft.com/office/drawing/2014/main" id="{00000000-0008-0000-0A00-0000C5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34" name="Object 9" hidden="1">
          <a:extLst>
            <a:ext uri="{FF2B5EF4-FFF2-40B4-BE49-F238E27FC236}">
              <a16:creationId xmlns:a16="http://schemas.microsoft.com/office/drawing/2014/main" id="{00000000-0008-0000-0A00-0000C6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35" name="Object 8" hidden="1">
          <a:extLst>
            <a:ext uri="{FF2B5EF4-FFF2-40B4-BE49-F238E27FC236}">
              <a16:creationId xmlns:a16="http://schemas.microsoft.com/office/drawing/2014/main" id="{00000000-0008-0000-0A00-0000C7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36" name="Object 9" hidden="1">
          <a:extLst>
            <a:ext uri="{FF2B5EF4-FFF2-40B4-BE49-F238E27FC236}">
              <a16:creationId xmlns:a16="http://schemas.microsoft.com/office/drawing/2014/main" id="{00000000-0008-0000-0A00-0000C8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37" name="Object 8" hidden="1">
          <a:extLst>
            <a:ext uri="{FF2B5EF4-FFF2-40B4-BE49-F238E27FC236}">
              <a16:creationId xmlns:a16="http://schemas.microsoft.com/office/drawing/2014/main" id="{00000000-0008-0000-0A00-0000C9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38" name="Object 9" hidden="1">
          <a:extLst>
            <a:ext uri="{FF2B5EF4-FFF2-40B4-BE49-F238E27FC236}">
              <a16:creationId xmlns:a16="http://schemas.microsoft.com/office/drawing/2014/main" id="{00000000-0008-0000-0A00-0000CA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39" name="Object 8" hidden="1">
          <a:extLst>
            <a:ext uri="{FF2B5EF4-FFF2-40B4-BE49-F238E27FC236}">
              <a16:creationId xmlns:a16="http://schemas.microsoft.com/office/drawing/2014/main" id="{00000000-0008-0000-0A00-0000CB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40" name="Object 9" hidden="1">
          <a:extLst>
            <a:ext uri="{FF2B5EF4-FFF2-40B4-BE49-F238E27FC236}">
              <a16:creationId xmlns:a16="http://schemas.microsoft.com/office/drawing/2014/main" id="{00000000-0008-0000-0A00-0000CC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41" name="Object 8" hidden="1">
          <a:extLst>
            <a:ext uri="{FF2B5EF4-FFF2-40B4-BE49-F238E27FC236}">
              <a16:creationId xmlns:a16="http://schemas.microsoft.com/office/drawing/2014/main" id="{00000000-0008-0000-0A00-0000CD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42" name="Object 15" hidden="1">
          <a:extLst>
            <a:ext uri="{FF2B5EF4-FFF2-40B4-BE49-F238E27FC236}">
              <a16:creationId xmlns:a16="http://schemas.microsoft.com/office/drawing/2014/main" id="{00000000-0008-0000-0A00-0000CE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43" name="Object 16" hidden="1">
          <a:extLst>
            <a:ext uri="{FF2B5EF4-FFF2-40B4-BE49-F238E27FC236}">
              <a16:creationId xmlns:a16="http://schemas.microsoft.com/office/drawing/2014/main" id="{00000000-0008-0000-0A00-0000CF0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44" name="Object 17" hidden="1">
          <a:extLst>
            <a:ext uri="{FF2B5EF4-FFF2-40B4-BE49-F238E27FC236}">
              <a16:creationId xmlns:a16="http://schemas.microsoft.com/office/drawing/2014/main" id="{00000000-0008-0000-0A00-0000D0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45" name="Object 9" hidden="1">
          <a:extLst>
            <a:ext uri="{FF2B5EF4-FFF2-40B4-BE49-F238E27FC236}">
              <a16:creationId xmlns:a16="http://schemas.microsoft.com/office/drawing/2014/main" id="{00000000-0008-0000-0A00-0000D1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46" name="Object 8" hidden="1">
          <a:extLst>
            <a:ext uri="{FF2B5EF4-FFF2-40B4-BE49-F238E27FC236}">
              <a16:creationId xmlns:a16="http://schemas.microsoft.com/office/drawing/2014/main" id="{00000000-0008-0000-0A00-0000D2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47" name="Object 9" hidden="1">
          <a:extLst>
            <a:ext uri="{FF2B5EF4-FFF2-40B4-BE49-F238E27FC236}">
              <a16:creationId xmlns:a16="http://schemas.microsoft.com/office/drawing/2014/main" id="{00000000-0008-0000-0A00-0000D3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48" name="Object 8" hidden="1">
          <a:extLst>
            <a:ext uri="{FF2B5EF4-FFF2-40B4-BE49-F238E27FC236}">
              <a16:creationId xmlns:a16="http://schemas.microsoft.com/office/drawing/2014/main" id="{00000000-0008-0000-0A00-0000D4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49" name="Object 9" hidden="1">
          <a:extLst>
            <a:ext uri="{FF2B5EF4-FFF2-40B4-BE49-F238E27FC236}">
              <a16:creationId xmlns:a16="http://schemas.microsoft.com/office/drawing/2014/main" id="{00000000-0008-0000-0A00-0000D5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50" name="Object 8" hidden="1">
          <a:extLst>
            <a:ext uri="{FF2B5EF4-FFF2-40B4-BE49-F238E27FC236}">
              <a16:creationId xmlns:a16="http://schemas.microsoft.com/office/drawing/2014/main" id="{00000000-0008-0000-0A00-0000D6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51" name="Object 9" hidden="1">
          <a:extLst>
            <a:ext uri="{FF2B5EF4-FFF2-40B4-BE49-F238E27FC236}">
              <a16:creationId xmlns:a16="http://schemas.microsoft.com/office/drawing/2014/main" id="{00000000-0008-0000-0A00-0000D7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52" name="Object 8" hidden="1">
          <a:extLst>
            <a:ext uri="{FF2B5EF4-FFF2-40B4-BE49-F238E27FC236}">
              <a16:creationId xmlns:a16="http://schemas.microsoft.com/office/drawing/2014/main" id="{00000000-0008-0000-0A00-0000D8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53" name="Object 15" hidden="1">
          <a:extLst>
            <a:ext uri="{FF2B5EF4-FFF2-40B4-BE49-F238E27FC236}">
              <a16:creationId xmlns:a16="http://schemas.microsoft.com/office/drawing/2014/main" id="{00000000-0008-0000-0A00-0000D9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54" name="Object 16" hidden="1">
          <a:extLst>
            <a:ext uri="{FF2B5EF4-FFF2-40B4-BE49-F238E27FC236}">
              <a16:creationId xmlns:a16="http://schemas.microsoft.com/office/drawing/2014/main" id="{00000000-0008-0000-0A00-0000DA0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55" name="Object 17" hidden="1">
          <a:extLst>
            <a:ext uri="{FF2B5EF4-FFF2-40B4-BE49-F238E27FC236}">
              <a16:creationId xmlns:a16="http://schemas.microsoft.com/office/drawing/2014/main" id="{00000000-0008-0000-0A00-0000DB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56" name="Object 9" hidden="1">
          <a:extLst>
            <a:ext uri="{FF2B5EF4-FFF2-40B4-BE49-F238E27FC236}">
              <a16:creationId xmlns:a16="http://schemas.microsoft.com/office/drawing/2014/main" id="{00000000-0008-0000-0A00-0000DC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57" name="Object 8" hidden="1">
          <a:extLst>
            <a:ext uri="{FF2B5EF4-FFF2-40B4-BE49-F238E27FC236}">
              <a16:creationId xmlns:a16="http://schemas.microsoft.com/office/drawing/2014/main" id="{00000000-0008-0000-0A00-0000DD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58" name="Object 9" hidden="1">
          <a:extLst>
            <a:ext uri="{FF2B5EF4-FFF2-40B4-BE49-F238E27FC236}">
              <a16:creationId xmlns:a16="http://schemas.microsoft.com/office/drawing/2014/main" id="{00000000-0008-0000-0A00-0000DE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59" name="Object 8" hidden="1">
          <a:extLst>
            <a:ext uri="{FF2B5EF4-FFF2-40B4-BE49-F238E27FC236}">
              <a16:creationId xmlns:a16="http://schemas.microsoft.com/office/drawing/2014/main" id="{00000000-0008-0000-0A00-0000DF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60" name="Object 9" hidden="1">
          <a:extLst>
            <a:ext uri="{FF2B5EF4-FFF2-40B4-BE49-F238E27FC236}">
              <a16:creationId xmlns:a16="http://schemas.microsoft.com/office/drawing/2014/main" id="{00000000-0008-0000-0A00-0000E00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61" name="Object 8" hidden="1">
          <a:extLst>
            <a:ext uri="{FF2B5EF4-FFF2-40B4-BE49-F238E27FC236}">
              <a16:creationId xmlns:a16="http://schemas.microsoft.com/office/drawing/2014/main" id="{00000000-0008-0000-0A00-0000E10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62" name="Object 9" hidden="1">
          <a:extLst>
            <a:ext uri="{FF2B5EF4-FFF2-40B4-BE49-F238E27FC236}">
              <a16:creationId xmlns:a16="http://schemas.microsoft.com/office/drawing/2014/main" id="{00000000-0008-0000-0A00-0000E2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63" name="Object 8" hidden="1">
          <a:extLst>
            <a:ext uri="{FF2B5EF4-FFF2-40B4-BE49-F238E27FC236}">
              <a16:creationId xmlns:a16="http://schemas.microsoft.com/office/drawing/2014/main" id="{00000000-0008-0000-0A00-0000E30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64" name="Object 15" hidden="1">
          <a:extLst>
            <a:ext uri="{FF2B5EF4-FFF2-40B4-BE49-F238E27FC236}">
              <a16:creationId xmlns:a16="http://schemas.microsoft.com/office/drawing/2014/main" id="{00000000-0008-0000-0A00-0000E4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65" name="Object 16" hidden="1">
          <a:extLst>
            <a:ext uri="{FF2B5EF4-FFF2-40B4-BE49-F238E27FC236}">
              <a16:creationId xmlns:a16="http://schemas.microsoft.com/office/drawing/2014/main" id="{00000000-0008-0000-0A00-0000E506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66" name="Object 17" hidden="1">
          <a:extLst>
            <a:ext uri="{FF2B5EF4-FFF2-40B4-BE49-F238E27FC236}">
              <a16:creationId xmlns:a16="http://schemas.microsoft.com/office/drawing/2014/main" id="{00000000-0008-0000-0A00-0000E6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67" name="Object 9" hidden="1">
          <a:extLst>
            <a:ext uri="{FF2B5EF4-FFF2-40B4-BE49-F238E27FC236}">
              <a16:creationId xmlns:a16="http://schemas.microsoft.com/office/drawing/2014/main" id="{00000000-0008-0000-0A00-0000E7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68" name="Object 8" hidden="1">
          <a:extLst>
            <a:ext uri="{FF2B5EF4-FFF2-40B4-BE49-F238E27FC236}">
              <a16:creationId xmlns:a16="http://schemas.microsoft.com/office/drawing/2014/main" id="{00000000-0008-0000-0A00-0000E8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69" name="Object 9" hidden="1">
          <a:extLst>
            <a:ext uri="{FF2B5EF4-FFF2-40B4-BE49-F238E27FC236}">
              <a16:creationId xmlns:a16="http://schemas.microsoft.com/office/drawing/2014/main" id="{00000000-0008-0000-0A00-0000E90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70" name="Object 8" hidden="1">
          <a:extLst>
            <a:ext uri="{FF2B5EF4-FFF2-40B4-BE49-F238E27FC236}">
              <a16:creationId xmlns:a16="http://schemas.microsoft.com/office/drawing/2014/main" id="{00000000-0008-0000-0A00-0000EA0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71" name="Object 9" hidden="1">
          <a:extLst>
            <a:ext uri="{FF2B5EF4-FFF2-40B4-BE49-F238E27FC236}">
              <a16:creationId xmlns:a16="http://schemas.microsoft.com/office/drawing/2014/main" id="{00000000-0008-0000-0A00-0000EB0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72" name="Object 8" hidden="1">
          <a:extLst>
            <a:ext uri="{FF2B5EF4-FFF2-40B4-BE49-F238E27FC236}">
              <a16:creationId xmlns:a16="http://schemas.microsoft.com/office/drawing/2014/main" id="{00000000-0008-0000-0A00-0000EC0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73" name="Object 9" hidden="1">
          <a:extLst>
            <a:ext uri="{FF2B5EF4-FFF2-40B4-BE49-F238E27FC236}">
              <a16:creationId xmlns:a16="http://schemas.microsoft.com/office/drawing/2014/main" id="{00000000-0008-0000-0A00-0000ED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74" name="Object 8" hidden="1">
          <a:extLst>
            <a:ext uri="{FF2B5EF4-FFF2-40B4-BE49-F238E27FC236}">
              <a16:creationId xmlns:a16="http://schemas.microsoft.com/office/drawing/2014/main" id="{00000000-0008-0000-0A00-0000EE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75" name="Object 15" hidden="1">
          <a:extLst>
            <a:ext uri="{FF2B5EF4-FFF2-40B4-BE49-F238E27FC236}">
              <a16:creationId xmlns:a16="http://schemas.microsoft.com/office/drawing/2014/main" id="{00000000-0008-0000-0A00-0000EF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76" name="Object 16" hidden="1">
          <a:extLst>
            <a:ext uri="{FF2B5EF4-FFF2-40B4-BE49-F238E27FC236}">
              <a16:creationId xmlns:a16="http://schemas.microsoft.com/office/drawing/2014/main" id="{00000000-0008-0000-0A00-0000F006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77" name="Object 17" hidden="1">
          <a:extLst>
            <a:ext uri="{FF2B5EF4-FFF2-40B4-BE49-F238E27FC236}">
              <a16:creationId xmlns:a16="http://schemas.microsoft.com/office/drawing/2014/main" id="{00000000-0008-0000-0A00-0000F1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78" name="Object 9" hidden="1">
          <a:extLst>
            <a:ext uri="{FF2B5EF4-FFF2-40B4-BE49-F238E27FC236}">
              <a16:creationId xmlns:a16="http://schemas.microsoft.com/office/drawing/2014/main" id="{00000000-0008-0000-0A00-0000F2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79" name="Object 8" hidden="1">
          <a:extLst>
            <a:ext uri="{FF2B5EF4-FFF2-40B4-BE49-F238E27FC236}">
              <a16:creationId xmlns:a16="http://schemas.microsoft.com/office/drawing/2014/main" id="{00000000-0008-0000-0A00-0000F3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80" name="Object 9" hidden="1">
          <a:extLst>
            <a:ext uri="{FF2B5EF4-FFF2-40B4-BE49-F238E27FC236}">
              <a16:creationId xmlns:a16="http://schemas.microsoft.com/office/drawing/2014/main" id="{00000000-0008-0000-0A00-0000F40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81" name="Object 8" hidden="1">
          <a:extLst>
            <a:ext uri="{FF2B5EF4-FFF2-40B4-BE49-F238E27FC236}">
              <a16:creationId xmlns:a16="http://schemas.microsoft.com/office/drawing/2014/main" id="{00000000-0008-0000-0A00-0000F50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82" name="Object 9" hidden="1">
          <a:extLst>
            <a:ext uri="{FF2B5EF4-FFF2-40B4-BE49-F238E27FC236}">
              <a16:creationId xmlns:a16="http://schemas.microsoft.com/office/drawing/2014/main" id="{00000000-0008-0000-0A00-0000F60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83" name="Object 8" hidden="1">
          <a:extLst>
            <a:ext uri="{FF2B5EF4-FFF2-40B4-BE49-F238E27FC236}">
              <a16:creationId xmlns:a16="http://schemas.microsoft.com/office/drawing/2014/main" id="{00000000-0008-0000-0A00-0000F70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84" name="Object 9" hidden="1">
          <a:extLst>
            <a:ext uri="{FF2B5EF4-FFF2-40B4-BE49-F238E27FC236}">
              <a16:creationId xmlns:a16="http://schemas.microsoft.com/office/drawing/2014/main" id="{00000000-0008-0000-0A00-0000F8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85" name="Object 8" hidden="1">
          <a:extLst>
            <a:ext uri="{FF2B5EF4-FFF2-40B4-BE49-F238E27FC236}">
              <a16:creationId xmlns:a16="http://schemas.microsoft.com/office/drawing/2014/main" id="{00000000-0008-0000-0A00-0000F90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86" name="Object 15" hidden="1">
          <a:extLst>
            <a:ext uri="{FF2B5EF4-FFF2-40B4-BE49-F238E27FC236}">
              <a16:creationId xmlns:a16="http://schemas.microsoft.com/office/drawing/2014/main" id="{00000000-0008-0000-0A00-0000FA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87" name="Object 16" hidden="1">
          <a:extLst>
            <a:ext uri="{FF2B5EF4-FFF2-40B4-BE49-F238E27FC236}">
              <a16:creationId xmlns:a16="http://schemas.microsoft.com/office/drawing/2014/main" id="{00000000-0008-0000-0A00-0000FB0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88" name="Object 17" hidden="1">
          <a:extLst>
            <a:ext uri="{FF2B5EF4-FFF2-40B4-BE49-F238E27FC236}">
              <a16:creationId xmlns:a16="http://schemas.microsoft.com/office/drawing/2014/main" id="{00000000-0008-0000-0A00-0000FC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89" name="Object 9" hidden="1">
          <a:extLst>
            <a:ext uri="{FF2B5EF4-FFF2-40B4-BE49-F238E27FC236}">
              <a16:creationId xmlns:a16="http://schemas.microsoft.com/office/drawing/2014/main" id="{00000000-0008-0000-0A00-0000FD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90" name="Object 8" hidden="1">
          <a:extLst>
            <a:ext uri="{FF2B5EF4-FFF2-40B4-BE49-F238E27FC236}">
              <a16:creationId xmlns:a16="http://schemas.microsoft.com/office/drawing/2014/main" id="{00000000-0008-0000-0A00-0000FE0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91" name="Object 9" hidden="1">
          <a:extLst>
            <a:ext uri="{FF2B5EF4-FFF2-40B4-BE49-F238E27FC236}">
              <a16:creationId xmlns:a16="http://schemas.microsoft.com/office/drawing/2014/main" id="{00000000-0008-0000-0A00-0000FF0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92" name="Object 8" hidden="1">
          <a:extLst>
            <a:ext uri="{FF2B5EF4-FFF2-40B4-BE49-F238E27FC236}">
              <a16:creationId xmlns:a16="http://schemas.microsoft.com/office/drawing/2014/main" id="{00000000-0008-0000-0A00-000000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93" name="Object 9" hidden="1">
          <a:extLst>
            <a:ext uri="{FF2B5EF4-FFF2-40B4-BE49-F238E27FC236}">
              <a16:creationId xmlns:a16="http://schemas.microsoft.com/office/drawing/2014/main" id="{00000000-0008-0000-0A00-000001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94" name="Object 8" hidden="1">
          <a:extLst>
            <a:ext uri="{FF2B5EF4-FFF2-40B4-BE49-F238E27FC236}">
              <a16:creationId xmlns:a16="http://schemas.microsoft.com/office/drawing/2014/main" id="{00000000-0008-0000-0A00-000002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795" name="Object 9" hidden="1">
          <a:extLst>
            <a:ext uri="{FF2B5EF4-FFF2-40B4-BE49-F238E27FC236}">
              <a16:creationId xmlns:a16="http://schemas.microsoft.com/office/drawing/2014/main" id="{00000000-0008-0000-0A00-000003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796" name="Object 8" hidden="1">
          <a:extLst>
            <a:ext uri="{FF2B5EF4-FFF2-40B4-BE49-F238E27FC236}">
              <a16:creationId xmlns:a16="http://schemas.microsoft.com/office/drawing/2014/main" id="{00000000-0008-0000-0A00-000004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797" name="Object 15" hidden="1">
          <a:extLst>
            <a:ext uri="{FF2B5EF4-FFF2-40B4-BE49-F238E27FC236}">
              <a16:creationId xmlns:a16="http://schemas.microsoft.com/office/drawing/2014/main" id="{00000000-0008-0000-0A00-000005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798" name="Object 16" hidden="1">
          <a:extLst>
            <a:ext uri="{FF2B5EF4-FFF2-40B4-BE49-F238E27FC236}">
              <a16:creationId xmlns:a16="http://schemas.microsoft.com/office/drawing/2014/main" id="{00000000-0008-0000-0A00-0000060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799" name="Object 17" hidden="1">
          <a:extLst>
            <a:ext uri="{FF2B5EF4-FFF2-40B4-BE49-F238E27FC236}">
              <a16:creationId xmlns:a16="http://schemas.microsoft.com/office/drawing/2014/main" id="{00000000-0008-0000-0A00-000007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00" name="Object 9" hidden="1">
          <a:extLst>
            <a:ext uri="{FF2B5EF4-FFF2-40B4-BE49-F238E27FC236}">
              <a16:creationId xmlns:a16="http://schemas.microsoft.com/office/drawing/2014/main" id="{00000000-0008-0000-0A00-000008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01" name="Object 8" hidden="1">
          <a:extLst>
            <a:ext uri="{FF2B5EF4-FFF2-40B4-BE49-F238E27FC236}">
              <a16:creationId xmlns:a16="http://schemas.microsoft.com/office/drawing/2014/main" id="{00000000-0008-0000-0A00-000009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02" name="Object 9" hidden="1">
          <a:extLst>
            <a:ext uri="{FF2B5EF4-FFF2-40B4-BE49-F238E27FC236}">
              <a16:creationId xmlns:a16="http://schemas.microsoft.com/office/drawing/2014/main" id="{00000000-0008-0000-0A00-00000A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03" name="Object 8" hidden="1">
          <a:extLst>
            <a:ext uri="{FF2B5EF4-FFF2-40B4-BE49-F238E27FC236}">
              <a16:creationId xmlns:a16="http://schemas.microsoft.com/office/drawing/2014/main" id="{00000000-0008-0000-0A00-00000B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04" name="Object 9" hidden="1">
          <a:extLst>
            <a:ext uri="{FF2B5EF4-FFF2-40B4-BE49-F238E27FC236}">
              <a16:creationId xmlns:a16="http://schemas.microsoft.com/office/drawing/2014/main" id="{00000000-0008-0000-0A00-00000C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05" name="Object 8" hidden="1">
          <a:extLst>
            <a:ext uri="{FF2B5EF4-FFF2-40B4-BE49-F238E27FC236}">
              <a16:creationId xmlns:a16="http://schemas.microsoft.com/office/drawing/2014/main" id="{00000000-0008-0000-0A00-00000D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06" name="Object 9" hidden="1">
          <a:extLst>
            <a:ext uri="{FF2B5EF4-FFF2-40B4-BE49-F238E27FC236}">
              <a16:creationId xmlns:a16="http://schemas.microsoft.com/office/drawing/2014/main" id="{00000000-0008-0000-0A00-00000E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07" name="Object 8" hidden="1">
          <a:extLst>
            <a:ext uri="{FF2B5EF4-FFF2-40B4-BE49-F238E27FC236}">
              <a16:creationId xmlns:a16="http://schemas.microsoft.com/office/drawing/2014/main" id="{00000000-0008-0000-0A00-00000F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08" name="Object 15" hidden="1">
          <a:extLst>
            <a:ext uri="{FF2B5EF4-FFF2-40B4-BE49-F238E27FC236}">
              <a16:creationId xmlns:a16="http://schemas.microsoft.com/office/drawing/2014/main" id="{00000000-0008-0000-0A00-000010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09" name="Object 16" hidden="1">
          <a:extLst>
            <a:ext uri="{FF2B5EF4-FFF2-40B4-BE49-F238E27FC236}">
              <a16:creationId xmlns:a16="http://schemas.microsoft.com/office/drawing/2014/main" id="{00000000-0008-0000-0A00-0000110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10" name="Object 17" hidden="1">
          <a:extLst>
            <a:ext uri="{FF2B5EF4-FFF2-40B4-BE49-F238E27FC236}">
              <a16:creationId xmlns:a16="http://schemas.microsoft.com/office/drawing/2014/main" id="{00000000-0008-0000-0A00-000012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11" name="Object 9" hidden="1">
          <a:extLst>
            <a:ext uri="{FF2B5EF4-FFF2-40B4-BE49-F238E27FC236}">
              <a16:creationId xmlns:a16="http://schemas.microsoft.com/office/drawing/2014/main" id="{00000000-0008-0000-0A00-000013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12" name="Object 8" hidden="1">
          <a:extLst>
            <a:ext uri="{FF2B5EF4-FFF2-40B4-BE49-F238E27FC236}">
              <a16:creationId xmlns:a16="http://schemas.microsoft.com/office/drawing/2014/main" id="{00000000-0008-0000-0A00-000014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13" name="Object 9" hidden="1">
          <a:extLst>
            <a:ext uri="{FF2B5EF4-FFF2-40B4-BE49-F238E27FC236}">
              <a16:creationId xmlns:a16="http://schemas.microsoft.com/office/drawing/2014/main" id="{00000000-0008-0000-0A00-000015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14" name="Object 8" hidden="1">
          <a:extLst>
            <a:ext uri="{FF2B5EF4-FFF2-40B4-BE49-F238E27FC236}">
              <a16:creationId xmlns:a16="http://schemas.microsoft.com/office/drawing/2014/main" id="{00000000-0008-0000-0A00-000016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15" name="Object 9" hidden="1">
          <a:extLst>
            <a:ext uri="{FF2B5EF4-FFF2-40B4-BE49-F238E27FC236}">
              <a16:creationId xmlns:a16="http://schemas.microsoft.com/office/drawing/2014/main" id="{00000000-0008-0000-0A00-000017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16" name="Object 8" hidden="1">
          <a:extLst>
            <a:ext uri="{FF2B5EF4-FFF2-40B4-BE49-F238E27FC236}">
              <a16:creationId xmlns:a16="http://schemas.microsoft.com/office/drawing/2014/main" id="{00000000-0008-0000-0A00-000018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17" name="Object 9" hidden="1">
          <a:extLst>
            <a:ext uri="{FF2B5EF4-FFF2-40B4-BE49-F238E27FC236}">
              <a16:creationId xmlns:a16="http://schemas.microsoft.com/office/drawing/2014/main" id="{00000000-0008-0000-0A00-000019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18" name="Object 8" hidden="1">
          <a:extLst>
            <a:ext uri="{FF2B5EF4-FFF2-40B4-BE49-F238E27FC236}">
              <a16:creationId xmlns:a16="http://schemas.microsoft.com/office/drawing/2014/main" id="{00000000-0008-0000-0A00-00001A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19" name="Object 15" hidden="1">
          <a:extLst>
            <a:ext uri="{FF2B5EF4-FFF2-40B4-BE49-F238E27FC236}">
              <a16:creationId xmlns:a16="http://schemas.microsoft.com/office/drawing/2014/main" id="{00000000-0008-0000-0A00-00001B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20" name="Object 16" hidden="1">
          <a:extLst>
            <a:ext uri="{FF2B5EF4-FFF2-40B4-BE49-F238E27FC236}">
              <a16:creationId xmlns:a16="http://schemas.microsoft.com/office/drawing/2014/main" id="{00000000-0008-0000-0A00-00001C0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21" name="Object 17" hidden="1">
          <a:extLst>
            <a:ext uri="{FF2B5EF4-FFF2-40B4-BE49-F238E27FC236}">
              <a16:creationId xmlns:a16="http://schemas.microsoft.com/office/drawing/2014/main" id="{00000000-0008-0000-0A00-00001D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22" name="Object 9" hidden="1">
          <a:extLst>
            <a:ext uri="{FF2B5EF4-FFF2-40B4-BE49-F238E27FC236}">
              <a16:creationId xmlns:a16="http://schemas.microsoft.com/office/drawing/2014/main" id="{00000000-0008-0000-0A00-00001E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23" name="Object 8" hidden="1">
          <a:extLst>
            <a:ext uri="{FF2B5EF4-FFF2-40B4-BE49-F238E27FC236}">
              <a16:creationId xmlns:a16="http://schemas.microsoft.com/office/drawing/2014/main" id="{00000000-0008-0000-0A00-00001F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24" name="Object 9" hidden="1">
          <a:extLst>
            <a:ext uri="{FF2B5EF4-FFF2-40B4-BE49-F238E27FC236}">
              <a16:creationId xmlns:a16="http://schemas.microsoft.com/office/drawing/2014/main" id="{00000000-0008-0000-0A00-000020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25" name="Object 8" hidden="1">
          <a:extLst>
            <a:ext uri="{FF2B5EF4-FFF2-40B4-BE49-F238E27FC236}">
              <a16:creationId xmlns:a16="http://schemas.microsoft.com/office/drawing/2014/main" id="{00000000-0008-0000-0A00-000021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26" name="Object 9" hidden="1">
          <a:extLst>
            <a:ext uri="{FF2B5EF4-FFF2-40B4-BE49-F238E27FC236}">
              <a16:creationId xmlns:a16="http://schemas.microsoft.com/office/drawing/2014/main" id="{00000000-0008-0000-0A00-000022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27" name="Object 8" hidden="1">
          <a:extLst>
            <a:ext uri="{FF2B5EF4-FFF2-40B4-BE49-F238E27FC236}">
              <a16:creationId xmlns:a16="http://schemas.microsoft.com/office/drawing/2014/main" id="{00000000-0008-0000-0A00-000023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28" name="Object 9" hidden="1">
          <a:extLst>
            <a:ext uri="{FF2B5EF4-FFF2-40B4-BE49-F238E27FC236}">
              <a16:creationId xmlns:a16="http://schemas.microsoft.com/office/drawing/2014/main" id="{00000000-0008-0000-0A00-000024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29" name="Object 8" hidden="1">
          <a:extLst>
            <a:ext uri="{FF2B5EF4-FFF2-40B4-BE49-F238E27FC236}">
              <a16:creationId xmlns:a16="http://schemas.microsoft.com/office/drawing/2014/main" id="{00000000-0008-0000-0A00-000025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30" name="Object 15" hidden="1">
          <a:extLst>
            <a:ext uri="{FF2B5EF4-FFF2-40B4-BE49-F238E27FC236}">
              <a16:creationId xmlns:a16="http://schemas.microsoft.com/office/drawing/2014/main" id="{00000000-0008-0000-0A00-000026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31" name="Object 16" hidden="1">
          <a:extLst>
            <a:ext uri="{FF2B5EF4-FFF2-40B4-BE49-F238E27FC236}">
              <a16:creationId xmlns:a16="http://schemas.microsoft.com/office/drawing/2014/main" id="{00000000-0008-0000-0A00-0000270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32" name="Object 17" hidden="1">
          <a:extLst>
            <a:ext uri="{FF2B5EF4-FFF2-40B4-BE49-F238E27FC236}">
              <a16:creationId xmlns:a16="http://schemas.microsoft.com/office/drawing/2014/main" id="{00000000-0008-0000-0A00-000028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33" name="Object 9" hidden="1">
          <a:extLst>
            <a:ext uri="{FF2B5EF4-FFF2-40B4-BE49-F238E27FC236}">
              <a16:creationId xmlns:a16="http://schemas.microsoft.com/office/drawing/2014/main" id="{00000000-0008-0000-0A00-000029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34" name="Object 8" hidden="1">
          <a:extLst>
            <a:ext uri="{FF2B5EF4-FFF2-40B4-BE49-F238E27FC236}">
              <a16:creationId xmlns:a16="http://schemas.microsoft.com/office/drawing/2014/main" id="{00000000-0008-0000-0A00-00002A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35" name="Object 9" hidden="1">
          <a:extLst>
            <a:ext uri="{FF2B5EF4-FFF2-40B4-BE49-F238E27FC236}">
              <a16:creationId xmlns:a16="http://schemas.microsoft.com/office/drawing/2014/main" id="{00000000-0008-0000-0A00-00002B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36" name="Object 8" hidden="1">
          <a:extLst>
            <a:ext uri="{FF2B5EF4-FFF2-40B4-BE49-F238E27FC236}">
              <a16:creationId xmlns:a16="http://schemas.microsoft.com/office/drawing/2014/main" id="{00000000-0008-0000-0A00-00002C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37" name="Object 9" hidden="1">
          <a:extLst>
            <a:ext uri="{FF2B5EF4-FFF2-40B4-BE49-F238E27FC236}">
              <a16:creationId xmlns:a16="http://schemas.microsoft.com/office/drawing/2014/main" id="{00000000-0008-0000-0A00-00002D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38" name="Object 8" hidden="1">
          <a:extLst>
            <a:ext uri="{FF2B5EF4-FFF2-40B4-BE49-F238E27FC236}">
              <a16:creationId xmlns:a16="http://schemas.microsoft.com/office/drawing/2014/main" id="{00000000-0008-0000-0A00-00002E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39" name="Object 9" hidden="1">
          <a:extLst>
            <a:ext uri="{FF2B5EF4-FFF2-40B4-BE49-F238E27FC236}">
              <a16:creationId xmlns:a16="http://schemas.microsoft.com/office/drawing/2014/main" id="{00000000-0008-0000-0A00-00002F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40" name="Object 8" hidden="1">
          <a:extLst>
            <a:ext uri="{FF2B5EF4-FFF2-40B4-BE49-F238E27FC236}">
              <a16:creationId xmlns:a16="http://schemas.microsoft.com/office/drawing/2014/main" id="{00000000-0008-0000-0A00-000030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41" name="Object 15" hidden="1">
          <a:extLst>
            <a:ext uri="{FF2B5EF4-FFF2-40B4-BE49-F238E27FC236}">
              <a16:creationId xmlns:a16="http://schemas.microsoft.com/office/drawing/2014/main" id="{00000000-0008-0000-0A00-000031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42" name="Object 16" hidden="1">
          <a:extLst>
            <a:ext uri="{FF2B5EF4-FFF2-40B4-BE49-F238E27FC236}">
              <a16:creationId xmlns:a16="http://schemas.microsoft.com/office/drawing/2014/main" id="{00000000-0008-0000-0A00-0000320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43" name="Object 17" hidden="1">
          <a:extLst>
            <a:ext uri="{FF2B5EF4-FFF2-40B4-BE49-F238E27FC236}">
              <a16:creationId xmlns:a16="http://schemas.microsoft.com/office/drawing/2014/main" id="{00000000-0008-0000-0A00-000033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44" name="Object 9" hidden="1">
          <a:extLst>
            <a:ext uri="{FF2B5EF4-FFF2-40B4-BE49-F238E27FC236}">
              <a16:creationId xmlns:a16="http://schemas.microsoft.com/office/drawing/2014/main" id="{00000000-0008-0000-0A00-000034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45" name="Object 8" hidden="1">
          <a:extLst>
            <a:ext uri="{FF2B5EF4-FFF2-40B4-BE49-F238E27FC236}">
              <a16:creationId xmlns:a16="http://schemas.microsoft.com/office/drawing/2014/main" id="{00000000-0008-0000-0A00-000035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46" name="Object 9" hidden="1">
          <a:extLst>
            <a:ext uri="{FF2B5EF4-FFF2-40B4-BE49-F238E27FC236}">
              <a16:creationId xmlns:a16="http://schemas.microsoft.com/office/drawing/2014/main" id="{00000000-0008-0000-0A00-000036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47" name="Object 8" hidden="1">
          <a:extLst>
            <a:ext uri="{FF2B5EF4-FFF2-40B4-BE49-F238E27FC236}">
              <a16:creationId xmlns:a16="http://schemas.microsoft.com/office/drawing/2014/main" id="{00000000-0008-0000-0A00-000037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48" name="Object 9" hidden="1">
          <a:extLst>
            <a:ext uri="{FF2B5EF4-FFF2-40B4-BE49-F238E27FC236}">
              <a16:creationId xmlns:a16="http://schemas.microsoft.com/office/drawing/2014/main" id="{00000000-0008-0000-0A00-0000380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49" name="Object 8" hidden="1">
          <a:extLst>
            <a:ext uri="{FF2B5EF4-FFF2-40B4-BE49-F238E27FC236}">
              <a16:creationId xmlns:a16="http://schemas.microsoft.com/office/drawing/2014/main" id="{00000000-0008-0000-0A00-0000390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50" name="Object 9" hidden="1">
          <a:extLst>
            <a:ext uri="{FF2B5EF4-FFF2-40B4-BE49-F238E27FC236}">
              <a16:creationId xmlns:a16="http://schemas.microsoft.com/office/drawing/2014/main" id="{00000000-0008-0000-0A00-00003A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51" name="Object 8" hidden="1">
          <a:extLst>
            <a:ext uri="{FF2B5EF4-FFF2-40B4-BE49-F238E27FC236}">
              <a16:creationId xmlns:a16="http://schemas.microsoft.com/office/drawing/2014/main" id="{00000000-0008-0000-0A00-00003B0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52" name="Object 15" hidden="1">
          <a:extLst>
            <a:ext uri="{FF2B5EF4-FFF2-40B4-BE49-F238E27FC236}">
              <a16:creationId xmlns:a16="http://schemas.microsoft.com/office/drawing/2014/main" id="{00000000-0008-0000-0A00-00003C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53" name="Object 16" hidden="1">
          <a:extLst>
            <a:ext uri="{FF2B5EF4-FFF2-40B4-BE49-F238E27FC236}">
              <a16:creationId xmlns:a16="http://schemas.microsoft.com/office/drawing/2014/main" id="{00000000-0008-0000-0A00-00003D0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54" name="Object 17" hidden="1">
          <a:extLst>
            <a:ext uri="{FF2B5EF4-FFF2-40B4-BE49-F238E27FC236}">
              <a16:creationId xmlns:a16="http://schemas.microsoft.com/office/drawing/2014/main" id="{00000000-0008-0000-0A00-00003E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55" name="Object 9" hidden="1">
          <a:extLst>
            <a:ext uri="{FF2B5EF4-FFF2-40B4-BE49-F238E27FC236}">
              <a16:creationId xmlns:a16="http://schemas.microsoft.com/office/drawing/2014/main" id="{00000000-0008-0000-0A00-00003F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56" name="Object 8" hidden="1">
          <a:extLst>
            <a:ext uri="{FF2B5EF4-FFF2-40B4-BE49-F238E27FC236}">
              <a16:creationId xmlns:a16="http://schemas.microsoft.com/office/drawing/2014/main" id="{00000000-0008-0000-0A00-000040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57" name="Object 9" hidden="1">
          <a:extLst>
            <a:ext uri="{FF2B5EF4-FFF2-40B4-BE49-F238E27FC236}">
              <a16:creationId xmlns:a16="http://schemas.microsoft.com/office/drawing/2014/main" id="{00000000-0008-0000-0A00-000041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58" name="Object 8" hidden="1">
          <a:extLst>
            <a:ext uri="{FF2B5EF4-FFF2-40B4-BE49-F238E27FC236}">
              <a16:creationId xmlns:a16="http://schemas.microsoft.com/office/drawing/2014/main" id="{00000000-0008-0000-0A00-000042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59" name="Object 9" hidden="1">
          <a:extLst>
            <a:ext uri="{FF2B5EF4-FFF2-40B4-BE49-F238E27FC236}">
              <a16:creationId xmlns:a16="http://schemas.microsoft.com/office/drawing/2014/main" id="{00000000-0008-0000-0A00-000043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60" name="Object 8" hidden="1">
          <a:extLst>
            <a:ext uri="{FF2B5EF4-FFF2-40B4-BE49-F238E27FC236}">
              <a16:creationId xmlns:a16="http://schemas.microsoft.com/office/drawing/2014/main" id="{00000000-0008-0000-0A00-000044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61" name="Object 9" hidden="1">
          <a:extLst>
            <a:ext uri="{FF2B5EF4-FFF2-40B4-BE49-F238E27FC236}">
              <a16:creationId xmlns:a16="http://schemas.microsoft.com/office/drawing/2014/main" id="{00000000-0008-0000-0A00-000045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62" name="Object 8" hidden="1">
          <a:extLst>
            <a:ext uri="{FF2B5EF4-FFF2-40B4-BE49-F238E27FC236}">
              <a16:creationId xmlns:a16="http://schemas.microsoft.com/office/drawing/2014/main" id="{00000000-0008-0000-0A00-000046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63" name="Object 15" hidden="1">
          <a:extLst>
            <a:ext uri="{FF2B5EF4-FFF2-40B4-BE49-F238E27FC236}">
              <a16:creationId xmlns:a16="http://schemas.microsoft.com/office/drawing/2014/main" id="{00000000-0008-0000-0A00-000047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64" name="Object 16" hidden="1">
          <a:extLst>
            <a:ext uri="{FF2B5EF4-FFF2-40B4-BE49-F238E27FC236}">
              <a16:creationId xmlns:a16="http://schemas.microsoft.com/office/drawing/2014/main" id="{00000000-0008-0000-0A00-0000480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65" name="Object 17" hidden="1">
          <a:extLst>
            <a:ext uri="{FF2B5EF4-FFF2-40B4-BE49-F238E27FC236}">
              <a16:creationId xmlns:a16="http://schemas.microsoft.com/office/drawing/2014/main" id="{00000000-0008-0000-0A00-000049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66" name="Object 9" hidden="1">
          <a:extLst>
            <a:ext uri="{FF2B5EF4-FFF2-40B4-BE49-F238E27FC236}">
              <a16:creationId xmlns:a16="http://schemas.microsoft.com/office/drawing/2014/main" id="{00000000-0008-0000-0A00-00004A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67" name="Object 8" hidden="1">
          <a:extLst>
            <a:ext uri="{FF2B5EF4-FFF2-40B4-BE49-F238E27FC236}">
              <a16:creationId xmlns:a16="http://schemas.microsoft.com/office/drawing/2014/main" id="{00000000-0008-0000-0A00-00004B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68" name="Object 9" hidden="1">
          <a:extLst>
            <a:ext uri="{FF2B5EF4-FFF2-40B4-BE49-F238E27FC236}">
              <a16:creationId xmlns:a16="http://schemas.microsoft.com/office/drawing/2014/main" id="{00000000-0008-0000-0A00-00004C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69" name="Object 8" hidden="1">
          <a:extLst>
            <a:ext uri="{FF2B5EF4-FFF2-40B4-BE49-F238E27FC236}">
              <a16:creationId xmlns:a16="http://schemas.microsoft.com/office/drawing/2014/main" id="{00000000-0008-0000-0A00-00004D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70" name="Object 9" hidden="1">
          <a:extLst>
            <a:ext uri="{FF2B5EF4-FFF2-40B4-BE49-F238E27FC236}">
              <a16:creationId xmlns:a16="http://schemas.microsoft.com/office/drawing/2014/main" id="{00000000-0008-0000-0A00-00004E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71" name="Object 8" hidden="1">
          <a:extLst>
            <a:ext uri="{FF2B5EF4-FFF2-40B4-BE49-F238E27FC236}">
              <a16:creationId xmlns:a16="http://schemas.microsoft.com/office/drawing/2014/main" id="{00000000-0008-0000-0A00-00004F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72" name="Object 9" hidden="1">
          <a:extLst>
            <a:ext uri="{FF2B5EF4-FFF2-40B4-BE49-F238E27FC236}">
              <a16:creationId xmlns:a16="http://schemas.microsoft.com/office/drawing/2014/main" id="{00000000-0008-0000-0A00-000050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73" name="Object 8" hidden="1">
          <a:extLst>
            <a:ext uri="{FF2B5EF4-FFF2-40B4-BE49-F238E27FC236}">
              <a16:creationId xmlns:a16="http://schemas.microsoft.com/office/drawing/2014/main" id="{00000000-0008-0000-0A00-000051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74" name="Object 15" hidden="1">
          <a:extLst>
            <a:ext uri="{FF2B5EF4-FFF2-40B4-BE49-F238E27FC236}">
              <a16:creationId xmlns:a16="http://schemas.microsoft.com/office/drawing/2014/main" id="{00000000-0008-0000-0A00-000052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75" name="Object 16" hidden="1">
          <a:extLst>
            <a:ext uri="{FF2B5EF4-FFF2-40B4-BE49-F238E27FC236}">
              <a16:creationId xmlns:a16="http://schemas.microsoft.com/office/drawing/2014/main" id="{00000000-0008-0000-0A00-0000530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76" name="Object 17" hidden="1">
          <a:extLst>
            <a:ext uri="{FF2B5EF4-FFF2-40B4-BE49-F238E27FC236}">
              <a16:creationId xmlns:a16="http://schemas.microsoft.com/office/drawing/2014/main" id="{00000000-0008-0000-0A00-000054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77" name="Object 9" hidden="1">
          <a:extLst>
            <a:ext uri="{FF2B5EF4-FFF2-40B4-BE49-F238E27FC236}">
              <a16:creationId xmlns:a16="http://schemas.microsoft.com/office/drawing/2014/main" id="{00000000-0008-0000-0A00-000055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78" name="Object 8" hidden="1">
          <a:extLst>
            <a:ext uri="{FF2B5EF4-FFF2-40B4-BE49-F238E27FC236}">
              <a16:creationId xmlns:a16="http://schemas.microsoft.com/office/drawing/2014/main" id="{00000000-0008-0000-0A00-000056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79" name="Object 9" hidden="1">
          <a:extLst>
            <a:ext uri="{FF2B5EF4-FFF2-40B4-BE49-F238E27FC236}">
              <a16:creationId xmlns:a16="http://schemas.microsoft.com/office/drawing/2014/main" id="{00000000-0008-0000-0A00-000057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80" name="Object 8" hidden="1">
          <a:extLst>
            <a:ext uri="{FF2B5EF4-FFF2-40B4-BE49-F238E27FC236}">
              <a16:creationId xmlns:a16="http://schemas.microsoft.com/office/drawing/2014/main" id="{00000000-0008-0000-0A00-000058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81" name="Object 9" hidden="1">
          <a:extLst>
            <a:ext uri="{FF2B5EF4-FFF2-40B4-BE49-F238E27FC236}">
              <a16:creationId xmlns:a16="http://schemas.microsoft.com/office/drawing/2014/main" id="{00000000-0008-0000-0A00-000059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82" name="Object 8" hidden="1">
          <a:extLst>
            <a:ext uri="{FF2B5EF4-FFF2-40B4-BE49-F238E27FC236}">
              <a16:creationId xmlns:a16="http://schemas.microsoft.com/office/drawing/2014/main" id="{00000000-0008-0000-0A00-00005A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83" name="Object 9" hidden="1">
          <a:extLst>
            <a:ext uri="{FF2B5EF4-FFF2-40B4-BE49-F238E27FC236}">
              <a16:creationId xmlns:a16="http://schemas.microsoft.com/office/drawing/2014/main" id="{00000000-0008-0000-0A00-00005B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84" name="Object 8" hidden="1">
          <a:extLst>
            <a:ext uri="{FF2B5EF4-FFF2-40B4-BE49-F238E27FC236}">
              <a16:creationId xmlns:a16="http://schemas.microsoft.com/office/drawing/2014/main" id="{00000000-0008-0000-0A00-00005C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85" name="Object 15" hidden="1">
          <a:extLst>
            <a:ext uri="{FF2B5EF4-FFF2-40B4-BE49-F238E27FC236}">
              <a16:creationId xmlns:a16="http://schemas.microsoft.com/office/drawing/2014/main" id="{00000000-0008-0000-0A00-00005D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86" name="Object 16" hidden="1">
          <a:extLst>
            <a:ext uri="{FF2B5EF4-FFF2-40B4-BE49-F238E27FC236}">
              <a16:creationId xmlns:a16="http://schemas.microsoft.com/office/drawing/2014/main" id="{00000000-0008-0000-0A00-00005E0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87" name="Object 17" hidden="1">
          <a:extLst>
            <a:ext uri="{FF2B5EF4-FFF2-40B4-BE49-F238E27FC236}">
              <a16:creationId xmlns:a16="http://schemas.microsoft.com/office/drawing/2014/main" id="{00000000-0008-0000-0A00-00005F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88" name="Object 9" hidden="1">
          <a:extLst>
            <a:ext uri="{FF2B5EF4-FFF2-40B4-BE49-F238E27FC236}">
              <a16:creationId xmlns:a16="http://schemas.microsoft.com/office/drawing/2014/main" id="{00000000-0008-0000-0A00-000060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89" name="Object 8" hidden="1">
          <a:extLst>
            <a:ext uri="{FF2B5EF4-FFF2-40B4-BE49-F238E27FC236}">
              <a16:creationId xmlns:a16="http://schemas.microsoft.com/office/drawing/2014/main" id="{00000000-0008-0000-0A00-000061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90" name="Object 9" hidden="1">
          <a:extLst>
            <a:ext uri="{FF2B5EF4-FFF2-40B4-BE49-F238E27FC236}">
              <a16:creationId xmlns:a16="http://schemas.microsoft.com/office/drawing/2014/main" id="{00000000-0008-0000-0A00-000062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91" name="Object 8" hidden="1">
          <a:extLst>
            <a:ext uri="{FF2B5EF4-FFF2-40B4-BE49-F238E27FC236}">
              <a16:creationId xmlns:a16="http://schemas.microsoft.com/office/drawing/2014/main" id="{00000000-0008-0000-0A00-000063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92" name="Object 9" hidden="1">
          <a:extLst>
            <a:ext uri="{FF2B5EF4-FFF2-40B4-BE49-F238E27FC236}">
              <a16:creationId xmlns:a16="http://schemas.microsoft.com/office/drawing/2014/main" id="{00000000-0008-0000-0A00-0000640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93" name="Object 8" hidden="1">
          <a:extLst>
            <a:ext uri="{FF2B5EF4-FFF2-40B4-BE49-F238E27FC236}">
              <a16:creationId xmlns:a16="http://schemas.microsoft.com/office/drawing/2014/main" id="{00000000-0008-0000-0A00-0000650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94" name="Object 9" hidden="1">
          <a:extLst>
            <a:ext uri="{FF2B5EF4-FFF2-40B4-BE49-F238E27FC236}">
              <a16:creationId xmlns:a16="http://schemas.microsoft.com/office/drawing/2014/main" id="{00000000-0008-0000-0A00-000066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895" name="Object 8" hidden="1">
          <a:extLst>
            <a:ext uri="{FF2B5EF4-FFF2-40B4-BE49-F238E27FC236}">
              <a16:creationId xmlns:a16="http://schemas.microsoft.com/office/drawing/2014/main" id="{00000000-0008-0000-0A00-0000670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896" name="Object 15" hidden="1">
          <a:extLst>
            <a:ext uri="{FF2B5EF4-FFF2-40B4-BE49-F238E27FC236}">
              <a16:creationId xmlns:a16="http://schemas.microsoft.com/office/drawing/2014/main" id="{00000000-0008-0000-0A00-000068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897" name="Object 16" hidden="1">
          <a:extLst>
            <a:ext uri="{FF2B5EF4-FFF2-40B4-BE49-F238E27FC236}">
              <a16:creationId xmlns:a16="http://schemas.microsoft.com/office/drawing/2014/main" id="{00000000-0008-0000-0A00-0000690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898" name="Object 17" hidden="1">
          <a:extLst>
            <a:ext uri="{FF2B5EF4-FFF2-40B4-BE49-F238E27FC236}">
              <a16:creationId xmlns:a16="http://schemas.microsoft.com/office/drawing/2014/main" id="{00000000-0008-0000-0A00-00006A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899" name="Object 9" hidden="1">
          <a:extLst>
            <a:ext uri="{FF2B5EF4-FFF2-40B4-BE49-F238E27FC236}">
              <a16:creationId xmlns:a16="http://schemas.microsoft.com/office/drawing/2014/main" id="{00000000-0008-0000-0A00-00006B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00" name="Object 8" hidden="1">
          <a:extLst>
            <a:ext uri="{FF2B5EF4-FFF2-40B4-BE49-F238E27FC236}">
              <a16:creationId xmlns:a16="http://schemas.microsoft.com/office/drawing/2014/main" id="{00000000-0008-0000-0A00-00006C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01" name="Object 9" hidden="1">
          <a:extLst>
            <a:ext uri="{FF2B5EF4-FFF2-40B4-BE49-F238E27FC236}">
              <a16:creationId xmlns:a16="http://schemas.microsoft.com/office/drawing/2014/main" id="{00000000-0008-0000-0A00-00006D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02" name="Object 8" hidden="1">
          <a:extLst>
            <a:ext uri="{FF2B5EF4-FFF2-40B4-BE49-F238E27FC236}">
              <a16:creationId xmlns:a16="http://schemas.microsoft.com/office/drawing/2014/main" id="{00000000-0008-0000-0A00-00006E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03" name="Object 9" hidden="1">
          <a:extLst>
            <a:ext uri="{FF2B5EF4-FFF2-40B4-BE49-F238E27FC236}">
              <a16:creationId xmlns:a16="http://schemas.microsoft.com/office/drawing/2014/main" id="{00000000-0008-0000-0A00-00006F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04" name="Object 8" hidden="1">
          <a:extLst>
            <a:ext uri="{FF2B5EF4-FFF2-40B4-BE49-F238E27FC236}">
              <a16:creationId xmlns:a16="http://schemas.microsoft.com/office/drawing/2014/main" id="{00000000-0008-0000-0A00-000070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05" name="Object 9" hidden="1">
          <a:extLst>
            <a:ext uri="{FF2B5EF4-FFF2-40B4-BE49-F238E27FC236}">
              <a16:creationId xmlns:a16="http://schemas.microsoft.com/office/drawing/2014/main" id="{00000000-0008-0000-0A00-000071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06" name="Object 8" hidden="1">
          <a:extLst>
            <a:ext uri="{FF2B5EF4-FFF2-40B4-BE49-F238E27FC236}">
              <a16:creationId xmlns:a16="http://schemas.microsoft.com/office/drawing/2014/main" id="{00000000-0008-0000-0A00-000072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07" name="Object 15" hidden="1">
          <a:extLst>
            <a:ext uri="{FF2B5EF4-FFF2-40B4-BE49-F238E27FC236}">
              <a16:creationId xmlns:a16="http://schemas.microsoft.com/office/drawing/2014/main" id="{00000000-0008-0000-0A00-000073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08" name="Object 16" hidden="1">
          <a:extLst>
            <a:ext uri="{FF2B5EF4-FFF2-40B4-BE49-F238E27FC236}">
              <a16:creationId xmlns:a16="http://schemas.microsoft.com/office/drawing/2014/main" id="{00000000-0008-0000-0A00-0000740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09" name="Object 17" hidden="1">
          <a:extLst>
            <a:ext uri="{FF2B5EF4-FFF2-40B4-BE49-F238E27FC236}">
              <a16:creationId xmlns:a16="http://schemas.microsoft.com/office/drawing/2014/main" id="{00000000-0008-0000-0A00-000075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10" name="Object 9" hidden="1">
          <a:extLst>
            <a:ext uri="{FF2B5EF4-FFF2-40B4-BE49-F238E27FC236}">
              <a16:creationId xmlns:a16="http://schemas.microsoft.com/office/drawing/2014/main" id="{00000000-0008-0000-0A00-000076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11" name="Object 8" hidden="1">
          <a:extLst>
            <a:ext uri="{FF2B5EF4-FFF2-40B4-BE49-F238E27FC236}">
              <a16:creationId xmlns:a16="http://schemas.microsoft.com/office/drawing/2014/main" id="{00000000-0008-0000-0A00-000077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12" name="Object 9" hidden="1">
          <a:extLst>
            <a:ext uri="{FF2B5EF4-FFF2-40B4-BE49-F238E27FC236}">
              <a16:creationId xmlns:a16="http://schemas.microsoft.com/office/drawing/2014/main" id="{00000000-0008-0000-0A00-000078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13" name="Object 8" hidden="1">
          <a:extLst>
            <a:ext uri="{FF2B5EF4-FFF2-40B4-BE49-F238E27FC236}">
              <a16:creationId xmlns:a16="http://schemas.microsoft.com/office/drawing/2014/main" id="{00000000-0008-0000-0A00-000079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14" name="Object 9" hidden="1">
          <a:extLst>
            <a:ext uri="{FF2B5EF4-FFF2-40B4-BE49-F238E27FC236}">
              <a16:creationId xmlns:a16="http://schemas.microsoft.com/office/drawing/2014/main" id="{00000000-0008-0000-0A00-00007A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15" name="Object 8" hidden="1">
          <a:extLst>
            <a:ext uri="{FF2B5EF4-FFF2-40B4-BE49-F238E27FC236}">
              <a16:creationId xmlns:a16="http://schemas.microsoft.com/office/drawing/2014/main" id="{00000000-0008-0000-0A00-00007B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16" name="Object 9" hidden="1">
          <a:extLst>
            <a:ext uri="{FF2B5EF4-FFF2-40B4-BE49-F238E27FC236}">
              <a16:creationId xmlns:a16="http://schemas.microsoft.com/office/drawing/2014/main" id="{00000000-0008-0000-0A00-00007C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17" name="Object 8" hidden="1">
          <a:extLst>
            <a:ext uri="{FF2B5EF4-FFF2-40B4-BE49-F238E27FC236}">
              <a16:creationId xmlns:a16="http://schemas.microsoft.com/office/drawing/2014/main" id="{00000000-0008-0000-0A00-00007D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18" name="Object 15" hidden="1">
          <a:extLst>
            <a:ext uri="{FF2B5EF4-FFF2-40B4-BE49-F238E27FC236}">
              <a16:creationId xmlns:a16="http://schemas.microsoft.com/office/drawing/2014/main" id="{00000000-0008-0000-0A00-00007E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19" name="Object 16" hidden="1">
          <a:extLst>
            <a:ext uri="{FF2B5EF4-FFF2-40B4-BE49-F238E27FC236}">
              <a16:creationId xmlns:a16="http://schemas.microsoft.com/office/drawing/2014/main" id="{00000000-0008-0000-0A00-00007F0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20" name="Object 17" hidden="1">
          <a:extLst>
            <a:ext uri="{FF2B5EF4-FFF2-40B4-BE49-F238E27FC236}">
              <a16:creationId xmlns:a16="http://schemas.microsoft.com/office/drawing/2014/main" id="{00000000-0008-0000-0A00-000080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21" name="Object 9" hidden="1">
          <a:extLst>
            <a:ext uri="{FF2B5EF4-FFF2-40B4-BE49-F238E27FC236}">
              <a16:creationId xmlns:a16="http://schemas.microsoft.com/office/drawing/2014/main" id="{00000000-0008-0000-0A00-000081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22" name="Object 8" hidden="1">
          <a:extLst>
            <a:ext uri="{FF2B5EF4-FFF2-40B4-BE49-F238E27FC236}">
              <a16:creationId xmlns:a16="http://schemas.microsoft.com/office/drawing/2014/main" id="{00000000-0008-0000-0A00-000082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23" name="Object 9" hidden="1">
          <a:extLst>
            <a:ext uri="{FF2B5EF4-FFF2-40B4-BE49-F238E27FC236}">
              <a16:creationId xmlns:a16="http://schemas.microsoft.com/office/drawing/2014/main" id="{00000000-0008-0000-0A00-000083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24" name="Object 8" hidden="1">
          <a:extLst>
            <a:ext uri="{FF2B5EF4-FFF2-40B4-BE49-F238E27FC236}">
              <a16:creationId xmlns:a16="http://schemas.microsoft.com/office/drawing/2014/main" id="{00000000-0008-0000-0A00-000084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25" name="Object 9" hidden="1">
          <a:extLst>
            <a:ext uri="{FF2B5EF4-FFF2-40B4-BE49-F238E27FC236}">
              <a16:creationId xmlns:a16="http://schemas.microsoft.com/office/drawing/2014/main" id="{00000000-0008-0000-0A00-000085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26" name="Object 8" hidden="1">
          <a:extLst>
            <a:ext uri="{FF2B5EF4-FFF2-40B4-BE49-F238E27FC236}">
              <a16:creationId xmlns:a16="http://schemas.microsoft.com/office/drawing/2014/main" id="{00000000-0008-0000-0A00-000086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27" name="Object 9" hidden="1">
          <a:extLst>
            <a:ext uri="{FF2B5EF4-FFF2-40B4-BE49-F238E27FC236}">
              <a16:creationId xmlns:a16="http://schemas.microsoft.com/office/drawing/2014/main" id="{00000000-0008-0000-0A00-000087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28" name="Object 8" hidden="1">
          <a:extLst>
            <a:ext uri="{FF2B5EF4-FFF2-40B4-BE49-F238E27FC236}">
              <a16:creationId xmlns:a16="http://schemas.microsoft.com/office/drawing/2014/main" id="{00000000-0008-0000-0A00-000088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29" name="Object 15" hidden="1">
          <a:extLst>
            <a:ext uri="{FF2B5EF4-FFF2-40B4-BE49-F238E27FC236}">
              <a16:creationId xmlns:a16="http://schemas.microsoft.com/office/drawing/2014/main" id="{00000000-0008-0000-0A00-000089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30" name="Object 16" hidden="1">
          <a:extLst>
            <a:ext uri="{FF2B5EF4-FFF2-40B4-BE49-F238E27FC236}">
              <a16:creationId xmlns:a16="http://schemas.microsoft.com/office/drawing/2014/main" id="{00000000-0008-0000-0A00-00008A0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31" name="Object 17" hidden="1">
          <a:extLst>
            <a:ext uri="{FF2B5EF4-FFF2-40B4-BE49-F238E27FC236}">
              <a16:creationId xmlns:a16="http://schemas.microsoft.com/office/drawing/2014/main" id="{00000000-0008-0000-0A00-00008B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32" name="Object 9" hidden="1">
          <a:extLst>
            <a:ext uri="{FF2B5EF4-FFF2-40B4-BE49-F238E27FC236}">
              <a16:creationId xmlns:a16="http://schemas.microsoft.com/office/drawing/2014/main" id="{00000000-0008-0000-0A00-00008C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33" name="Object 8" hidden="1">
          <a:extLst>
            <a:ext uri="{FF2B5EF4-FFF2-40B4-BE49-F238E27FC236}">
              <a16:creationId xmlns:a16="http://schemas.microsoft.com/office/drawing/2014/main" id="{00000000-0008-0000-0A00-00008D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34" name="Object 9" hidden="1">
          <a:extLst>
            <a:ext uri="{FF2B5EF4-FFF2-40B4-BE49-F238E27FC236}">
              <a16:creationId xmlns:a16="http://schemas.microsoft.com/office/drawing/2014/main" id="{00000000-0008-0000-0A00-00008E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35" name="Object 8" hidden="1">
          <a:extLst>
            <a:ext uri="{FF2B5EF4-FFF2-40B4-BE49-F238E27FC236}">
              <a16:creationId xmlns:a16="http://schemas.microsoft.com/office/drawing/2014/main" id="{00000000-0008-0000-0A00-00008F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36" name="Object 9" hidden="1">
          <a:extLst>
            <a:ext uri="{FF2B5EF4-FFF2-40B4-BE49-F238E27FC236}">
              <a16:creationId xmlns:a16="http://schemas.microsoft.com/office/drawing/2014/main" id="{00000000-0008-0000-0A00-0000900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37" name="Object 8" hidden="1">
          <a:extLst>
            <a:ext uri="{FF2B5EF4-FFF2-40B4-BE49-F238E27FC236}">
              <a16:creationId xmlns:a16="http://schemas.microsoft.com/office/drawing/2014/main" id="{00000000-0008-0000-0A00-0000910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38" name="Object 9" hidden="1">
          <a:extLst>
            <a:ext uri="{FF2B5EF4-FFF2-40B4-BE49-F238E27FC236}">
              <a16:creationId xmlns:a16="http://schemas.microsoft.com/office/drawing/2014/main" id="{00000000-0008-0000-0A00-000092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39" name="Object 8" hidden="1">
          <a:extLst>
            <a:ext uri="{FF2B5EF4-FFF2-40B4-BE49-F238E27FC236}">
              <a16:creationId xmlns:a16="http://schemas.microsoft.com/office/drawing/2014/main" id="{00000000-0008-0000-0A00-0000930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940" name="Object 15" hidden="1">
          <a:extLst>
            <a:ext uri="{FF2B5EF4-FFF2-40B4-BE49-F238E27FC236}">
              <a16:creationId xmlns:a16="http://schemas.microsoft.com/office/drawing/2014/main" id="{00000000-0008-0000-0A00-000094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941" name="Object 16" hidden="1">
          <a:extLst>
            <a:ext uri="{FF2B5EF4-FFF2-40B4-BE49-F238E27FC236}">
              <a16:creationId xmlns:a16="http://schemas.microsoft.com/office/drawing/2014/main" id="{00000000-0008-0000-0A00-00009507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942" name="Object 17" hidden="1">
          <a:extLst>
            <a:ext uri="{FF2B5EF4-FFF2-40B4-BE49-F238E27FC236}">
              <a16:creationId xmlns:a16="http://schemas.microsoft.com/office/drawing/2014/main" id="{00000000-0008-0000-0A00-000096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43" name="Object 9" hidden="1">
          <a:extLst>
            <a:ext uri="{FF2B5EF4-FFF2-40B4-BE49-F238E27FC236}">
              <a16:creationId xmlns:a16="http://schemas.microsoft.com/office/drawing/2014/main" id="{00000000-0008-0000-0A00-000097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44" name="Object 8" hidden="1">
          <a:extLst>
            <a:ext uri="{FF2B5EF4-FFF2-40B4-BE49-F238E27FC236}">
              <a16:creationId xmlns:a16="http://schemas.microsoft.com/office/drawing/2014/main" id="{00000000-0008-0000-0A00-000098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45" name="Object 9" hidden="1">
          <a:extLst>
            <a:ext uri="{FF2B5EF4-FFF2-40B4-BE49-F238E27FC236}">
              <a16:creationId xmlns:a16="http://schemas.microsoft.com/office/drawing/2014/main" id="{00000000-0008-0000-0A00-00009907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46" name="Object 8" hidden="1">
          <a:extLst>
            <a:ext uri="{FF2B5EF4-FFF2-40B4-BE49-F238E27FC236}">
              <a16:creationId xmlns:a16="http://schemas.microsoft.com/office/drawing/2014/main" id="{00000000-0008-0000-0A00-00009A07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47" name="Object 9" hidden="1">
          <a:extLst>
            <a:ext uri="{FF2B5EF4-FFF2-40B4-BE49-F238E27FC236}">
              <a16:creationId xmlns:a16="http://schemas.microsoft.com/office/drawing/2014/main" id="{00000000-0008-0000-0A00-00009B07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48" name="Object 8" hidden="1">
          <a:extLst>
            <a:ext uri="{FF2B5EF4-FFF2-40B4-BE49-F238E27FC236}">
              <a16:creationId xmlns:a16="http://schemas.microsoft.com/office/drawing/2014/main" id="{00000000-0008-0000-0A00-00009C07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49" name="Object 9" hidden="1">
          <a:extLst>
            <a:ext uri="{FF2B5EF4-FFF2-40B4-BE49-F238E27FC236}">
              <a16:creationId xmlns:a16="http://schemas.microsoft.com/office/drawing/2014/main" id="{00000000-0008-0000-0A00-00009D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50" name="Object 8" hidden="1">
          <a:extLst>
            <a:ext uri="{FF2B5EF4-FFF2-40B4-BE49-F238E27FC236}">
              <a16:creationId xmlns:a16="http://schemas.microsoft.com/office/drawing/2014/main" id="{00000000-0008-0000-0A00-00009E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1951" name="Object 15" hidden="1">
          <a:extLst>
            <a:ext uri="{FF2B5EF4-FFF2-40B4-BE49-F238E27FC236}">
              <a16:creationId xmlns:a16="http://schemas.microsoft.com/office/drawing/2014/main" id="{00000000-0008-0000-0A00-00009F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1952" name="Object 16" hidden="1">
          <a:extLst>
            <a:ext uri="{FF2B5EF4-FFF2-40B4-BE49-F238E27FC236}">
              <a16:creationId xmlns:a16="http://schemas.microsoft.com/office/drawing/2014/main" id="{00000000-0008-0000-0A00-0000A007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1953" name="Object 17" hidden="1">
          <a:extLst>
            <a:ext uri="{FF2B5EF4-FFF2-40B4-BE49-F238E27FC236}">
              <a16:creationId xmlns:a16="http://schemas.microsoft.com/office/drawing/2014/main" id="{00000000-0008-0000-0A00-0000A1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54" name="Object 9" hidden="1">
          <a:extLst>
            <a:ext uri="{FF2B5EF4-FFF2-40B4-BE49-F238E27FC236}">
              <a16:creationId xmlns:a16="http://schemas.microsoft.com/office/drawing/2014/main" id="{00000000-0008-0000-0A00-0000A2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55" name="Object 8" hidden="1">
          <a:extLst>
            <a:ext uri="{FF2B5EF4-FFF2-40B4-BE49-F238E27FC236}">
              <a16:creationId xmlns:a16="http://schemas.microsoft.com/office/drawing/2014/main" id="{00000000-0008-0000-0A00-0000A3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56" name="Object 9" hidden="1">
          <a:extLst>
            <a:ext uri="{FF2B5EF4-FFF2-40B4-BE49-F238E27FC236}">
              <a16:creationId xmlns:a16="http://schemas.microsoft.com/office/drawing/2014/main" id="{00000000-0008-0000-0A00-0000A407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57" name="Object 8" hidden="1">
          <a:extLst>
            <a:ext uri="{FF2B5EF4-FFF2-40B4-BE49-F238E27FC236}">
              <a16:creationId xmlns:a16="http://schemas.microsoft.com/office/drawing/2014/main" id="{00000000-0008-0000-0A00-0000A507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58" name="Object 9" hidden="1">
          <a:extLst>
            <a:ext uri="{FF2B5EF4-FFF2-40B4-BE49-F238E27FC236}">
              <a16:creationId xmlns:a16="http://schemas.microsoft.com/office/drawing/2014/main" id="{00000000-0008-0000-0A00-0000A607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59" name="Object 8" hidden="1">
          <a:extLst>
            <a:ext uri="{FF2B5EF4-FFF2-40B4-BE49-F238E27FC236}">
              <a16:creationId xmlns:a16="http://schemas.microsoft.com/office/drawing/2014/main" id="{00000000-0008-0000-0A00-0000A707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1960" name="Object 9" hidden="1">
          <a:extLst>
            <a:ext uri="{FF2B5EF4-FFF2-40B4-BE49-F238E27FC236}">
              <a16:creationId xmlns:a16="http://schemas.microsoft.com/office/drawing/2014/main" id="{00000000-0008-0000-0A00-0000A8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1961" name="Object 8" hidden="1">
          <a:extLst>
            <a:ext uri="{FF2B5EF4-FFF2-40B4-BE49-F238E27FC236}">
              <a16:creationId xmlns:a16="http://schemas.microsoft.com/office/drawing/2014/main" id="{00000000-0008-0000-0A00-0000A907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62" name="Object 15" hidden="1">
          <a:extLst>
            <a:ext uri="{FF2B5EF4-FFF2-40B4-BE49-F238E27FC236}">
              <a16:creationId xmlns:a16="http://schemas.microsoft.com/office/drawing/2014/main" id="{00000000-0008-0000-0A00-0000AA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63" name="Object 16" hidden="1">
          <a:extLst>
            <a:ext uri="{FF2B5EF4-FFF2-40B4-BE49-F238E27FC236}">
              <a16:creationId xmlns:a16="http://schemas.microsoft.com/office/drawing/2014/main" id="{00000000-0008-0000-0A00-0000AB0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64" name="Object 17" hidden="1">
          <a:extLst>
            <a:ext uri="{FF2B5EF4-FFF2-40B4-BE49-F238E27FC236}">
              <a16:creationId xmlns:a16="http://schemas.microsoft.com/office/drawing/2014/main" id="{00000000-0008-0000-0A00-0000AC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65" name="Object 9" hidden="1">
          <a:extLst>
            <a:ext uri="{FF2B5EF4-FFF2-40B4-BE49-F238E27FC236}">
              <a16:creationId xmlns:a16="http://schemas.microsoft.com/office/drawing/2014/main" id="{00000000-0008-0000-0A00-0000AD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66" name="Object 8" hidden="1">
          <a:extLst>
            <a:ext uri="{FF2B5EF4-FFF2-40B4-BE49-F238E27FC236}">
              <a16:creationId xmlns:a16="http://schemas.microsoft.com/office/drawing/2014/main" id="{00000000-0008-0000-0A00-0000AE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67" name="Object 9" hidden="1">
          <a:extLst>
            <a:ext uri="{FF2B5EF4-FFF2-40B4-BE49-F238E27FC236}">
              <a16:creationId xmlns:a16="http://schemas.microsoft.com/office/drawing/2014/main" id="{00000000-0008-0000-0A00-0000AF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68" name="Object 8" hidden="1">
          <a:extLst>
            <a:ext uri="{FF2B5EF4-FFF2-40B4-BE49-F238E27FC236}">
              <a16:creationId xmlns:a16="http://schemas.microsoft.com/office/drawing/2014/main" id="{00000000-0008-0000-0A00-0000B0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69" name="Object 9" hidden="1">
          <a:extLst>
            <a:ext uri="{FF2B5EF4-FFF2-40B4-BE49-F238E27FC236}">
              <a16:creationId xmlns:a16="http://schemas.microsoft.com/office/drawing/2014/main" id="{00000000-0008-0000-0A00-0000B1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70" name="Object 8" hidden="1">
          <a:extLst>
            <a:ext uri="{FF2B5EF4-FFF2-40B4-BE49-F238E27FC236}">
              <a16:creationId xmlns:a16="http://schemas.microsoft.com/office/drawing/2014/main" id="{00000000-0008-0000-0A00-0000B2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71" name="Object 9" hidden="1">
          <a:extLst>
            <a:ext uri="{FF2B5EF4-FFF2-40B4-BE49-F238E27FC236}">
              <a16:creationId xmlns:a16="http://schemas.microsoft.com/office/drawing/2014/main" id="{00000000-0008-0000-0A00-0000B3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72" name="Object 8" hidden="1">
          <a:extLst>
            <a:ext uri="{FF2B5EF4-FFF2-40B4-BE49-F238E27FC236}">
              <a16:creationId xmlns:a16="http://schemas.microsoft.com/office/drawing/2014/main" id="{00000000-0008-0000-0A00-0000B4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73" name="Object 15" hidden="1">
          <a:extLst>
            <a:ext uri="{FF2B5EF4-FFF2-40B4-BE49-F238E27FC236}">
              <a16:creationId xmlns:a16="http://schemas.microsoft.com/office/drawing/2014/main" id="{00000000-0008-0000-0A00-0000B5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74" name="Object 16" hidden="1">
          <a:extLst>
            <a:ext uri="{FF2B5EF4-FFF2-40B4-BE49-F238E27FC236}">
              <a16:creationId xmlns:a16="http://schemas.microsoft.com/office/drawing/2014/main" id="{00000000-0008-0000-0A00-0000B60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75" name="Object 17" hidden="1">
          <a:extLst>
            <a:ext uri="{FF2B5EF4-FFF2-40B4-BE49-F238E27FC236}">
              <a16:creationId xmlns:a16="http://schemas.microsoft.com/office/drawing/2014/main" id="{00000000-0008-0000-0A00-0000B7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76" name="Object 9" hidden="1">
          <a:extLst>
            <a:ext uri="{FF2B5EF4-FFF2-40B4-BE49-F238E27FC236}">
              <a16:creationId xmlns:a16="http://schemas.microsoft.com/office/drawing/2014/main" id="{00000000-0008-0000-0A00-0000B8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77" name="Object 8" hidden="1">
          <a:extLst>
            <a:ext uri="{FF2B5EF4-FFF2-40B4-BE49-F238E27FC236}">
              <a16:creationId xmlns:a16="http://schemas.microsoft.com/office/drawing/2014/main" id="{00000000-0008-0000-0A00-0000B9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78" name="Object 9" hidden="1">
          <a:extLst>
            <a:ext uri="{FF2B5EF4-FFF2-40B4-BE49-F238E27FC236}">
              <a16:creationId xmlns:a16="http://schemas.microsoft.com/office/drawing/2014/main" id="{00000000-0008-0000-0A00-0000BA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79" name="Object 8" hidden="1">
          <a:extLst>
            <a:ext uri="{FF2B5EF4-FFF2-40B4-BE49-F238E27FC236}">
              <a16:creationId xmlns:a16="http://schemas.microsoft.com/office/drawing/2014/main" id="{00000000-0008-0000-0A00-0000BB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80" name="Object 9" hidden="1">
          <a:extLst>
            <a:ext uri="{FF2B5EF4-FFF2-40B4-BE49-F238E27FC236}">
              <a16:creationId xmlns:a16="http://schemas.microsoft.com/office/drawing/2014/main" id="{00000000-0008-0000-0A00-0000BC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81" name="Object 8" hidden="1">
          <a:extLst>
            <a:ext uri="{FF2B5EF4-FFF2-40B4-BE49-F238E27FC236}">
              <a16:creationId xmlns:a16="http://schemas.microsoft.com/office/drawing/2014/main" id="{00000000-0008-0000-0A00-0000BD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82" name="Object 9" hidden="1">
          <a:extLst>
            <a:ext uri="{FF2B5EF4-FFF2-40B4-BE49-F238E27FC236}">
              <a16:creationId xmlns:a16="http://schemas.microsoft.com/office/drawing/2014/main" id="{00000000-0008-0000-0A00-0000BE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83" name="Object 8" hidden="1">
          <a:extLst>
            <a:ext uri="{FF2B5EF4-FFF2-40B4-BE49-F238E27FC236}">
              <a16:creationId xmlns:a16="http://schemas.microsoft.com/office/drawing/2014/main" id="{00000000-0008-0000-0A00-0000BF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84" name="Object 15" hidden="1">
          <a:extLst>
            <a:ext uri="{FF2B5EF4-FFF2-40B4-BE49-F238E27FC236}">
              <a16:creationId xmlns:a16="http://schemas.microsoft.com/office/drawing/2014/main" id="{00000000-0008-0000-0A00-0000C0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85" name="Object 16" hidden="1">
          <a:extLst>
            <a:ext uri="{FF2B5EF4-FFF2-40B4-BE49-F238E27FC236}">
              <a16:creationId xmlns:a16="http://schemas.microsoft.com/office/drawing/2014/main" id="{00000000-0008-0000-0A00-0000C10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86" name="Object 17" hidden="1">
          <a:extLst>
            <a:ext uri="{FF2B5EF4-FFF2-40B4-BE49-F238E27FC236}">
              <a16:creationId xmlns:a16="http://schemas.microsoft.com/office/drawing/2014/main" id="{00000000-0008-0000-0A00-0000C2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87" name="Object 9" hidden="1">
          <a:extLst>
            <a:ext uri="{FF2B5EF4-FFF2-40B4-BE49-F238E27FC236}">
              <a16:creationId xmlns:a16="http://schemas.microsoft.com/office/drawing/2014/main" id="{00000000-0008-0000-0A00-0000C3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88" name="Object 8" hidden="1">
          <a:extLst>
            <a:ext uri="{FF2B5EF4-FFF2-40B4-BE49-F238E27FC236}">
              <a16:creationId xmlns:a16="http://schemas.microsoft.com/office/drawing/2014/main" id="{00000000-0008-0000-0A00-0000C4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89" name="Object 9" hidden="1">
          <a:extLst>
            <a:ext uri="{FF2B5EF4-FFF2-40B4-BE49-F238E27FC236}">
              <a16:creationId xmlns:a16="http://schemas.microsoft.com/office/drawing/2014/main" id="{00000000-0008-0000-0A00-0000C5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90" name="Object 8" hidden="1">
          <a:extLst>
            <a:ext uri="{FF2B5EF4-FFF2-40B4-BE49-F238E27FC236}">
              <a16:creationId xmlns:a16="http://schemas.microsoft.com/office/drawing/2014/main" id="{00000000-0008-0000-0A00-0000C6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91" name="Object 9" hidden="1">
          <a:extLst>
            <a:ext uri="{FF2B5EF4-FFF2-40B4-BE49-F238E27FC236}">
              <a16:creationId xmlns:a16="http://schemas.microsoft.com/office/drawing/2014/main" id="{00000000-0008-0000-0A00-0000C7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92" name="Object 8" hidden="1">
          <a:extLst>
            <a:ext uri="{FF2B5EF4-FFF2-40B4-BE49-F238E27FC236}">
              <a16:creationId xmlns:a16="http://schemas.microsoft.com/office/drawing/2014/main" id="{00000000-0008-0000-0A00-0000C8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93" name="Object 9" hidden="1">
          <a:extLst>
            <a:ext uri="{FF2B5EF4-FFF2-40B4-BE49-F238E27FC236}">
              <a16:creationId xmlns:a16="http://schemas.microsoft.com/office/drawing/2014/main" id="{00000000-0008-0000-0A00-0000C9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94" name="Object 8" hidden="1">
          <a:extLst>
            <a:ext uri="{FF2B5EF4-FFF2-40B4-BE49-F238E27FC236}">
              <a16:creationId xmlns:a16="http://schemas.microsoft.com/office/drawing/2014/main" id="{00000000-0008-0000-0A00-0000CA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995" name="Object 15" hidden="1">
          <a:extLst>
            <a:ext uri="{FF2B5EF4-FFF2-40B4-BE49-F238E27FC236}">
              <a16:creationId xmlns:a16="http://schemas.microsoft.com/office/drawing/2014/main" id="{00000000-0008-0000-0A00-0000CB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996" name="Object 16" hidden="1">
          <a:extLst>
            <a:ext uri="{FF2B5EF4-FFF2-40B4-BE49-F238E27FC236}">
              <a16:creationId xmlns:a16="http://schemas.microsoft.com/office/drawing/2014/main" id="{00000000-0008-0000-0A00-0000CC0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997" name="Object 17" hidden="1">
          <a:extLst>
            <a:ext uri="{FF2B5EF4-FFF2-40B4-BE49-F238E27FC236}">
              <a16:creationId xmlns:a16="http://schemas.microsoft.com/office/drawing/2014/main" id="{00000000-0008-0000-0A00-0000CD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998" name="Object 9" hidden="1">
          <a:extLst>
            <a:ext uri="{FF2B5EF4-FFF2-40B4-BE49-F238E27FC236}">
              <a16:creationId xmlns:a16="http://schemas.microsoft.com/office/drawing/2014/main" id="{00000000-0008-0000-0A00-0000CE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999" name="Object 8" hidden="1">
          <a:extLst>
            <a:ext uri="{FF2B5EF4-FFF2-40B4-BE49-F238E27FC236}">
              <a16:creationId xmlns:a16="http://schemas.microsoft.com/office/drawing/2014/main" id="{00000000-0008-0000-0A00-0000CF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00" name="Object 9" hidden="1">
          <a:extLst>
            <a:ext uri="{FF2B5EF4-FFF2-40B4-BE49-F238E27FC236}">
              <a16:creationId xmlns:a16="http://schemas.microsoft.com/office/drawing/2014/main" id="{00000000-0008-0000-0A00-0000D0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01" name="Object 8" hidden="1">
          <a:extLst>
            <a:ext uri="{FF2B5EF4-FFF2-40B4-BE49-F238E27FC236}">
              <a16:creationId xmlns:a16="http://schemas.microsoft.com/office/drawing/2014/main" id="{00000000-0008-0000-0A00-0000D1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02" name="Object 9" hidden="1">
          <a:extLst>
            <a:ext uri="{FF2B5EF4-FFF2-40B4-BE49-F238E27FC236}">
              <a16:creationId xmlns:a16="http://schemas.microsoft.com/office/drawing/2014/main" id="{00000000-0008-0000-0A00-0000D20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03" name="Object 8" hidden="1">
          <a:extLst>
            <a:ext uri="{FF2B5EF4-FFF2-40B4-BE49-F238E27FC236}">
              <a16:creationId xmlns:a16="http://schemas.microsoft.com/office/drawing/2014/main" id="{00000000-0008-0000-0A00-0000D30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04" name="Object 9" hidden="1">
          <a:extLst>
            <a:ext uri="{FF2B5EF4-FFF2-40B4-BE49-F238E27FC236}">
              <a16:creationId xmlns:a16="http://schemas.microsoft.com/office/drawing/2014/main" id="{00000000-0008-0000-0A00-0000D4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05" name="Object 8" hidden="1">
          <a:extLst>
            <a:ext uri="{FF2B5EF4-FFF2-40B4-BE49-F238E27FC236}">
              <a16:creationId xmlns:a16="http://schemas.microsoft.com/office/drawing/2014/main" id="{00000000-0008-0000-0A00-0000D50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06" name="Object 15" hidden="1">
          <a:extLst>
            <a:ext uri="{FF2B5EF4-FFF2-40B4-BE49-F238E27FC236}">
              <a16:creationId xmlns:a16="http://schemas.microsoft.com/office/drawing/2014/main" id="{00000000-0008-0000-0A00-0000D6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07" name="Object 16" hidden="1">
          <a:extLst>
            <a:ext uri="{FF2B5EF4-FFF2-40B4-BE49-F238E27FC236}">
              <a16:creationId xmlns:a16="http://schemas.microsoft.com/office/drawing/2014/main" id="{00000000-0008-0000-0A00-0000D707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08" name="Object 17" hidden="1">
          <a:extLst>
            <a:ext uri="{FF2B5EF4-FFF2-40B4-BE49-F238E27FC236}">
              <a16:creationId xmlns:a16="http://schemas.microsoft.com/office/drawing/2014/main" id="{00000000-0008-0000-0A00-0000D8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09" name="Object 9" hidden="1">
          <a:extLst>
            <a:ext uri="{FF2B5EF4-FFF2-40B4-BE49-F238E27FC236}">
              <a16:creationId xmlns:a16="http://schemas.microsoft.com/office/drawing/2014/main" id="{00000000-0008-0000-0A00-0000D9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10" name="Object 8" hidden="1">
          <a:extLst>
            <a:ext uri="{FF2B5EF4-FFF2-40B4-BE49-F238E27FC236}">
              <a16:creationId xmlns:a16="http://schemas.microsoft.com/office/drawing/2014/main" id="{00000000-0008-0000-0A00-0000DA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11" name="Object 9" hidden="1">
          <a:extLst>
            <a:ext uri="{FF2B5EF4-FFF2-40B4-BE49-F238E27FC236}">
              <a16:creationId xmlns:a16="http://schemas.microsoft.com/office/drawing/2014/main" id="{00000000-0008-0000-0A00-0000DB0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12" name="Object 8" hidden="1">
          <a:extLst>
            <a:ext uri="{FF2B5EF4-FFF2-40B4-BE49-F238E27FC236}">
              <a16:creationId xmlns:a16="http://schemas.microsoft.com/office/drawing/2014/main" id="{00000000-0008-0000-0A00-0000DC0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13" name="Object 9" hidden="1">
          <a:extLst>
            <a:ext uri="{FF2B5EF4-FFF2-40B4-BE49-F238E27FC236}">
              <a16:creationId xmlns:a16="http://schemas.microsoft.com/office/drawing/2014/main" id="{00000000-0008-0000-0A00-0000DD0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14" name="Object 8" hidden="1">
          <a:extLst>
            <a:ext uri="{FF2B5EF4-FFF2-40B4-BE49-F238E27FC236}">
              <a16:creationId xmlns:a16="http://schemas.microsoft.com/office/drawing/2014/main" id="{00000000-0008-0000-0A00-0000DE0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15" name="Object 9" hidden="1">
          <a:extLst>
            <a:ext uri="{FF2B5EF4-FFF2-40B4-BE49-F238E27FC236}">
              <a16:creationId xmlns:a16="http://schemas.microsoft.com/office/drawing/2014/main" id="{00000000-0008-0000-0A00-0000DF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16" name="Object 8" hidden="1">
          <a:extLst>
            <a:ext uri="{FF2B5EF4-FFF2-40B4-BE49-F238E27FC236}">
              <a16:creationId xmlns:a16="http://schemas.microsoft.com/office/drawing/2014/main" id="{00000000-0008-0000-0A00-0000E0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17" name="Object 15" hidden="1">
          <a:extLst>
            <a:ext uri="{FF2B5EF4-FFF2-40B4-BE49-F238E27FC236}">
              <a16:creationId xmlns:a16="http://schemas.microsoft.com/office/drawing/2014/main" id="{00000000-0008-0000-0A00-0000E1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18" name="Object 16" hidden="1">
          <a:extLst>
            <a:ext uri="{FF2B5EF4-FFF2-40B4-BE49-F238E27FC236}">
              <a16:creationId xmlns:a16="http://schemas.microsoft.com/office/drawing/2014/main" id="{00000000-0008-0000-0A00-0000E207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19" name="Object 17" hidden="1">
          <a:extLst>
            <a:ext uri="{FF2B5EF4-FFF2-40B4-BE49-F238E27FC236}">
              <a16:creationId xmlns:a16="http://schemas.microsoft.com/office/drawing/2014/main" id="{00000000-0008-0000-0A00-0000E3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20" name="Object 9" hidden="1">
          <a:extLst>
            <a:ext uri="{FF2B5EF4-FFF2-40B4-BE49-F238E27FC236}">
              <a16:creationId xmlns:a16="http://schemas.microsoft.com/office/drawing/2014/main" id="{00000000-0008-0000-0A00-0000E4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21" name="Object 8" hidden="1">
          <a:extLst>
            <a:ext uri="{FF2B5EF4-FFF2-40B4-BE49-F238E27FC236}">
              <a16:creationId xmlns:a16="http://schemas.microsoft.com/office/drawing/2014/main" id="{00000000-0008-0000-0A00-0000E5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22" name="Object 9" hidden="1">
          <a:extLst>
            <a:ext uri="{FF2B5EF4-FFF2-40B4-BE49-F238E27FC236}">
              <a16:creationId xmlns:a16="http://schemas.microsoft.com/office/drawing/2014/main" id="{00000000-0008-0000-0A00-0000E60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23" name="Object 8" hidden="1">
          <a:extLst>
            <a:ext uri="{FF2B5EF4-FFF2-40B4-BE49-F238E27FC236}">
              <a16:creationId xmlns:a16="http://schemas.microsoft.com/office/drawing/2014/main" id="{00000000-0008-0000-0A00-0000E70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24" name="Object 9" hidden="1">
          <a:extLst>
            <a:ext uri="{FF2B5EF4-FFF2-40B4-BE49-F238E27FC236}">
              <a16:creationId xmlns:a16="http://schemas.microsoft.com/office/drawing/2014/main" id="{00000000-0008-0000-0A00-0000E80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25" name="Object 8" hidden="1">
          <a:extLst>
            <a:ext uri="{FF2B5EF4-FFF2-40B4-BE49-F238E27FC236}">
              <a16:creationId xmlns:a16="http://schemas.microsoft.com/office/drawing/2014/main" id="{00000000-0008-0000-0A00-0000E90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26" name="Object 9" hidden="1">
          <a:extLst>
            <a:ext uri="{FF2B5EF4-FFF2-40B4-BE49-F238E27FC236}">
              <a16:creationId xmlns:a16="http://schemas.microsoft.com/office/drawing/2014/main" id="{00000000-0008-0000-0A00-0000EA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27" name="Object 8" hidden="1">
          <a:extLst>
            <a:ext uri="{FF2B5EF4-FFF2-40B4-BE49-F238E27FC236}">
              <a16:creationId xmlns:a16="http://schemas.microsoft.com/office/drawing/2014/main" id="{00000000-0008-0000-0A00-0000EB0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28" name="Object 15" hidden="1">
          <a:extLst>
            <a:ext uri="{FF2B5EF4-FFF2-40B4-BE49-F238E27FC236}">
              <a16:creationId xmlns:a16="http://schemas.microsoft.com/office/drawing/2014/main" id="{00000000-0008-0000-0A00-0000EC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29" name="Object 16" hidden="1">
          <a:extLst>
            <a:ext uri="{FF2B5EF4-FFF2-40B4-BE49-F238E27FC236}">
              <a16:creationId xmlns:a16="http://schemas.microsoft.com/office/drawing/2014/main" id="{00000000-0008-0000-0A00-0000ED0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30" name="Object 17" hidden="1">
          <a:extLst>
            <a:ext uri="{FF2B5EF4-FFF2-40B4-BE49-F238E27FC236}">
              <a16:creationId xmlns:a16="http://schemas.microsoft.com/office/drawing/2014/main" id="{00000000-0008-0000-0A00-0000EE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31" name="Object 9" hidden="1">
          <a:extLst>
            <a:ext uri="{FF2B5EF4-FFF2-40B4-BE49-F238E27FC236}">
              <a16:creationId xmlns:a16="http://schemas.microsoft.com/office/drawing/2014/main" id="{00000000-0008-0000-0A00-0000EF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32" name="Object 8" hidden="1">
          <a:extLst>
            <a:ext uri="{FF2B5EF4-FFF2-40B4-BE49-F238E27FC236}">
              <a16:creationId xmlns:a16="http://schemas.microsoft.com/office/drawing/2014/main" id="{00000000-0008-0000-0A00-0000F0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33" name="Object 9" hidden="1">
          <a:extLst>
            <a:ext uri="{FF2B5EF4-FFF2-40B4-BE49-F238E27FC236}">
              <a16:creationId xmlns:a16="http://schemas.microsoft.com/office/drawing/2014/main" id="{00000000-0008-0000-0A00-0000F1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34" name="Object 8" hidden="1">
          <a:extLst>
            <a:ext uri="{FF2B5EF4-FFF2-40B4-BE49-F238E27FC236}">
              <a16:creationId xmlns:a16="http://schemas.microsoft.com/office/drawing/2014/main" id="{00000000-0008-0000-0A00-0000F2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35" name="Object 9" hidden="1">
          <a:extLst>
            <a:ext uri="{FF2B5EF4-FFF2-40B4-BE49-F238E27FC236}">
              <a16:creationId xmlns:a16="http://schemas.microsoft.com/office/drawing/2014/main" id="{00000000-0008-0000-0A00-0000F3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36" name="Object 8" hidden="1">
          <a:extLst>
            <a:ext uri="{FF2B5EF4-FFF2-40B4-BE49-F238E27FC236}">
              <a16:creationId xmlns:a16="http://schemas.microsoft.com/office/drawing/2014/main" id="{00000000-0008-0000-0A00-0000F4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37" name="Object 9" hidden="1">
          <a:extLst>
            <a:ext uri="{FF2B5EF4-FFF2-40B4-BE49-F238E27FC236}">
              <a16:creationId xmlns:a16="http://schemas.microsoft.com/office/drawing/2014/main" id="{00000000-0008-0000-0A00-0000F5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38" name="Object 8" hidden="1">
          <a:extLst>
            <a:ext uri="{FF2B5EF4-FFF2-40B4-BE49-F238E27FC236}">
              <a16:creationId xmlns:a16="http://schemas.microsoft.com/office/drawing/2014/main" id="{00000000-0008-0000-0A00-0000F6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39" name="Object 15" hidden="1">
          <a:extLst>
            <a:ext uri="{FF2B5EF4-FFF2-40B4-BE49-F238E27FC236}">
              <a16:creationId xmlns:a16="http://schemas.microsoft.com/office/drawing/2014/main" id="{00000000-0008-0000-0A00-0000F7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40" name="Object 16" hidden="1">
          <a:extLst>
            <a:ext uri="{FF2B5EF4-FFF2-40B4-BE49-F238E27FC236}">
              <a16:creationId xmlns:a16="http://schemas.microsoft.com/office/drawing/2014/main" id="{00000000-0008-0000-0A00-0000F80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41" name="Object 17" hidden="1">
          <a:extLst>
            <a:ext uri="{FF2B5EF4-FFF2-40B4-BE49-F238E27FC236}">
              <a16:creationId xmlns:a16="http://schemas.microsoft.com/office/drawing/2014/main" id="{00000000-0008-0000-0A00-0000F9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42" name="Object 9" hidden="1">
          <a:extLst>
            <a:ext uri="{FF2B5EF4-FFF2-40B4-BE49-F238E27FC236}">
              <a16:creationId xmlns:a16="http://schemas.microsoft.com/office/drawing/2014/main" id="{00000000-0008-0000-0A00-0000FA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43" name="Object 8" hidden="1">
          <a:extLst>
            <a:ext uri="{FF2B5EF4-FFF2-40B4-BE49-F238E27FC236}">
              <a16:creationId xmlns:a16="http://schemas.microsoft.com/office/drawing/2014/main" id="{00000000-0008-0000-0A00-0000FB0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44" name="Object 9" hidden="1">
          <a:extLst>
            <a:ext uri="{FF2B5EF4-FFF2-40B4-BE49-F238E27FC236}">
              <a16:creationId xmlns:a16="http://schemas.microsoft.com/office/drawing/2014/main" id="{00000000-0008-0000-0A00-0000FC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45" name="Object 8" hidden="1">
          <a:extLst>
            <a:ext uri="{FF2B5EF4-FFF2-40B4-BE49-F238E27FC236}">
              <a16:creationId xmlns:a16="http://schemas.microsoft.com/office/drawing/2014/main" id="{00000000-0008-0000-0A00-0000FD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46" name="Object 9" hidden="1">
          <a:extLst>
            <a:ext uri="{FF2B5EF4-FFF2-40B4-BE49-F238E27FC236}">
              <a16:creationId xmlns:a16="http://schemas.microsoft.com/office/drawing/2014/main" id="{00000000-0008-0000-0A00-0000FE0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47" name="Object 8" hidden="1">
          <a:extLst>
            <a:ext uri="{FF2B5EF4-FFF2-40B4-BE49-F238E27FC236}">
              <a16:creationId xmlns:a16="http://schemas.microsoft.com/office/drawing/2014/main" id="{00000000-0008-0000-0A00-0000FF0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48" name="Object 9" hidden="1">
          <a:extLst>
            <a:ext uri="{FF2B5EF4-FFF2-40B4-BE49-F238E27FC236}">
              <a16:creationId xmlns:a16="http://schemas.microsoft.com/office/drawing/2014/main" id="{00000000-0008-0000-0A00-000000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49" name="Object 8" hidden="1">
          <a:extLst>
            <a:ext uri="{FF2B5EF4-FFF2-40B4-BE49-F238E27FC236}">
              <a16:creationId xmlns:a16="http://schemas.microsoft.com/office/drawing/2014/main" id="{00000000-0008-0000-0A00-000001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50" name="Object 15" hidden="1">
          <a:extLst>
            <a:ext uri="{FF2B5EF4-FFF2-40B4-BE49-F238E27FC236}">
              <a16:creationId xmlns:a16="http://schemas.microsoft.com/office/drawing/2014/main" id="{00000000-0008-0000-0A00-000002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51" name="Object 16" hidden="1">
          <a:extLst>
            <a:ext uri="{FF2B5EF4-FFF2-40B4-BE49-F238E27FC236}">
              <a16:creationId xmlns:a16="http://schemas.microsoft.com/office/drawing/2014/main" id="{00000000-0008-0000-0A00-0000030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52" name="Object 17" hidden="1">
          <a:extLst>
            <a:ext uri="{FF2B5EF4-FFF2-40B4-BE49-F238E27FC236}">
              <a16:creationId xmlns:a16="http://schemas.microsoft.com/office/drawing/2014/main" id="{00000000-0008-0000-0A00-000004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53" name="Object 9" hidden="1">
          <a:extLst>
            <a:ext uri="{FF2B5EF4-FFF2-40B4-BE49-F238E27FC236}">
              <a16:creationId xmlns:a16="http://schemas.microsoft.com/office/drawing/2014/main" id="{00000000-0008-0000-0A00-000005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54" name="Object 8" hidden="1">
          <a:extLst>
            <a:ext uri="{FF2B5EF4-FFF2-40B4-BE49-F238E27FC236}">
              <a16:creationId xmlns:a16="http://schemas.microsoft.com/office/drawing/2014/main" id="{00000000-0008-0000-0A00-000006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55" name="Object 9" hidden="1">
          <a:extLst>
            <a:ext uri="{FF2B5EF4-FFF2-40B4-BE49-F238E27FC236}">
              <a16:creationId xmlns:a16="http://schemas.microsoft.com/office/drawing/2014/main" id="{00000000-0008-0000-0A00-000007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56" name="Object 8" hidden="1">
          <a:extLst>
            <a:ext uri="{FF2B5EF4-FFF2-40B4-BE49-F238E27FC236}">
              <a16:creationId xmlns:a16="http://schemas.microsoft.com/office/drawing/2014/main" id="{00000000-0008-0000-0A00-000008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57" name="Object 9" hidden="1">
          <a:extLst>
            <a:ext uri="{FF2B5EF4-FFF2-40B4-BE49-F238E27FC236}">
              <a16:creationId xmlns:a16="http://schemas.microsoft.com/office/drawing/2014/main" id="{00000000-0008-0000-0A00-000009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58" name="Object 8" hidden="1">
          <a:extLst>
            <a:ext uri="{FF2B5EF4-FFF2-40B4-BE49-F238E27FC236}">
              <a16:creationId xmlns:a16="http://schemas.microsoft.com/office/drawing/2014/main" id="{00000000-0008-0000-0A00-00000A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59" name="Object 9" hidden="1">
          <a:extLst>
            <a:ext uri="{FF2B5EF4-FFF2-40B4-BE49-F238E27FC236}">
              <a16:creationId xmlns:a16="http://schemas.microsoft.com/office/drawing/2014/main" id="{00000000-0008-0000-0A00-00000B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60" name="Object 8" hidden="1">
          <a:extLst>
            <a:ext uri="{FF2B5EF4-FFF2-40B4-BE49-F238E27FC236}">
              <a16:creationId xmlns:a16="http://schemas.microsoft.com/office/drawing/2014/main" id="{00000000-0008-0000-0A00-00000C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61" name="Object 15" hidden="1">
          <a:extLst>
            <a:ext uri="{FF2B5EF4-FFF2-40B4-BE49-F238E27FC236}">
              <a16:creationId xmlns:a16="http://schemas.microsoft.com/office/drawing/2014/main" id="{00000000-0008-0000-0A00-00000D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62" name="Object 16" hidden="1">
          <a:extLst>
            <a:ext uri="{FF2B5EF4-FFF2-40B4-BE49-F238E27FC236}">
              <a16:creationId xmlns:a16="http://schemas.microsoft.com/office/drawing/2014/main" id="{00000000-0008-0000-0A00-00000E0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63" name="Object 17" hidden="1">
          <a:extLst>
            <a:ext uri="{FF2B5EF4-FFF2-40B4-BE49-F238E27FC236}">
              <a16:creationId xmlns:a16="http://schemas.microsoft.com/office/drawing/2014/main" id="{00000000-0008-0000-0A00-00000F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64" name="Object 9" hidden="1">
          <a:extLst>
            <a:ext uri="{FF2B5EF4-FFF2-40B4-BE49-F238E27FC236}">
              <a16:creationId xmlns:a16="http://schemas.microsoft.com/office/drawing/2014/main" id="{00000000-0008-0000-0A00-000010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65" name="Object 8" hidden="1">
          <a:extLst>
            <a:ext uri="{FF2B5EF4-FFF2-40B4-BE49-F238E27FC236}">
              <a16:creationId xmlns:a16="http://schemas.microsoft.com/office/drawing/2014/main" id="{00000000-0008-0000-0A00-000011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66" name="Object 9" hidden="1">
          <a:extLst>
            <a:ext uri="{FF2B5EF4-FFF2-40B4-BE49-F238E27FC236}">
              <a16:creationId xmlns:a16="http://schemas.microsoft.com/office/drawing/2014/main" id="{00000000-0008-0000-0A00-000012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67" name="Object 8" hidden="1">
          <a:extLst>
            <a:ext uri="{FF2B5EF4-FFF2-40B4-BE49-F238E27FC236}">
              <a16:creationId xmlns:a16="http://schemas.microsoft.com/office/drawing/2014/main" id="{00000000-0008-0000-0A00-000013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68" name="Object 9" hidden="1">
          <a:extLst>
            <a:ext uri="{FF2B5EF4-FFF2-40B4-BE49-F238E27FC236}">
              <a16:creationId xmlns:a16="http://schemas.microsoft.com/office/drawing/2014/main" id="{00000000-0008-0000-0A00-000014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69" name="Object 8" hidden="1">
          <a:extLst>
            <a:ext uri="{FF2B5EF4-FFF2-40B4-BE49-F238E27FC236}">
              <a16:creationId xmlns:a16="http://schemas.microsoft.com/office/drawing/2014/main" id="{00000000-0008-0000-0A00-000015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70" name="Object 9" hidden="1">
          <a:extLst>
            <a:ext uri="{FF2B5EF4-FFF2-40B4-BE49-F238E27FC236}">
              <a16:creationId xmlns:a16="http://schemas.microsoft.com/office/drawing/2014/main" id="{00000000-0008-0000-0A00-000016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71" name="Object 8" hidden="1">
          <a:extLst>
            <a:ext uri="{FF2B5EF4-FFF2-40B4-BE49-F238E27FC236}">
              <a16:creationId xmlns:a16="http://schemas.microsoft.com/office/drawing/2014/main" id="{00000000-0008-0000-0A00-000017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72" name="Object 15" hidden="1">
          <a:extLst>
            <a:ext uri="{FF2B5EF4-FFF2-40B4-BE49-F238E27FC236}">
              <a16:creationId xmlns:a16="http://schemas.microsoft.com/office/drawing/2014/main" id="{00000000-0008-0000-0A00-000018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73" name="Object 16" hidden="1">
          <a:extLst>
            <a:ext uri="{FF2B5EF4-FFF2-40B4-BE49-F238E27FC236}">
              <a16:creationId xmlns:a16="http://schemas.microsoft.com/office/drawing/2014/main" id="{00000000-0008-0000-0A00-0000190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74" name="Object 17" hidden="1">
          <a:extLst>
            <a:ext uri="{FF2B5EF4-FFF2-40B4-BE49-F238E27FC236}">
              <a16:creationId xmlns:a16="http://schemas.microsoft.com/office/drawing/2014/main" id="{00000000-0008-0000-0A00-00001A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75" name="Object 9" hidden="1">
          <a:extLst>
            <a:ext uri="{FF2B5EF4-FFF2-40B4-BE49-F238E27FC236}">
              <a16:creationId xmlns:a16="http://schemas.microsoft.com/office/drawing/2014/main" id="{00000000-0008-0000-0A00-00001B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76" name="Object 8" hidden="1">
          <a:extLst>
            <a:ext uri="{FF2B5EF4-FFF2-40B4-BE49-F238E27FC236}">
              <a16:creationId xmlns:a16="http://schemas.microsoft.com/office/drawing/2014/main" id="{00000000-0008-0000-0A00-00001C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77" name="Object 9" hidden="1">
          <a:extLst>
            <a:ext uri="{FF2B5EF4-FFF2-40B4-BE49-F238E27FC236}">
              <a16:creationId xmlns:a16="http://schemas.microsoft.com/office/drawing/2014/main" id="{00000000-0008-0000-0A00-00001D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78" name="Object 8" hidden="1">
          <a:extLst>
            <a:ext uri="{FF2B5EF4-FFF2-40B4-BE49-F238E27FC236}">
              <a16:creationId xmlns:a16="http://schemas.microsoft.com/office/drawing/2014/main" id="{00000000-0008-0000-0A00-00001E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79" name="Object 9" hidden="1">
          <a:extLst>
            <a:ext uri="{FF2B5EF4-FFF2-40B4-BE49-F238E27FC236}">
              <a16:creationId xmlns:a16="http://schemas.microsoft.com/office/drawing/2014/main" id="{00000000-0008-0000-0A00-00001F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80" name="Object 8" hidden="1">
          <a:extLst>
            <a:ext uri="{FF2B5EF4-FFF2-40B4-BE49-F238E27FC236}">
              <a16:creationId xmlns:a16="http://schemas.microsoft.com/office/drawing/2014/main" id="{00000000-0008-0000-0A00-000020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81" name="Object 9" hidden="1">
          <a:extLst>
            <a:ext uri="{FF2B5EF4-FFF2-40B4-BE49-F238E27FC236}">
              <a16:creationId xmlns:a16="http://schemas.microsoft.com/office/drawing/2014/main" id="{00000000-0008-0000-0A00-000021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82" name="Object 8" hidden="1">
          <a:extLst>
            <a:ext uri="{FF2B5EF4-FFF2-40B4-BE49-F238E27FC236}">
              <a16:creationId xmlns:a16="http://schemas.microsoft.com/office/drawing/2014/main" id="{00000000-0008-0000-0A00-000022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83" name="Object 15" hidden="1">
          <a:extLst>
            <a:ext uri="{FF2B5EF4-FFF2-40B4-BE49-F238E27FC236}">
              <a16:creationId xmlns:a16="http://schemas.microsoft.com/office/drawing/2014/main" id="{00000000-0008-0000-0A00-000023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84" name="Object 16" hidden="1">
          <a:extLst>
            <a:ext uri="{FF2B5EF4-FFF2-40B4-BE49-F238E27FC236}">
              <a16:creationId xmlns:a16="http://schemas.microsoft.com/office/drawing/2014/main" id="{00000000-0008-0000-0A00-0000240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85" name="Object 17" hidden="1">
          <a:extLst>
            <a:ext uri="{FF2B5EF4-FFF2-40B4-BE49-F238E27FC236}">
              <a16:creationId xmlns:a16="http://schemas.microsoft.com/office/drawing/2014/main" id="{00000000-0008-0000-0A00-000025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86" name="Object 9" hidden="1">
          <a:extLst>
            <a:ext uri="{FF2B5EF4-FFF2-40B4-BE49-F238E27FC236}">
              <a16:creationId xmlns:a16="http://schemas.microsoft.com/office/drawing/2014/main" id="{00000000-0008-0000-0A00-000026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87" name="Object 8" hidden="1">
          <a:extLst>
            <a:ext uri="{FF2B5EF4-FFF2-40B4-BE49-F238E27FC236}">
              <a16:creationId xmlns:a16="http://schemas.microsoft.com/office/drawing/2014/main" id="{00000000-0008-0000-0A00-000027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88" name="Object 9" hidden="1">
          <a:extLst>
            <a:ext uri="{FF2B5EF4-FFF2-40B4-BE49-F238E27FC236}">
              <a16:creationId xmlns:a16="http://schemas.microsoft.com/office/drawing/2014/main" id="{00000000-0008-0000-0A00-000028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89" name="Object 8" hidden="1">
          <a:extLst>
            <a:ext uri="{FF2B5EF4-FFF2-40B4-BE49-F238E27FC236}">
              <a16:creationId xmlns:a16="http://schemas.microsoft.com/office/drawing/2014/main" id="{00000000-0008-0000-0A00-000029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90" name="Object 9" hidden="1">
          <a:extLst>
            <a:ext uri="{FF2B5EF4-FFF2-40B4-BE49-F238E27FC236}">
              <a16:creationId xmlns:a16="http://schemas.microsoft.com/office/drawing/2014/main" id="{00000000-0008-0000-0A00-00002A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91" name="Object 8" hidden="1">
          <a:extLst>
            <a:ext uri="{FF2B5EF4-FFF2-40B4-BE49-F238E27FC236}">
              <a16:creationId xmlns:a16="http://schemas.microsoft.com/office/drawing/2014/main" id="{00000000-0008-0000-0A00-00002B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92" name="Object 9" hidden="1">
          <a:extLst>
            <a:ext uri="{FF2B5EF4-FFF2-40B4-BE49-F238E27FC236}">
              <a16:creationId xmlns:a16="http://schemas.microsoft.com/office/drawing/2014/main" id="{00000000-0008-0000-0A00-00002C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93" name="Object 8" hidden="1">
          <a:extLst>
            <a:ext uri="{FF2B5EF4-FFF2-40B4-BE49-F238E27FC236}">
              <a16:creationId xmlns:a16="http://schemas.microsoft.com/office/drawing/2014/main" id="{00000000-0008-0000-0A00-00002D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094" name="Object 15" hidden="1">
          <a:extLst>
            <a:ext uri="{FF2B5EF4-FFF2-40B4-BE49-F238E27FC236}">
              <a16:creationId xmlns:a16="http://schemas.microsoft.com/office/drawing/2014/main" id="{00000000-0008-0000-0A00-00002E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095" name="Object 16" hidden="1">
          <a:extLst>
            <a:ext uri="{FF2B5EF4-FFF2-40B4-BE49-F238E27FC236}">
              <a16:creationId xmlns:a16="http://schemas.microsoft.com/office/drawing/2014/main" id="{00000000-0008-0000-0A00-00002F0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096" name="Object 17" hidden="1">
          <a:extLst>
            <a:ext uri="{FF2B5EF4-FFF2-40B4-BE49-F238E27FC236}">
              <a16:creationId xmlns:a16="http://schemas.microsoft.com/office/drawing/2014/main" id="{00000000-0008-0000-0A00-000030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97" name="Object 9" hidden="1">
          <a:extLst>
            <a:ext uri="{FF2B5EF4-FFF2-40B4-BE49-F238E27FC236}">
              <a16:creationId xmlns:a16="http://schemas.microsoft.com/office/drawing/2014/main" id="{00000000-0008-0000-0A00-000031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098" name="Object 8" hidden="1">
          <a:extLst>
            <a:ext uri="{FF2B5EF4-FFF2-40B4-BE49-F238E27FC236}">
              <a16:creationId xmlns:a16="http://schemas.microsoft.com/office/drawing/2014/main" id="{00000000-0008-0000-0A00-000032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099" name="Object 9" hidden="1">
          <a:extLst>
            <a:ext uri="{FF2B5EF4-FFF2-40B4-BE49-F238E27FC236}">
              <a16:creationId xmlns:a16="http://schemas.microsoft.com/office/drawing/2014/main" id="{00000000-0008-0000-0A00-000033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00" name="Object 8" hidden="1">
          <a:extLst>
            <a:ext uri="{FF2B5EF4-FFF2-40B4-BE49-F238E27FC236}">
              <a16:creationId xmlns:a16="http://schemas.microsoft.com/office/drawing/2014/main" id="{00000000-0008-0000-0A00-000034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01" name="Object 9" hidden="1">
          <a:extLst>
            <a:ext uri="{FF2B5EF4-FFF2-40B4-BE49-F238E27FC236}">
              <a16:creationId xmlns:a16="http://schemas.microsoft.com/office/drawing/2014/main" id="{00000000-0008-0000-0A00-000035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02" name="Object 8" hidden="1">
          <a:extLst>
            <a:ext uri="{FF2B5EF4-FFF2-40B4-BE49-F238E27FC236}">
              <a16:creationId xmlns:a16="http://schemas.microsoft.com/office/drawing/2014/main" id="{00000000-0008-0000-0A00-000036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03" name="Object 9" hidden="1">
          <a:extLst>
            <a:ext uri="{FF2B5EF4-FFF2-40B4-BE49-F238E27FC236}">
              <a16:creationId xmlns:a16="http://schemas.microsoft.com/office/drawing/2014/main" id="{00000000-0008-0000-0A00-000037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04" name="Object 8" hidden="1">
          <a:extLst>
            <a:ext uri="{FF2B5EF4-FFF2-40B4-BE49-F238E27FC236}">
              <a16:creationId xmlns:a16="http://schemas.microsoft.com/office/drawing/2014/main" id="{00000000-0008-0000-0A00-000038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05" name="Object 15" hidden="1">
          <a:extLst>
            <a:ext uri="{FF2B5EF4-FFF2-40B4-BE49-F238E27FC236}">
              <a16:creationId xmlns:a16="http://schemas.microsoft.com/office/drawing/2014/main" id="{00000000-0008-0000-0A00-000039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06" name="Object 16" hidden="1">
          <a:extLst>
            <a:ext uri="{FF2B5EF4-FFF2-40B4-BE49-F238E27FC236}">
              <a16:creationId xmlns:a16="http://schemas.microsoft.com/office/drawing/2014/main" id="{00000000-0008-0000-0A00-00003A0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07" name="Object 17" hidden="1">
          <a:extLst>
            <a:ext uri="{FF2B5EF4-FFF2-40B4-BE49-F238E27FC236}">
              <a16:creationId xmlns:a16="http://schemas.microsoft.com/office/drawing/2014/main" id="{00000000-0008-0000-0A00-00003B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08" name="Object 9" hidden="1">
          <a:extLst>
            <a:ext uri="{FF2B5EF4-FFF2-40B4-BE49-F238E27FC236}">
              <a16:creationId xmlns:a16="http://schemas.microsoft.com/office/drawing/2014/main" id="{00000000-0008-0000-0A00-00003C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09" name="Object 8" hidden="1">
          <a:extLst>
            <a:ext uri="{FF2B5EF4-FFF2-40B4-BE49-F238E27FC236}">
              <a16:creationId xmlns:a16="http://schemas.microsoft.com/office/drawing/2014/main" id="{00000000-0008-0000-0A00-00003D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10" name="Object 9" hidden="1">
          <a:extLst>
            <a:ext uri="{FF2B5EF4-FFF2-40B4-BE49-F238E27FC236}">
              <a16:creationId xmlns:a16="http://schemas.microsoft.com/office/drawing/2014/main" id="{00000000-0008-0000-0A00-00003E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11" name="Object 8" hidden="1">
          <a:extLst>
            <a:ext uri="{FF2B5EF4-FFF2-40B4-BE49-F238E27FC236}">
              <a16:creationId xmlns:a16="http://schemas.microsoft.com/office/drawing/2014/main" id="{00000000-0008-0000-0A00-00003F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12" name="Object 9" hidden="1">
          <a:extLst>
            <a:ext uri="{FF2B5EF4-FFF2-40B4-BE49-F238E27FC236}">
              <a16:creationId xmlns:a16="http://schemas.microsoft.com/office/drawing/2014/main" id="{00000000-0008-0000-0A00-000040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13" name="Object 8" hidden="1">
          <a:extLst>
            <a:ext uri="{FF2B5EF4-FFF2-40B4-BE49-F238E27FC236}">
              <a16:creationId xmlns:a16="http://schemas.microsoft.com/office/drawing/2014/main" id="{00000000-0008-0000-0A00-000041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14" name="Object 9" hidden="1">
          <a:extLst>
            <a:ext uri="{FF2B5EF4-FFF2-40B4-BE49-F238E27FC236}">
              <a16:creationId xmlns:a16="http://schemas.microsoft.com/office/drawing/2014/main" id="{00000000-0008-0000-0A00-000042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15" name="Object 8" hidden="1">
          <a:extLst>
            <a:ext uri="{FF2B5EF4-FFF2-40B4-BE49-F238E27FC236}">
              <a16:creationId xmlns:a16="http://schemas.microsoft.com/office/drawing/2014/main" id="{00000000-0008-0000-0A00-000043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16" name="Object 15" hidden="1">
          <a:extLst>
            <a:ext uri="{FF2B5EF4-FFF2-40B4-BE49-F238E27FC236}">
              <a16:creationId xmlns:a16="http://schemas.microsoft.com/office/drawing/2014/main" id="{00000000-0008-0000-0A00-000044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17" name="Object 16" hidden="1">
          <a:extLst>
            <a:ext uri="{FF2B5EF4-FFF2-40B4-BE49-F238E27FC236}">
              <a16:creationId xmlns:a16="http://schemas.microsoft.com/office/drawing/2014/main" id="{00000000-0008-0000-0A00-0000450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18" name="Object 17" hidden="1">
          <a:extLst>
            <a:ext uri="{FF2B5EF4-FFF2-40B4-BE49-F238E27FC236}">
              <a16:creationId xmlns:a16="http://schemas.microsoft.com/office/drawing/2014/main" id="{00000000-0008-0000-0A00-000046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19" name="Object 9" hidden="1">
          <a:extLst>
            <a:ext uri="{FF2B5EF4-FFF2-40B4-BE49-F238E27FC236}">
              <a16:creationId xmlns:a16="http://schemas.microsoft.com/office/drawing/2014/main" id="{00000000-0008-0000-0A00-000047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20" name="Object 8" hidden="1">
          <a:extLst>
            <a:ext uri="{FF2B5EF4-FFF2-40B4-BE49-F238E27FC236}">
              <a16:creationId xmlns:a16="http://schemas.microsoft.com/office/drawing/2014/main" id="{00000000-0008-0000-0A00-000048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21" name="Object 9" hidden="1">
          <a:extLst>
            <a:ext uri="{FF2B5EF4-FFF2-40B4-BE49-F238E27FC236}">
              <a16:creationId xmlns:a16="http://schemas.microsoft.com/office/drawing/2014/main" id="{00000000-0008-0000-0A00-000049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22" name="Object 8" hidden="1">
          <a:extLst>
            <a:ext uri="{FF2B5EF4-FFF2-40B4-BE49-F238E27FC236}">
              <a16:creationId xmlns:a16="http://schemas.microsoft.com/office/drawing/2014/main" id="{00000000-0008-0000-0A00-00004A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23" name="Object 9" hidden="1">
          <a:extLst>
            <a:ext uri="{FF2B5EF4-FFF2-40B4-BE49-F238E27FC236}">
              <a16:creationId xmlns:a16="http://schemas.microsoft.com/office/drawing/2014/main" id="{00000000-0008-0000-0A00-00004B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24" name="Object 8" hidden="1">
          <a:extLst>
            <a:ext uri="{FF2B5EF4-FFF2-40B4-BE49-F238E27FC236}">
              <a16:creationId xmlns:a16="http://schemas.microsoft.com/office/drawing/2014/main" id="{00000000-0008-0000-0A00-00004C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25" name="Object 9" hidden="1">
          <a:extLst>
            <a:ext uri="{FF2B5EF4-FFF2-40B4-BE49-F238E27FC236}">
              <a16:creationId xmlns:a16="http://schemas.microsoft.com/office/drawing/2014/main" id="{00000000-0008-0000-0A00-00004D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26" name="Object 8" hidden="1">
          <a:extLst>
            <a:ext uri="{FF2B5EF4-FFF2-40B4-BE49-F238E27FC236}">
              <a16:creationId xmlns:a16="http://schemas.microsoft.com/office/drawing/2014/main" id="{00000000-0008-0000-0A00-00004E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27" name="Object 15" hidden="1">
          <a:extLst>
            <a:ext uri="{FF2B5EF4-FFF2-40B4-BE49-F238E27FC236}">
              <a16:creationId xmlns:a16="http://schemas.microsoft.com/office/drawing/2014/main" id="{00000000-0008-0000-0A00-00004F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28" name="Object 16" hidden="1">
          <a:extLst>
            <a:ext uri="{FF2B5EF4-FFF2-40B4-BE49-F238E27FC236}">
              <a16:creationId xmlns:a16="http://schemas.microsoft.com/office/drawing/2014/main" id="{00000000-0008-0000-0A00-0000500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29" name="Object 17" hidden="1">
          <a:extLst>
            <a:ext uri="{FF2B5EF4-FFF2-40B4-BE49-F238E27FC236}">
              <a16:creationId xmlns:a16="http://schemas.microsoft.com/office/drawing/2014/main" id="{00000000-0008-0000-0A00-000051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30" name="Object 9" hidden="1">
          <a:extLst>
            <a:ext uri="{FF2B5EF4-FFF2-40B4-BE49-F238E27FC236}">
              <a16:creationId xmlns:a16="http://schemas.microsoft.com/office/drawing/2014/main" id="{00000000-0008-0000-0A00-000052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31" name="Object 8" hidden="1">
          <a:extLst>
            <a:ext uri="{FF2B5EF4-FFF2-40B4-BE49-F238E27FC236}">
              <a16:creationId xmlns:a16="http://schemas.microsoft.com/office/drawing/2014/main" id="{00000000-0008-0000-0A00-000053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32" name="Object 9" hidden="1">
          <a:extLst>
            <a:ext uri="{FF2B5EF4-FFF2-40B4-BE49-F238E27FC236}">
              <a16:creationId xmlns:a16="http://schemas.microsoft.com/office/drawing/2014/main" id="{00000000-0008-0000-0A00-000054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33" name="Object 8" hidden="1">
          <a:extLst>
            <a:ext uri="{FF2B5EF4-FFF2-40B4-BE49-F238E27FC236}">
              <a16:creationId xmlns:a16="http://schemas.microsoft.com/office/drawing/2014/main" id="{00000000-0008-0000-0A00-000055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34" name="Object 9" hidden="1">
          <a:extLst>
            <a:ext uri="{FF2B5EF4-FFF2-40B4-BE49-F238E27FC236}">
              <a16:creationId xmlns:a16="http://schemas.microsoft.com/office/drawing/2014/main" id="{00000000-0008-0000-0A00-0000560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35" name="Object 8" hidden="1">
          <a:extLst>
            <a:ext uri="{FF2B5EF4-FFF2-40B4-BE49-F238E27FC236}">
              <a16:creationId xmlns:a16="http://schemas.microsoft.com/office/drawing/2014/main" id="{00000000-0008-0000-0A00-0000570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36" name="Object 9" hidden="1">
          <a:extLst>
            <a:ext uri="{FF2B5EF4-FFF2-40B4-BE49-F238E27FC236}">
              <a16:creationId xmlns:a16="http://schemas.microsoft.com/office/drawing/2014/main" id="{00000000-0008-0000-0A00-000058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37" name="Object 8" hidden="1">
          <a:extLst>
            <a:ext uri="{FF2B5EF4-FFF2-40B4-BE49-F238E27FC236}">
              <a16:creationId xmlns:a16="http://schemas.microsoft.com/office/drawing/2014/main" id="{00000000-0008-0000-0A00-0000590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38" name="Object 15" hidden="1">
          <a:extLst>
            <a:ext uri="{FF2B5EF4-FFF2-40B4-BE49-F238E27FC236}">
              <a16:creationId xmlns:a16="http://schemas.microsoft.com/office/drawing/2014/main" id="{00000000-0008-0000-0A00-00005A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39" name="Object 16" hidden="1">
          <a:extLst>
            <a:ext uri="{FF2B5EF4-FFF2-40B4-BE49-F238E27FC236}">
              <a16:creationId xmlns:a16="http://schemas.microsoft.com/office/drawing/2014/main" id="{00000000-0008-0000-0A00-00005B0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40" name="Object 17" hidden="1">
          <a:extLst>
            <a:ext uri="{FF2B5EF4-FFF2-40B4-BE49-F238E27FC236}">
              <a16:creationId xmlns:a16="http://schemas.microsoft.com/office/drawing/2014/main" id="{00000000-0008-0000-0A00-00005C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41" name="Object 9" hidden="1">
          <a:extLst>
            <a:ext uri="{FF2B5EF4-FFF2-40B4-BE49-F238E27FC236}">
              <a16:creationId xmlns:a16="http://schemas.microsoft.com/office/drawing/2014/main" id="{00000000-0008-0000-0A00-00005D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42" name="Object 8" hidden="1">
          <a:extLst>
            <a:ext uri="{FF2B5EF4-FFF2-40B4-BE49-F238E27FC236}">
              <a16:creationId xmlns:a16="http://schemas.microsoft.com/office/drawing/2014/main" id="{00000000-0008-0000-0A00-00005E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43" name="Object 9" hidden="1">
          <a:extLst>
            <a:ext uri="{FF2B5EF4-FFF2-40B4-BE49-F238E27FC236}">
              <a16:creationId xmlns:a16="http://schemas.microsoft.com/office/drawing/2014/main" id="{00000000-0008-0000-0A00-00005F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44" name="Object 8" hidden="1">
          <a:extLst>
            <a:ext uri="{FF2B5EF4-FFF2-40B4-BE49-F238E27FC236}">
              <a16:creationId xmlns:a16="http://schemas.microsoft.com/office/drawing/2014/main" id="{00000000-0008-0000-0A00-000060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45" name="Object 9" hidden="1">
          <a:extLst>
            <a:ext uri="{FF2B5EF4-FFF2-40B4-BE49-F238E27FC236}">
              <a16:creationId xmlns:a16="http://schemas.microsoft.com/office/drawing/2014/main" id="{00000000-0008-0000-0A00-000061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46" name="Object 8" hidden="1">
          <a:extLst>
            <a:ext uri="{FF2B5EF4-FFF2-40B4-BE49-F238E27FC236}">
              <a16:creationId xmlns:a16="http://schemas.microsoft.com/office/drawing/2014/main" id="{00000000-0008-0000-0A00-000062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47" name="Object 9" hidden="1">
          <a:extLst>
            <a:ext uri="{FF2B5EF4-FFF2-40B4-BE49-F238E27FC236}">
              <a16:creationId xmlns:a16="http://schemas.microsoft.com/office/drawing/2014/main" id="{00000000-0008-0000-0A00-000063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48" name="Object 8" hidden="1">
          <a:extLst>
            <a:ext uri="{FF2B5EF4-FFF2-40B4-BE49-F238E27FC236}">
              <a16:creationId xmlns:a16="http://schemas.microsoft.com/office/drawing/2014/main" id="{00000000-0008-0000-0A00-000064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49" name="Object 15" hidden="1">
          <a:extLst>
            <a:ext uri="{FF2B5EF4-FFF2-40B4-BE49-F238E27FC236}">
              <a16:creationId xmlns:a16="http://schemas.microsoft.com/office/drawing/2014/main" id="{00000000-0008-0000-0A00-000065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50" name="Object 16" hidden="1">
          <a:extLst>
            <a:ext uri="{FF2B5EF4-FFF2-40B4-BE49-F238E27FC236}">
              <a16:creationId xmlns:a16="http://schemas.microsoft.com/office/drawing/2014/main" id="{00000000-0008-0000-0A00-0000660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51" name="Object 17" hidden="1">
          <a:extLst>
            <a:ext uri="{FF2B5EF4-FFF2-40B4-BE49-F238E27FC236}">
              <a16:creationId xmlns:a16="http://schemas.microsoft.com/office/drawing/2014/main" id="{00000000-0008-0000-0A00-000067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52" name="Object 9" hidden="1">
          <a:extLst>
            <a:ext uri="{FF2B5EF4-FFF2-40B4-BE49-F238E27FC236}">
              <a16:creationId xmlns:a16="http://schemas.microsoft.com/office/drawing/2014/main" id="{00000000-0008-0000-0A00-000068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53" name="Object 8" hidden="1">
          <a:extLst>
            <a:ext uri="{FF2B5EF4-FFF2-40B4-BE49-F238E27FC236}">
              <a16:creationId xmlns:a16="http://schemas.microsoft.com/office/drawing/2014/main" id="{00000000-0008-0000-0A00-000069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54" name="Object 9" hidden="1">
          <a:extLst>
            <a:ext uri="{FF2B5EF4-FFF2-40B4-BE49-F238E27FC236}">
              <a16:creationId xmlns:a16="http://schemas.microsoft.com/office/drawing/2014/main" id="{00000000-0008-0000-0A00-00006A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55" name="Object 8" hidden="1">
          <a:extLst>
            <a:ext uri="{FF2B5EF4-FFF2-40B4-BE49-F238E27FC236}">
              <a16:creationId xmlns:a16="http://schemas.microsoft.com/office/drawing/2014/main" id="{00000000-0008-0000-0A00-00006B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56" name="Object 9" hidden="1">
          <a:extLst>
            <a:ext uri="{FF2B5EF4-FFF2-40B4-BE49-F238E27FC236}">
              <a16:creationId xmlns:a16="http://schemas.microsoft.com/office/drawing/2014/main" id="{00000000-0008-0000-0A00-00006C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57" name="Object 8" hidden="1">
          <a:extLst>
            <a:ext uri="{FF2B5EF4-FFF2-40B4-BE49-F238E27FC236}">
              <a16:creationId xmlns:a16="http://schemas.microsoft.com/office/drawing/2014/main" id="{00000000-0008-0000-0A00-00006D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58" name="Object 9" hidden="1">
          <a:extLst>
            <a:ext uri="{FF2B5EF4-FFF2-40B4-BE49-F238E27FC236}">
              <a16:creationId xmlns:a16="http://schemas.microsoft.com/office/drawing/2014/main" id="{00000000-0008-0000-0A00-00006E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59" name="Object 8" hidden="1">
          <a:extLst>
            <a:ext uri="{FF2B5EF4-FFF2-40B4-BE49-F238E27FC236}">
              <a16:creationId xmlns:a16="http://schemas.microsoft.com/office/drawing/2014/main" id="{00000000-0008-0000-0A00-00006F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60" name="Object 15" hidden="1">
          <a:extLst>
            <a:ext uri="{FF2B5EF4-FFF2-40B4-BE49-F238E27FC236}">
              <a16:creationId xmlns:a16="http://schemas.microsoft.com/office/drawing/2014/main" id="{00000000-0008-0000-0A00-000070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61" name="Object 16" hidden="1">
          <a:extLst>
            <a:ext uri="{FF2B5EF4-FFF2-40B4-BE49-F238E27FC236}">
              <a16:creationId xmlns:a16="http://schemas.microsoft.com/office/drawing/2014/main" id="{00000000-0008-0000-0A00-0000710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62" name="Object 17" hidden="1">
          <a:extLst>
            <a:ext uri="{FF2B5EF4-FFF2-40B4-BE49-F238E27FC236}">
              <a16:creationId xmlns:a16="http://schemas.microsoft.com/office/drawing/2014/main" id="{00000000-0008-0000-0A00-000072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63" name="Object 9" hidden="1">
          <a:extLst>
            <a:ext uri="{FF2B5EF4-FFF2-40B4-BE49-F238E27FC236}">
              <a16:creationId xmlns:a16="http://schemas.microsoft.com/office/drawing/2014/main" id="{00000000-0008-0000-0A00-000073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64" name="Object 8" hidden="1">
          <a:extLst>
            <a:ext uri="{FF2B5EF4-FFF2-40B4-BE49-F238E27FC236}">
              <a16:creationId xmlns:a16="http://schemas.microsoft.com/office/drawing/2014/main" id="{00000000-0008-0000-0A00-000074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65" name="Object 9" hidden="1">
          <a:extLst>
            <a:ext uri="{FF2B5EF4-FFF2-40B4-BE49-F238E27FC236}">
              <a16:creationId xmlns:a16="http://schemas.microsoft.com/office/drawing/2014/main" id="{00000000-0008-0000-0A00-000075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66" name="Object 8" hidden="1">
          <a:extLst>
            <a:ext uri="{FF2B5EF4-FFF2-40B4-BE49-F238E27FC236}">
              <a16:creationId xmlns:a16="http://schemas.microsoft.com/office/drawing/2014/main" id="{00000000-0008-0000-0A00-000076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67" name="Object 9" hidden="1">
          <a:extLst>
            <a:ext uri="{FF2B5EF4-FFF2-40B4-BE49-F238E27FC236}">
              <a16:creationId xmlns:a16="http://schemas.microsoft.com/office/drawing/2014/main" id="{00000000-0008-0000-0A00-000077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68" name="Object 8" hidden="1">
          <a:extLst>
            <a:ext uri="{FF2B5EF4-FFF2-40B4-BE49-F238E27FC236}">
              <a16:creationId xmlns:a16="http://schemas.microsoft.com/office/drawing/2014/main" id="{00000000-0008-0000-0A00-000078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69" name="Object 9" hidden="1">
          <a:extLst>
            <a:ext uri="{FF2B5EF4-FFF2-40B4-BE49-F238E27FC236}">
              <a16:creationId xmlns:a16="http://schemas.microsoft.com/office/drawing/2014/main" id="{00000000-0008-0000-0A00-000079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70" name="Object 8" hidden="1">
          <a:extLst>
            <a:ext uri="{FF2B5EF4-FFF2-40B4-BE49-F238E27FC236}">
              <a16:creationId xmlns:a16="http://schemas.microsoft.com/office/drawing/2014/main" id="{00000000-0008-0000-0A00-00007A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171" name="Object 15" hidden="1">
          <a:extLst>
            <a:ext uri="{FF2B5EF4-FFF2-40B4-BE49-F238E27FC236}">
              <a16:creationId xmlns:a16="http://schemas.microsoft.com/office/drawing/2014/main" id="{00000000-0008-0000-0A00-00007B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172" name="Object 16" hidden="1">
          <a:extLst>
            <a:ext uri="{FF2B5EF4-FFF2-40B4-BE49-F238E27FC236}">
              <a16:creationId xmlns:a16="http://schemas.microsoft.com/office/drawing/2014/main" id="{00000000-0008-0000-0A00-00007C0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173" name="Object 17" hidden="1">
          <a:extLst>
            <a:ext uri="{FF2B5EF4-FFF2-40B4-BE49-F238E27FC236}">
              <a16:creationId xmlns:a16="http://schemas.microsoft.com/office/drawing/2014/main" id="{00000000-0008-0000-0A00-00007D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74" name="Object 9" hidden="1">
          <a:extLst>
            <a:ext uri="{FF2B5EF4-FFF2-40B4-BE49-F238E27FC236}">
              <a16:creationId xmlns:a16="http://schemas.microsoft.com/office/drawing/2014/main" id="{00000000-0008-0000-0A00-00007E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75" name="Object 8" hidden="1">
          <a:extLst>
            <a:ext uri="{FF2B5EF4-FFF2-40B4-BE49-F238E27FC236}">
              <a16:creationId xmlns:a16="http://schemas.microsoft.com/office/drawing/2014/main" id="{00000000-0008-0000-0A00-00007F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76" name="Object 9" hidden="1">
          <a:extLst>
            <a:ext uri="{FF2B5EF4-FFF2-40B4-BE49-F238E27FC236}">
              <a16:creationId xmlns:a16="http://schemas.microsoft.com/office/drawing/2014/main" id="{00000000-0008-0000-0A00-000080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77" name="Object 8" hidden="1">
          <a:extLst>
            <a:ext uri="{FF2B5EF4-FFF2-40B4-BE49-F238E27FC236}">
              <a16:creationId xmlns:a16="http://schemas.microsoft.com/office/drawing/2014/main" id="{00000000-0008-0000-0A00-000081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78" name="Object 9" hidden="1">
          <a:extLst>
            <a:ext uri="{FF2B5EF4-FFF2-40B4-BE49-F238E27FC236}">
              <a16:creationId xmlns:a16="http://schemas.microsoft.com/office/drawing/2014/main" id="{00000000-0008-0000-0A00-0000820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79" name="Object 8" hidden="1">
          <a:extLst>
            <a:ext uri="{FF2B5EF4-FFF2-40B4-BE49-F238E27FC236}">
              <a16:creationId xmlns:a16="http://schemas.microsoft.com/office/drawing/2014/main" id="{00000000-0008-0000-0A00-0000830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180" name="Object 9" hidden="1">
          <a:extLst>
            <a:ext uri="{FF2B5EF4-FFF2-40B4-BE49-F238E27FC236}">
              <a16:creationId xmlns:a16="http://schemas.microsoft.com/office/drawing/2014/main" id="{00000000-0008-0000-0A00-000084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181" name="Object 8" hidden="1">
          <a:extLst>
            <a:ext uri="{FF2B5EF4-FFF2-40B4-BE49-F238E27FC236}">
              <a16:creationId xmlns:a16="http://schemas.microsoft.com/office/drawing/2014/main" id="{00000000-0008-0000-0A00-0000850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182" name="Object 15" hidden="1">
          <a:extLst>
            <a:ext uri="{FF2B5EF4-FFF2-40B4-BE49-F238E27FC236}">
              <a16:creationId xmlns:a16="http://schemas.microsoft.com/office/drawing/2014/main" id="{00000000-0008-0000-0A00-000086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183" name="Object 16" hidden="1">
          <a:extLst>
            <a:ext uri="{FF2B5EF4-FFF2-40B4-BE49-F238E27FC236}">
              <a16:creationId xmlns:a16="http://schemas.microsoft.com/office/drawing/2014/main" id="{00000000-0008-0000-0A00-00008708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184" name="Object 17" hidden="1">
          <a:extLst>
            <a:ext uri="{FF2B5EF4-FFF2-40B4-BE49-F238E27FC236}">
              <a16:creationId xmlns:a16="http://schemas.microsoft.com/office/drawing/2014/main" id="{00000000-0008-0000-0A00-000088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185" name="Object 9" hidden="1">
          <a:extLst>
            <a:ext uri="{FF2B5EF4-FFF2-40B4-BE49-F238E27FC236}">
              <a16:creationId xmlns:a16="http://schemas.microsoft.com/office/drawing/2014/main" id="{00000000-0008-0000-0A00-000089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186" name="Object 8" hidden="1">
          <a:extLst>
            <a:ext uri="{FF2B5EF4-FFF2-40B4-BE49-F238E27FC236}">
              <a16:creationId xmlns:a16="http://schemas.microsoft.com/office/drawing/2014/main" id="{00000000-0008-0000-0A00-00008A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187" name="Object 9" hidden="1">
          <a:extLst>
            <a:ext uri="{FF2B5EF4-FFF2-40B4-BE49-F238E27FC236}">
              <a16:creationId xmlns:a16="http://schemas.microsoft.com/office/drawing/2014/main" id="{00000000-0008-0000-0A00-00008B08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188" name="Object 8" hidden="1">
          <a:extLst>
            <a:ext uri="{FF2B5EF4-FFF2-40B4-BE49-F238E27FC236}">
              <a16:creationId xmlns:a16="http://schemas.microsoft.com/office/drawing/2014/main" id="{00000000-0008-0000-0A00-00008C08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189" name="Object 9" hidden="1">
          <a:extLst>
            <a:ext uri="{FF2B5EF4-FFF2-40B4-BE49-F238E27FC236}">
              <a16:creationId xmlns:a16="http://schemas.microsoft.com/office/drawing/2014/main" id="{00000000-0008-0000-0A00-00008D08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190" name="Object 8" hidden="1">
          <a:extLst>
            <a:ext uri="{FF2B5EF4-FFF2-40B4-BE49-F238E27FC236}">
              <a16:creationId xmlns:a16="http://schemas.microsoft.com/office/drawing/2014/main" id="{00000000-0008-0000-0A00-00008E08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191" name="Object 9" hidden="1">
          <a:extLst>
            <a:ext uri="{FF2B5EF4-FFF2-40B4-BE49-F238E27FC236}">
              <a16:creationId xmlns:a16="http://schemas.microsoft.com/office/drawing/2014/main" id="{00000000-0008-0000-0A00-00008F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192" name="Object 8" hidden="1">
          <a:extLst>
            <a:ext uri="{FF2B5EF4-FFF2-40B4-BE49-F238E27FC236}">
              <a16:creationId xmlns:a16="http://schemas.microsoft.com/office/drawing/2014/main" id="{00000000-0008-0000-0A00-000090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193" name="Object 15" hidden="1">
          <a:extLst>
            <a:ext uri="{FF2B5EF4-FFF2-40B4-BE49-F238E27FC236}">
              <a16:creationId xmlns:a16="http://schemas.microsoft.com/office/drawing/2014/main" id="{00000000-0008-0000-0A00-000091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194" name="Object 16" hidden="1">
          <a:extLst>
            <a:ext uri="{FF2B5EF4-FFF2-40B4-BE49-F238E27FC236}">
              <a16:creationId xmlns:a16="http://schemas.microsoft.com/office/drawing/2014/main" id="{00000000-0008-0000-0A00-00009208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195" name="Object 17" hidden="1">
          <a:extLst>
            <a:ext uri="{FF2B5EF4-FFF2-40B4-BE49-F238E27FC236}">
              <a16:creationId xmlns:a16="http://schemas.microsoft.com/office/drawing/2014/main" id="{00000000-0008-0000-0A00-000093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196" name="Object 9" hidden="1">
          <a:extLst>
            <a:ext uri="{FF2B5EF4-FFF2-40B4-BE49-F238E27FC236}">
              <a16:creationId xmlns:a16="http://schemas.microsoft.com/office/drawing/2014/main" id="{00000000-0008-0000-0A00-000094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197" name="Object 8" hidden="1">
          <a:extLst>
            <a:ext uri="{FF2B5EF4-FFF2-40B4-BE49-F238E27FC236}">
              <a16:creationId xmlns:a16="http://schemas.microsoft.com/office/drawing/2014/main" id="{00000000-0008-0000-0A00-000095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198" name="Object 9" hidden="1">
          <a:extLst>
            <a:ext uri="{FF2B5EF4-FFF2-40B4-BE49-F238E27FC236}">
              <a16:creationId xmlns:a16="http://schemas.microsoft.com/office/drawing/2014/main" id="{00000000-0008-0000-0A00-00009608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199" name="Object 8" hidden="1">
          <a:extLst>
            <a:ext uri="{FF2B5EF4-FFF2-40B4-BE49-F238E27FC236}">
              <a16:creationId xmlns:a16="http://schemas.microsoft.com/office/drawing/2014/main" id="{00000000-0008-0000-0A00-00009708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200" name="Object 9" hidden="1">
          <a:extLst>
            <a:ext uri="{FF2B5EF4-FFF2-40B4-BE49-F238E27FC236}">
              <a16:creationId xmlns:a16="http://schemas.microsoft.com/office/drawing/2014/main" id="{00000000-0008-0000-0A00-00009808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201" name="Object 8" hidden="1">
          <a:extLst>
            <a:ext uri="{FF2B5EF4-FFF2-40B4-BE49-F238E27FC236}">
              <a16:creationId xmlns:a16="http://schemas.microsoft.com/office/drawing/2014/main" id="{00000000-0008-0000-0A00-00009908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202" name="Object 9" hidden="1">
          <a:extLst>
            <a:ext uri="{FF2B5EF4-FFF2-40B4-BE49-F238E27FC236}">
              <a16:creationId xmlns:a16="http://schemas.microsoft.com/office/drawing/2014/main" id="{00000000-0008-0000-0A00-00009A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203" name="Object 8" hidden="1">
          <a:extLst>
            <a:ext uri="{FF2B5EF4-FFF2-40B4-BE49-F238E27FC236}">
              <a16:creationId xmlns:a16="http://schemas.microsoft.com/office/drawing/2014/main" id="{00000000-0008-0000-0A00-00009B08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04" name="Object 15" hidden="1">
          <a:extLst>
            <a:ext uri="{FF2B5EF4-FFF2-40B4-BE49-F238E27FC236}">
              <a16:creationId xmlns:a16="http://schemas.microsoft.com/office/drawing/2014/main" id="{00000000-0008-0000-0A00-00009C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05" name="Object 16" hidden="1">
          <a:extLst>
            <a:ext uri="{FF2B5EF4-FFF2-40B4-BE49-F238E27FC236}">
              <a16:creationId xmlns:a16="http://schemas.microsoft.com/office/drawing/2014/main" id="{00000000-0008-0000-0A00-00009D0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06" name="Object 17" hidden="1">
          <a:extLst>
            <a:ext uri="{FF2B5EF4-FFF2-40B4-BE49-F238E27FC236}">
              <a16:creationId xmlns:a16="http://schemas.microsoft.com/office/drawing/2014/main" id="{00000000-0008-0000-0A00-00009E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07" name="Object 9" hidden="1">
          <a:extLst>
            <a:ext uri="{FF2B5EF4-FFF2-40B4-BE49-F238E27FC236}">
              <a16:creationId xmlns:a16="http://schemas.microsoft.com/office/drawing/2014/main" id="{00000000-0008-0000-0A00-00009F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08" name="Object 8" hidden="1">
          <a:extLst>
            <a:ext uri="{FF2B5EF4-FFF2-40B4-BE49-F238E27FC236}">
              <a16:creationId xmlns:a16="http://schemas.microsoft.com/office/drawing/2014/main" id="{00000000-0008-0000-0A00-0000A0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09" name="Object 9" hidden="1">
          <a:extLst>
            <a:ext uri="{FF2B5EF4-FFF2-40B4-BE49-F238E27FC236}">
              <a16:creationId xmlns:a16="http://schemas.microsoft.com/office/drawing/2014/main" id="{00000000-0008-0000-0A00-0000A1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10" name="Object 8" hidden="1">
          <a:extLst>
            <a:ext uri="{FF2B5EF4-FFF2-40B4-BE49-F238E27FC236}">
              <a16:creationId xmlns:a16="http://schemas.microsoft.com/office/drawing/2014/main" id="{00000000-0008-0000-0A00-0000A2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11" name="Object 9" hidden="1">
          <a:extLst>
            <a:ext uri="{FF2B5EF4-FFF2-40B4-BE49-F238E27FC236}">
              <a16:creationId xmlns:a16="http://schemas.microsoft.com/office/drawing/2014/main" id="{00000000-0008-0000-0A00-0000A3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12" name="Object 8" hidden="1">
          <a:extLst>
            <a:ext uri="{FF2B5EF4-FFF2-40B4-BE49-F238E27FC236}">
              <a16:creationId xmlns:a16="http://schemas.microsoft.com/office/drawing/2014/main" id="{00000000-0008-0000-0A00-0000A4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13" name="Object 9" hidden="1">
          <a:extLst>
            <a:ext uri="{FF2B5EF4-FFF2-40B4-BE49-F238E27FC236}">
              <a16:creationId xmlns:a16="http://schemas.microsoft.com/office/drawing/2014/main" id="{00000000-0008-0000-0A00-0000A5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14" name="Object 8" hidden="1">
          <a:extLst>
            <a:ext uri="{FF2B5EF4-FFF2-40B4-BE49-F238E27FC236}">
              <a16:creationId xmlns:a16="http://schemas.microsoft.com/office/drawing/2014/main" id="{00000000-0008-0000-0A00-0000A6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15" name="Object 15" hidden="1">
          <a:extLst>
            <a:ext uri="{FF2B5EF4-FFF2-40B4-BE49-F238E27FC236}">
              <a16:creationId xmlns:a16="http://schemas.microsoft.com/office/drawing/2014/main" id="{00000000-0008-0000-0A00-0000A7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16" name="Object 16" hidden="1">
          <a:extLst>
            <a:ext uri="{FF2B5EF4-FFF2-40B4-BE49-F238E27FC236}">
              <a16:creationId xmlns:a16="http://schemas.microsoft.com/office/drawing/2014/main" id="{00000000-0008-0000-0A00-0000A80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17" name="Object 17" hidden="1">
          <a:extLst>
            <a:ext uri="{FF2B5EF4-FFF2-40B4-BE49-F238E27FC236}">
              <a16:creationId xmlns:a16="http://schemas.microsoft.com/office/drawing/2014/main" id="{00000000-0008-0000-0A00-0000A9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18" name="Object 9" hidden="1">
          <a:extLst>
            <a:ext uri="{FF2B5EF4-FFF2-40B4-BE49-F238E27FC236}">
              <a16:creationId xmlns:a16="http://schemas.microsoft.com/office/drawing/2014/main" id="{00000000-0008-0000-0A00-0000AA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19" name="Object 8" hidden="1">
          <a:extLst>
            <a:ext uri="{FF2B5EF4-FFF2-40B4-BE49-F238E27FC236}">
              <a16:creationId xmlns:a16="http://schemas.microsoft.com/office/drawing/2014/main" id="{00000000-0008-0000-0A00-0000AB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20" name="Object 9" hidden="1">
          <a:extLst>
            <a:ext uri="{FF2B5EF4-FFF2-40B4-BE49-F238E27FC236}">
              <a16:creationId xmlns:a16="http://schemas.microsoft.com/office/drawing/2014/main" id="{00000000-0008-0000-0A00-0000AC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21" name="Object 8" hidden="1">
          <a:extLst>
            <a:ext uri="{FF2B5EF4-FFF2-40B4-BE49-F238E27FC236}">
              <a16:creationId xmlns:a16="http://schemas.microsoft.com/office/drawing/2014/main" id="{00000000-0008-0000-0A00-0000AD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22" name="Object 9" hidden="1">
          <a:extLst>
            <a:ext uri="{FF2B5EF4-FFF2-40B4-BE49-F238E27FC236}">
              <a16:creationId xmlns:a16="http://schemas.microsoft.com/office/drawing/2014/main" id="{00000000-0008-0000-0A00-0000AE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23" name="Object 8" hidden="1">
          <a:extLst>
            <a:ext uri="{FF2B5EF4-FFF2-40B4-BE49-F238E27FC236}">
              <a16:creationId xmlns:a16="http://schemas.microsoft.com/office/drawing/2014/main" id="{00000000-0008-0000-0A00-0000AF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24" name="Object 9" hidden="1">
          <a:extLst>
            <a:ext uri="{FF2B5EF4-FFF2-40B4-BE49-F238E27FC236}">
              <a16:creationId xmlns:a16="http://schemas.microsoft.com/office/drawing/2014/main" id="{00000000-0008-0000-0A00-0000B0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25" name="Object 8" hidden="1">
          <a:extLst>
            <a:ext uri="{FF2B5EF4-FFF2-40B4-BE49-F238E27FC236}">
              <a16:creationId xmlns:a16="http://schemas.microsoft.com/office/drawing/2014/main" id="{00000000-0008-0000-0A00-0000B1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26" name="Object 15" hidden="1">
          <a:extLst>
            <a:ext uri="{FF2B5EF4-FFF2-40B4-BE49-F238E27FC236}">
              <a16:creationId xmlns:a16="http://schemas.microsoft.com/office/drawing/2014/main" id="{00000000-0008-0000-0A00-0000B2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27" name="Object 16" hidden="1">
          <a:extLst>
            <a:ext uri="{FF2B5EF4-FFF2-40B4-BE49-F238E27FC236}">
              <a16:creationId xmlns:a16="http://schemas.microsoft.com/office/drawing/2014/main" id="{00000000-0008-0000-0A00-0000B30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28" name="Object 17" hidden="1">
          <a:extLst>
            <a:ext uri="{FF2B5EF4-FFF2-40B4-BE49-F238E27FC236}">
              <a16:creationId xmlns:a16="http://schemas.microsoft.com/office/drawing/2014/main" id="{00000000-0008-0000-0A00-0000B4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29" name="Object 9" hidden="1">
          <a:extLst>
            <a:ext uri="{FF2B5EF4-FFF2-40B4-BE49-F238E27FC236}">
              <a16:creationId xmlns:a16="http://schemas.microsoft.com/office/drawing/2014/main" id="{00000000-0008-0000-0A00-0000B5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30" name="Object 8" hidden="1">
          <a:extLst>
            <a:ext uri="{FF2B5EF4-FFF2-40B4-BE49-F238E27FC236}">
              <a16:creationId xmlns:a16="http://schemas.microsoft.com/office/drawing/2014/main" id="{00000000-0008-0000-0A00-0000B6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31" name="Object 9" hidden="1">
          <a:extLst>
            <a:ext uri="{FF2B5EF4-FFF2-40B4-BE49-F238E27FC236}">
              <a16:creationId xmlns:a16="http://schemas.microsoft.com/office/drawing/2014/main" id="{00000000-0008-0000-0A00-0000B7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32" name="Object 8" hidden="1">
          <a:extLst>
            <a:ext uri="{FF2B5EF4-FFF2-40B4-BE49-F238E27FC236}">
              <a16:creationId xmlns:a16="http://schemas.microsoft.com/office/drawing/2014/main" id="{00000000-0008-0000-0A00-0000B8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33" name="Object 9" hidden="1">
          <a:extLst>
            <a:ext uri="{FF2B5EF4-FFF2-40B4-BE49-F238E27FC236}">
              <a16:creationId xmlns:a16="http://schemas.microsoft.com/office/drawing/2014/main" id="{00000000-0008-0000-0A00-0000B9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34" name="Object 8" hidden="1">
          <a:extLst>
            <a:ext uri="{FF2B5EF4-FFF2-40B4-BE49-F238E27FC236}">
              <a16:creationId xmlns:a16="http://schemas.microsoft.com/office/drawing/2014/main" id="{00000000-0008-0000-0A00-0000BA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35" name="Object 9" hidden="1">
          <a:extLst>
            <a:ext uri="{FF2B5EF4-FFF2-40B4-BE49-F238E27FC236}">
              <a16:creationId xmlns:a16="http://schemas.microsoft.com/office/drawing/2014/main" id="{00000000-0008-0000-0A00-0000BB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36" name="Object 8" hidden="1">
          <a:extLst>
            <a:ext uri="{FF2B5EF4-FFF2-40B4-BE49-F238E27FC236}">
              <a16:creationId xmlns:a16="http://schemas.microsoft.com/office/drawing/2014/main" id="{00000000-0008-0000-0A00-0000BC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37" name="Object 15" hidden="1">
          <a:extLst>
            <a:ext uri="{FF2B5EF4-FFF2-40B4-BE49-F238E27FC236}">
              <a16:creationId xmlns:a16="http://schemas.microsoft.com/office/drawing/2014/main" id="{00000000-0008-0000-0A00-0000BD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38" name="Object 16" hidden="1">
          <a:extLst>
            <a:ext uri="{FF2B5EF4-FFF2-40B4-BE49-F238E27FC236}">
              <a16:creationId xmlns:a16="http://schemas.microsoft.com/office/drawing/2014/main" id="{00000000-0008-0000-0A00-0000BE0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39" name="Object 17" hidden="1">
          <a:extLst>
            <a:ext uri="{FF2B5EF4-FFF2-40B4-BE49-F238E27FC236}">
              <a16:creationId xmlns:a16="http://schemas.microsoft.com/office/drawing/2014/main" id="{00000000-0008-0000-0A00-0000BF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40" name="Object 9" hidden="1">
          <a:extLst>
            <a:ext uri="{FF2B5EF4-FFF2-40B4-BE49-F238E27FC236}">
              <a16:creationId xmlns:a16="http://schemas.microsoft.com/office/drawing/2014/main" id="{00000000-0008-0000-0A00-0000C0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41" name="Object 8" hidden="1">
          <a:extLst>
            <a:ext uri="{FF2B5EF4-FFF2-40B4-BE49-F238E27FC236}">
              <a16:creationId xmlns:a16="http://schemas.microsoft.com/office/drawing/2014/main" id="{00000000-0008-0000-0A00-0000C1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42" name="Object 9" hidden="1">
          <a:extLst>
            <a:ext uri="{FF2B5EF4-FFF2-40B4-BE49-F238E27FC236}">
              <a16:creationId xmlns:a16="http://schemas.microsoft.com/office/drawing/2014/main" id="{00000000-0008-0000-0A00-0000C2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43" name="Object 8" hidden="1">
          <a:extLst>
            <a:ext uri="{FF2B5EF4-FFF2-40B4-BE49-F238E27FC236}">
              <a16:creationId xmlns:a16="http://schemas.microsoft.com/office/drawing/2014/main" id="{00000000-0008-0000-0A00-0000C3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44" name="Object 9" hidden="1">
          <a:extLst>
            <a:ext uri="{FF2B5EF4-FFF2-40B4-BE49-F238E27FC236}">
              <a16:creationId xmlns:a16="http://schemas.microsoft.com/office/drawing/2014/main" id="{00000000-0008-0000-0A00-0000C40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45" name="Object 8" hidden="1">
          <a:extLst>
            <a:ext uri="{FF2B5EF4-FFF2-40B4-BE49-F238E27FC236}">
              <a16:creationId xmlns:a16="http://schemas.microsoft.com/office/drawing/2014/main" id="{00000000-0008-0000-0A00-0000C50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46" name="Object 9" hidden="1">
          <a:extLst>
            <a:ext uri="{FF2B5EF4-FFF2-40B4-BE49-F238E27FC236}">
              <a16:creationId xmlns:a16="http://schemas.microsoft.com/office/drawing/2014/main" id="{00000000-0008-0000-0A00-0000C6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47" name="Object 8" hidden="1">
          <a:extLst>
            <a:ext uri="{FF2B5EF4-FFF2-40B4-BE49-F238E27FC236}">
              <a16:creationId xmlns:a16="http://schemas.microsoft.com/office/drawing/2014/main" id="{00000000-0008-0000-0A00-0000C70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48" name="Object 15" hidden="1">
          <a:extLst>
            <a:ext uri="{FF2B5EF4-FFF2-40B4-BE49-F238E27FC236}">
              <a16:creationId xmlns:a16="http://schemas.microsoft.com/office/drawing/2014/main" id="{00000000-0008-0000-0A00-0000C8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49" name="Object 16" hidden="1">
          <a:extLst>
            <a:ext uri="{FF2B5EF4-FFF2-40B4-BE49-F238E27FC236}">
              <a16:creationId xmlns:a16="http://schemas.microsoft.com/office/drawing/2014/main" id="{00000000-0008-0000-0A00-0000C908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50" name="Object 17" hidden="1">
          <a:extLst>
            <a:ext uri="{FF2B5EF4-FFF2-40B4-BE49-F238E27FC236}">
              <a16:creationId xmlns:a16="http://schemas.microsoft.com/office/drawing/2014/main" id="{00000000-0008-0000-0A00-0000CA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51" name="Object 9" hidden="1">
          <a:extLst>
            <a:ext uri="{FF2B5EF4-FFF2-40B4-BE49-F238E27FC236}">
              <a16:creationId xmlns:a16="http://schemas.microsoft.com/office/drawing/2014/main" id="{00000000-0008-0000-0A00-0000CB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52" name="Object 8" hidden="1">
          <a:extLst>
            <a:ext uri="{FF2B5EF4-FFF2-40B4-BE49-F238E27FC236}">
              <a16:creationId xmlns:a16="http://schemas.microsoft.com/office/drawing/2014/main" id="{00000000-0008-0000-0A00-0000CC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53" name="Object 9" hidden="1">
          <a:extLst>
            <a:ext uri="{FF2B5EF4-FFF2-40B4-BE49-F238E27FC236}">
              <a16:creationId xmlns:a16="http://schemas.microsoft.com/office/drawing/2014/main" id="{00000000-0008-0000-0A00-0000CD0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54" name="Object 8" hidden="1">
          <a:extLst>
            <a:ext uri="{FF2B5EF4-FFF2-40B4-BE49-F238E27FC236}">
              <a16:creationId xmlns:a16="http://schemas.microsoft.com/office/drawing/2014/main" id="{00000000-0008-0000-0A00-0000CE0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55" name="Object 9" hidden="1">
          <a:extLst>
            <a:ext uri="{FF2B5EF4-FFF2-40B4-BE49-F238E27FC236}">
              <a16:creationId xmlns:a16="http://schemas.microsoft.com/office/drawing/2014/main" id="{00000000-0008-0000-0A00-0000CF0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56" name="Object 8" hidden="1">
          <a:extLst>
            <a:ext uri="{FF2B5EF4-FFF2-40B4-BE49-F238E27FC236}">
              <a16:creationId xmlns:a16="http://schemas.microsoft.com/office/drawing/2014/main" id="{00000000-0008-0000-0A00-0000D00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57" name="Object 9" hidden="1">
          <a:extLst>
            <a:ext uri="{FF2B5EF4-FFF2-40B4-BE49-F238E27FC236}">
              <a16:creationId xmlns:a16="http://schemas.microsoft.com/office/drawing/2014/main" id="{00000000-0008-0000-0A00-0000D1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58" name="Object 8" hidden="1">
          <a:extLst>
            <a:ext uri="{FF2B5EF4-FFF2-40B4-BE49-F238E27FC236}">
              <a16:creationId xmlns:a16="http://schemas.microsoft.com/office/drawing/2014/main" id="{00000000-0008-0000-0A00-0000D2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59" name="Object 15" hidden="1">
          <a:extLst>
            <a:ext uri="{FF2B5EF4-FFF2-40B4-BE49-F238E27FC236}">
              <a16:creationId xmlns:a16="http://schemas.microsoft.com/office/drawing/2014/main" id="{00000000-0008-0000-0A00-0000D3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60" name="Object 16" hidden="1">
          <a:extLst>
            <a:ext uri="{FF2B5EF4-FFF2-40B4-BE49-F238E27FC236}">
              <a16:creationId xmlns:a16="http://schemas.microsoft.com/office/drawing/2014/main" id="{00000000-0008-0000-0A00-0000D408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61" name="Object 17" hidden="1">
          <a:extLst>
            <a:ext uri="{FF2B5EF4-FFF2-40B4-BE49-F238E27FC236}">
              <a16:creationId xmlns:a16="http://schemas.microsoft.com/office/drawing/2014/main" id="{00000000-0008-0000-0A00-0000D5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62" name="Object 9" hidden="1">
          <a:extLst>
            <a:ext uri="{FF2B5EF4-FFF2-40B4-BE49-F238E27FC236}">
              <a16:creationId xmlns:a16="http://schemas.microsoft.com/office/drawing/2014/main" id="{00000000-0008-0000-0A00-0000D6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63" name="Object 8" hidden="1">
          <a:extLst>
            <a:ext uri="{FF2B5EF4-FFF2-40B4-BE49-F238E27FC236}">
              <a16:creationId xmlns:a16="http://schemas.microsoft.com/office/drawing/2014/main" id="{00000000-0008-0000-0A00-0000D7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64" name="Object 9" hidden="1">
          <a:extLst>
            <a:ext uri="{FF2B5EF4-FFF2-40B4-BE49-F238E27FC236}">
              <a16:creationId xmlns:a16="http://schemas.microsoft.com/office/drawing/2014/main" id="{00000000-0008-0000-0A00-0000D80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65" name="Object 8" hidden="1">
          <a:extLst>
            <a:ext uri="{FF2B5EF4-FFF2-40B4-BE49-F238E27FC236}">
              <a16:creationId xmlns:a16="http://schemas.microsoft.com/office/drawing/2014/main" id="{00000000-0008-0000-0A00-0000D90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66" name="Object 9" hidden="1">
          <a:extLst>
            <a:ext uri="{FF2B5EF4-FFF2-40B4-BE49-F238E27FC236}">
              <a16:creationId xmlns:a16="http://schemas.microsoft.com/office/drawing/2014/main" id="{00000000-0008-0000-0A00-0000DA0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67" name="Object 8" hidden="1">
          <a:extLst>
            <a:ext uri="{FF2B5EF4-FFF2-40B4-BE49-F238E27FC236}">
              <a16:creationId xmlns:a16="http://schemas.microsoft.com/office/drawing/2014/main" id="{00000000-0008-0000-0A00-0000DB0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68" name="Object 9" hidden="1">
          <a:extLst>
            <a:ext uri="{FF2B5EF4-FFF2-40B4-BE49-F238E27FC236}">
              <a16:creationId xmlns:a16="http://schemas.microsoft.com/office/drawing/2014/main" id="{00000000-0008-0000-0A00-0000DC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69" name="Object 8" hidden="1">
          <a:extLst>
            <a:ext uri="{FF2B5EF4-FFF2-40B4-BE49-F238E27FC236}">
              <a16:creationId xmlns:a16="http://schemas.microsoft.com/office/drawing/2014/main" id="{00000000-0008-0000-0A00-0000DD0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70" name="Object 15" hidden="1">
          <a:extLst>
            <a:ext uri="{FF2B5EF4-FFF2-40B4-BE49-F238E27FC236}">
              <a16:creationId xmlns:a16="http://schemas.microsoft.com/office/drawing/2014/main" id="{00000000-0008-0000-0A00-0000DE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71" name="Object 16" hidden="1">
          <a:extLst>
            <a:ext uri="{FF2B5EF4-FFF2-40B4-BE49-F238E27FC236}">
              <a16:creationId xmlns:a16="http://schemas.microsoft.com/office/drawing/2014/main" id="{00000000-0008-0000-0A00-0000DF08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72" name="Object 17" hidden="1">
          <a:extLst>
            <a:ext uri="{FF2B5EF4-FFF2-40B4-BE49-F238E27FC236}">
              <a16:creationId xmlns:a16="http://schemas.microsoft.com/office/drawing/2014/main" id="{00000000-0008-0000-0A00-0000E0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73" name="Object 9" hidden="1">
          <a:extLst>
            <a:ext uri="{FF2B5EF4-FFF2-40B4-BE49-F238E27FC236}">
              <a16:creationId xmlns:a16="http://schemas.microsoft.com/office/drawing/2014/main" id="{00000000-0008-0000-0A00-0000E1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74" name="Object 8" hidden="1">
          <a:extLst>
            <a:ext uri="{FF2B5EF4-FFF2-40B4-BE49-F238E27FC236}">
              <a16:creationId xmlns:a16="http://schemas.microsoft.com/office/drawing/2014/main" id="{00000000-0008-0000-0A00-0000E2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75" name="Object 9" hidden="1">
          <a:extLst>
            <a:ext uri="{FF2B5EF4-FFF2-40B4-BE49-F238E27FC236}">
              <a16:creationId xmlns:a16="http://schemas.microsoft.com/office/drawing/2014/main" id="{00000000-0008-0000-0A00-0000E30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76" name="Object 8" hidden="1">
          <a:extLst>
            <a:ext uri="{FF2B5EF4-FFF2-40B4-BE49-F238E27FC236}">
              <a16:creationId xmlns:a16="http://schemas.microsoft.com/office/drawing/2014/main" id="{00000000-0008-0000-0A00-0000E40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77" name="Object 9" hidden="1">
          <a:extLst>
            <a:ext uri="{FF2B5EF4-FFF2-40B4-BE49-F238E27FC236}">
              <a16:creationId xmlns:a16="http://schemas.microsoft.com/office/drawing/2014/main" id="{00000000-0008-0000-0A00-0000E50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78" name="Object 8" hidden="1">
          <a:extLst>
            <a:ext uri="{FF2B5EF4-FFF2-40B4-BE49-F238E27FC236}">
              <a16:creationId xmlns:a16="http://schemas.microsoft.com/office/drawing/2014/main" id="{00000000-0008-0000-0A00-0000E60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79" name="Object 9" hidden="1">
          <a:extLst>
            <a:ext uri="{FF2B5EF4-FFF2-40B4-BE49-F238E27FC236}">
              <a16:creationId xmlns:a16="http://schemas.microsoft.com/office/drawing/2014/main" id="{00000000-0008-0000-0A00-0000E7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80" name="Object 8" hidden="1">
          <a:extLst>
            <a:ext uri="{FF2B5EF4-FFF2-40B4-BE49-F238E27FC236}">
              <a16:creationId xmlns:a16="http://schemas.microsoft.com/office/drawing/2014/main" id="{00000000-0008-0000-0A00-0000E8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81" name="Object 15" hidden="1">
          <a:extLst>
            <a:ext uri="{FF2B5EF4-FFF2-40B4-BE49-F238E27FC236}">
              <a16:creationId xmlns:a16="http://schemas.microsoft.com/office/drawing/2014/main" id="{00000000-0008-0000-0A00-0000E9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82" name="Object 16" hidden="1">
          <a:extLst>
            <a:ext uri="{FF2B5EF4-FFF2-40B4-BE49-F238E27FC236}">
              <a16:creationId xmlns:a16="http://schemas.microsoft.com/office/drawing/2014/main" id="{00000000-0008-0000-0A00-0000EA08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83" name="Object 17" hidden="1">
          <a:extLst>
            <a:ext uri="{FF2B5EF4-FFF2-40B4-BE49-F238E27FC236}">
              <a16:creationId xmlns:a16="http://schemas.microsoft.com/office/drawing/2014/main" id="{00000000-0008-0000-0A00-0000EB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84" name="Object 9" hidden="1">
          <a:extLst>
            <a:ext uri="{FF2B5EF4-FFF2-40B4-BE49-F238E27FC236}">
              <a16:creationId xmlns:a16="http://schemas.microsoft.com/office/drawing/2014/main" id="{00000000-0008-0000-0A00-0000EC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85" name="Object 8" hidden="1">
          <a:extLst>
            <a:ext uri="{FF2B5EF4-FFF2-40B4-BE49-F238E27FC236}">
              <a16:creationId xmlns:a16="http://schemas.microsoft.com/office/drawing/2014/main" id="{00000000-0008-0000-0A00-0000ED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86" name="Object 9" hidden="1">
          <a:extLst>
            <a:ext uri="{FF2B5EF4-FFF2-40B4-BE49-F238E27FC236}">
              <a16:creationId xmlns:a16="http://schemas.microsoft.com/office/drawing/2014/main" id="{00000000-0008-0000-0A00-0000EE0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87" name="Object 8" hidden="1">
          <a:extLst>
            <a:ext uri="{FF2B5EF4-FFF2-40B4-BE49-F238E27FC236}">
              <a16:creationId xmlns:a16="http://schemas.microsoft.com/office/drawing/2014/main" id="{00000000-0008-0000-0A00-0000EF0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88" name="Object 9" hidden="1">
          <a:extLst>
            <a:ext uri="{FF2B5EF4-FFF2-40B4-BE49-F238E27FC236}">
              <a16:creationId xmlns:a16="http://schemas.microsoft.com/office/drawing/2014/main" id="{00000000-0008-0000-0A00-0000F00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89" name="Object 8" hidden="1">
          <a:extLst>
            <a:ext uri="{FF2B5EF4-FFF2-40B4-BE49-F238E27FC236}">
              <a16:creationId xmlns:a16="http://schemas.microsoft.com/office/drawing/2014/main" id="{00000000-0008-0000-0A00-0000F10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90" name="Object 9" hidden="1">
          <a:extLst>
            <a:ext uri="{FF2B5EF4-FFF2-40B4-BE49-F238E27FC236}">
              <a16:creationId xmlns:a16="http://schemas.microsoft.com/office/drawing/2014/main" id="{00000000-0008-0000-0A00-0000F2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91" name="Object 8" hidden="1">
          <a:extLst>
            <a:ext uri="{FF2B5EF4-FFF2-40B4-BE49-F238E27FC236}">
              <a16:creationId xmlns:a16="http://schemas.microsoft.com/office/drawing/2014/main" id="{00000000-0008-0000-0A00-0000F30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292" name="Object 15" hidden="1">
          <a:extLst>
            <a:ext uri="{FF2B5EF4-FFF2-40B4-BE49-F238E27FC236}">
              <a16:creationId xmlns:a16="http://schemas.microsoft.com/office/drawing/2014/main" id="{00000000-0008-0000-0A00-0000F4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293" name="Object 16" hidden="1">
          <a:extLst>
            <a:ext uri="{FF2B5EF4-FFF2-40B4-BE49-F238E27FC236}">
              <a16:creationId xmlns:a16="http://schemas.microsoft.com/office/drawing/2014/main" id="{00000000-0008-0000-0A00-0000F50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294" name="Object 17" hidden="1">
          <a:extLst>
            <a:ext uri="{FF2B5EF4-FFF2-40B4-BE49-F238E27FC236}">
              <a16:creationId xmlns:a16="http://schemas.microsoft.com/office/drawing/2014/main" id="{00000000-0008-0000-0A00-0000F6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95" name="Object 9" hidden="1">
          <a:extLst>
            <a:ext uri="{FF2B5EF4-FFF2-40B4-BE49-F238E27FC236}">
              <a16:creationId xmlns:a16="http://schemas.microsoft.com/office/drawing/2014/main" id="{00000000-0008-0000-0A00-0000F7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96" name="Object 8" hidden="1">
          <a:extLst>
            <a:ext uri="{FF2B5EF4-FFF2-40B4-BE49-F238E27FC236}">
              <a16:creationId xmlns:a16="http://schemas.microsoft.com/office/drawing/2014/main" id="{00000000-0008-0000-0A00-0000F8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97" name="Object 9" hidden="1">
          <a:extLst>
            <a:ext uri="{FF2B5EF4-FFF2-40B4-BE49-F238E27FC236}">
              <a16:creationId xmlns:a16="http://schemas.microsoft.com/office/drawing/2014/main" id="{00000000-0008-0000-0A00-0000F9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298" name="Object 8" hidden="1">
          <a:extLst>
            <a:ext uri="{FF2B5EF4-FFF2-40B4-BE49-F238E27FC236}">
              <a16:creationId xmlns:a16="http://schemas.microsoft.com/office/drawing/2014/main" id="{00000000-0008-0000-0A00-0000FA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299" name="Object 9" hidden="1">
          <a:extLst>
            <a:ext uri="{FF2B5EF4-FFF2-40B4-BE49-F238E27FC236}">
              <a16:creationId xmlns:a16="http://schemas.microsoft.com/office/drawing/2014/main" id="{00000000-0008-0000-0A00-0000FB0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00" name="Object 8" hidden="1">
          <a:extLst>
            <a:ext uri="{FF2B5EF4-FFF2-40B4-BE49-F238E27FC236}">
              <a16:creationId xmlns:a16="http://schemas.microsoft.com/office/drawing/2014/main" id="{00000000-0008-0000-0A00-0000FC0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01" name="Object 9" hidden="1">
          <a:extLst>
            <a:ext uri="{FF2B5EF4-FFF2-40B4-BE49-F238E27FC236}">
              <a16:creationId xmlns:a16="http://schemas.microsoft.com/office/drawing/2014/main" id="{00000000-0008-0000-0A00-0000FD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02" name="Object 8" hidden="1">
          <a:extLst>
            <a:ext uri="{FF2B5EF4-FFF2-40B4-BE49-F238E27FC236}">
              <a16:creationId xmlns:a16="http://schemas.microsoft.com/office/drawing/2014/main" id="{00000000-0008-0000-0A00-0000FE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03" name="Object 15" hidden="1">
          <a:extLst>
            <a:ext uri="{FF2B5EF4-FFF2-40B4-BE49-F238E27FC236}">
              <a16:creationId xmlns:a16="http://schemas.microsoft.com/office/drawing/2014/main" id="{00000000-0008-0000-0A00-0000FF0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04" name="Object 16" hidden="1">
          <a:extLst>
            <a:ext uri="{FF2B5EF4-FFF2-40B4-BE49-F238E27FC236}">
              <a16:creationId xmlns:a16="http://schemas.microsoft.com/office/drawing/2014/main" id="{00000000-0008-0000-0A00-00000009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05" name="Object 17" hidden="1">
          <a:extLst>
            <a:ext uri="{FF2B5EF4-FFF2-40B4-BE49-F238E27FC236}">
              <a16:creationId xmlns:a16="http://schemas.microsoft.com/office/drawing/2014/main" id="{00000000-0008-0000-0A00-000001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06" name="Object 9" hidden="1">
          <a:extLst>
            <a:ext uri="{FF2B5EF4-FFF2-40B4-BE49-F238E27FC236}">
              <a16:creationId xmlns:a16="http://schemas.microsoft.com/office/drawing/2014/main" id="{00000000-0008-0000-0A00-000002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07" name="Object 8" hidden="1">
          <a:extLst>
            <a:ext uri="{FF2B5EF4-FFF2-40B4-BE49-F238E27FC236}">
              <a16:creationId xmlns:a16="http://schemas.microsoft.com/office/drawing/2014/main" id="{00000000-0008-0000-0A00-000003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08" name="Object 9" hidden="1">
          <a:extLst>
            <a:ext uri="{FF2B5EF4-FFF2-40B4-BE49-F238E27FC236}">
              <a16:creationId xmlns:a16="http://schemas.microsoft.com/office/drawing/2014/main" id="{00000000-0008-0000-0A00-000004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09" name="Object 8" hidden="1">
          <a:extLst>
            <a:ext uri="{FF2B5EF4-FFF2-40B4-BE49-F238E27FC236}">
              <a16:creationId xmlns:a16="http://schemas.microsoft.com/office/drawing/2014/main" id="{00000000-0008-0000-0A00-000005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10" name="Object 9" hidden="1">
          <a:extLst>
            <a:ext uri="{FF2B5EF4-FFF2-40B4-BE49-F238E27FC236}">
              <a16:creationId xmlns:a16="http://schemas.microsoft.com/office/drawing/2014/main" id="{00000000-0008-0000-0A00-000006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11" name="Object 8" hidden="1">
          <a:extLst>
            <a:ext uri="{FF2B5EF4-FFF2-40B4-BE49-F238E27FC236}">
              <a16:creationId xmlns:a16="http://schemas.microsoft.com/office/drawing/2014/main" id="{00000000-0008-0000-0A00-000007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12" name="Object 9" hidden="1">
          <a:extLst>
            <a:ext uri="{FF2B5EF4-FFF2-40B4-BE49-F238E27FC236}">
              <a16:creationId xmlns:a16="http://schemas.microsoft.com/office/drawing/2014/main" id="{00000000-0008-0000-0A00-000008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13" name="Object 8" hidden="1">
          <a:extLst>
            <a:ext uri="{FF2B5EF4-FFF2-40B4-BE49-F238E27FC236}">
              <a16:creationId xmlns:a16="http://schemas.microsoft.com/office/drawing/2014/main" id="{00000000-0008-0000-0A00-000009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14" name="Object 15" hidden="1">
          <a:extLst>
            <a:ext uri="{FF2B5EF4-FFF2-40B4-BE49-F238E27FC236}">
              <a16:creationId xmlns:a16="http://schemas.microsoft.com/office/drawing/2014/main" id="{00000000-0008-0000-0A00-00000A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15" name="Object 16" hidden="1">
          <a:extLst>
            <a:ext uri="{FF2B5EF4-FFF2-40B4-BE49-F238E27FC236}">
              <a16:creationId xmlns:a16="http://schemas.microsoft.com/office/drawing/2014/main" id="{00000000-0008-0000-0A00-00000B09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16" name="Object 17" hidden="1">
          <a:extLst>
            <a:ext uri="{FF2B5EF4-FFF2-40B4-BE49-F238E27FC236}">
              <a16:creationId xmlns:a16="http://schemas.microsoft.com/office/drawing/2014/main" id="{00000000-0008-0000-0A00-00000C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17" name="Object 9" hidden="1">
          <a:extLst>
            <a:ext uri="{FF2B5EF4-FFF2-40B4-BE49-F238E27FC236}">
              <a16:creationId xmlns:a16="http://schemas.microsoft.com/office/drawing/2014/main" id="{00000000-0008-0000-0A00-00000D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18" name="Object 8" hidden="1">
          <a:extLst>
            <a:ext uri="{FF2B5EF4-FFF2-40B4-BE49-F238E27FC236}">
              <a16:creationId xmlns:a16="http://schemas.microsoft.com/office/drawing/2014/main" id="{00000000-0008-0000-0A00-00000E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19" name="Object 9" hidden="1">
          <a:extLst>
            <a:ext uri="{FF2B5EF4-FFF2-40B4-BE49-F238E27FC236}">
              <a16:creationId xmlns:a16="http://schemas.microsoft.com/office/drawing/2014/main" id="{00000000-0008-0000-0A00-00000F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20" name="Object 8" hidden="1">
          <a:extLst>
            <a:ext uri="{FF2B5EF4-FFF2-40B4-BE49-F238E27FC236}">
              <a16:creationId xmlns:a16="http://schemas.microsoft.com/office/drawing/2014/main" id="{00000000-0008-0000-0A00-000010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21" name="Object 9" hidden="1">
          <a:extLst>
            <a:ext uri="{FF2B5EF4-FFF2-40B4-BE49-F238E27FC236}">
              <a16:creationId xmlns:a16="http://schemas.microsoft.com/office/drawing/2014/main" id="{00000000-0008-0000-0A00-000011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22" name="Object 8" hidden="1">
          <a:extLst>
            <a:ext uri="{FF2B5EF4-FFF2-40B4-BE49-F238E27FC236}">
              <a16:creationId xmlns:a16="http://schemas.microsoft.com/office/drawing/2014/main" id="{00000000-0008-0000-0A00-000012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23" name="Object 9" hidden="1">
          <a:extLst>
            <a:ext uri="{FF2B5EF4-FFF2-40B4-BE49-F238E27FC236}">
              <a16:creationId xmlns:a16="http://schemas.microsoft.com/office/drawing/2014/main" id="{00000000-0008-0000-0A00-000013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24" name="Object 8" hidden="1">
          <a:extLst>
            <a:ext uri="{FF2B5EF4-FFF2-40B4-BE49-F238E27FC236}">
              <a16:creationId xmlns:a16="http://schemas.microsoft.com/office/drawing/2014/main" id="{00000000-0008-0000-0A00-000014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25" name="Object 15" hidden="1">
          <a:extLst>
            <a:ext uri="{FF2B5EF4-FFF2-40B4-BE49-F238E27FC236}">
              <a16:creationId xmlns:a16="http://schemas.microsoft.com/office/drawing/2014/main" id="{00000000-0008-0000-0A00-000015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26" name="Object 16" hidden="1">
          <a:extLst>
            <a:ext uri="{FF2B5EF4-FFF2-40B4-BE49-F238E27FC236}">
              <a16:creationId xmlns:a16="http://schemas.microsoft.com/office/drawing/2014/main" id="{00000000-0008-0000-0A00-00001609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27" name="Object 17" hidden="1">
          <a:extLst>
            <a:ext uri="{FF2B5EF4-FFF2-40B4-BE49-F238E27FC236}">
              <a16:creationId xmlns:a16="http://schemas.microsoft.com/office/drawing/2014/main" id="{00000000-0008-0000-0A00-000017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28" name="Object 9" hidden="1">
          <a:extLst>
            <a:ext uri="{FF2B5EF4-FFF2-40B4-BE49-F238E27FC236}">
              <a16:creationId xmlns:a16="http://schemas.microsoft.com/office/drawing/2014/main" id="{00000000-0008-0000-0A00-000018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29" name="Object 8" hidden="1">
          <a:extLst>
            <a:ext uri="{FF2B5EF4-FFF2-40B4-BE49-F238E27FC236}">
              <a16:creationId xmlns:a16="http://schemas.microsoft.com/office/drawing/2014/main" id="{00000000-0008-0000-0A00-000019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30" name="Object 9" hidden="1">
          <a:extLst>
            <a:ext uri="{FF2B5EF4-FFF2-40B4-BE49-F238E27FC236}">
              <a16:creationId xmlns:a16="http://schemas.microsoft.com/office/drawing/2014/main" id="{00000000-0008-0000-0A00-00001A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31" name="Object 8" hidden="1">
          <a:extLst>
            <a:ext uri="{FF2B5EF4-FFF2-40B4-BE49-F238E27FC236}">
              <a16:creationId xmlns:a16="http://schemas.microsoft.com/office/drawing/2014/main" id="{00000000-0008-0000-0A00-00001B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32" name="Object 9" hidden="1">
          <a:extLst>
            <a:ext uri="{FF2B5EF4-FFF2-40B4-BE49-F238E27FC236}">
              <a16:creationId xmlns:a16="http://schemas.microsoft.com/office/drawing/2014/main" id="{00000000-0008-0000-0A00-00001C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33" name="Object 8" hidden="1">
          <a:extLst>
            <a:ext uri="{FF2B5EF4-FFF2-40B4-BE49-F238E27FC236}">
              <a16:creationId xmlns:a16="http://schemas.microsoft.com/office/drawing/2014/main" id="{00000000-0008-0000-0A00-00001D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34" name="Object 9" hidden="1">
          <a:extLst>
            <a:ext uri="{FF2B5EF4-FFF2-40B4-BE49-F238E27FC236}">
              <a16:creationId xmlns:a16="http://schemas.microsoft.com/office/drawing/2014/main" id="{00000000-0008-0000-0A00-00001E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35" name="Object 8" hidden="1">
          <a:extLst>
            <a:ext uri="{FF2B5EF4-FFF2-40B4-BE49-F238E27FC236}">
              <a16:creationId xmlns:a16="http://schemas.microsoft.com/office/drawing/2014/main" id="{00000000-0008-0000-0A00-00001F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36" name="Object 15" hidden="1">
          <a:extLst>
            <a:ext uri="{FF2B5EF4-FFF2-40B4-BE49-F238E27FC236}">
              <a16:creationId xmlns:a16="http://schemas.microsoft.com/office/drawing/2014/main" id="{00000000-0008-0000-0A00-000020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37" name="Object 16" hidden="1">
          <a:extLst>
            <a:ext uri="{FF2B5EF4-FFF2-40B4-BE49-F238E27FC236}">
              <a16:creationId xmlns:a16="http://schemas.microsoft.com/office/drawing/2014/main" id="{00000000-0008-0000-0A00-00002109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38" name="Object 17" hidden="1">
          <a:extLst>
            <a:ext uri="{FF2B5EF4-FFF2-40B4-BE49-F238E27FC236}">
              <a16:creationId xmlns:a16="http://schemas.microsoft.com/office/drawing/2014/main" id="{00000000-0008-0000-0A00-000022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39" name="Object 9" hidden="1">
          <a:extLst>
            <a:ext uri="{FF2B5EF4-FFF2-40B4-BE49-F238E27FC236}">
              <a16:creationId xmlns:a16="http://schemas.microsoft.com/office/drawing/2014/main" id="{00000000-0008-0000-0A00-000023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40" name="Object 8" hidden="1">
          <a:extLst>
            <a:ext uri="{FF2B5EF4-FFF2-40B4-BE49-F238E27FC236}">
              <a16:creationId xmlns:a16="http://schemas.microsoft.com/office/drawing/2014/main" id="{00000000-0008-0000-0A00-000024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41" name="Object 9" hidden="1">
          <a:extLst>
            <a:ext uri="{FF2B5EF4-FFF2-40B4-BE49-F238E27FC236}">
              <a16:creationId xmlns:a16="http://schemas.microsoft.com/office/drawing/2014/main" id="{00000000-0008-0000-0A00-000025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42" name="Object 8" hidden="1">
          <a:extLst>
            <a:ext uri="{FF2B5EF4-FFF2-40B4-BE49-F238E27FC236}">
              <a16:creationId xmlns:a16="http://schemas.microsoft.com/office/drawing/2014/main" id="{00000000-0008-0000-0A00-000026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43" name="Object 9" hidden="1">
          <a:extLst>
            <a:ext uri="{FF2B5EF4-FFF2-40B4-BE49-F238E27FC236}">
              <a16:creationId xmlns:a16="http://schemas.microsoft.com/office/drawing/2014/main" id="{00000000-0008-0000-0A00-000027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44" name="Object 8" hidden="1">
          <a:extLst>
            <a:ext uri="{FF2B5EF4-FFF2-40B4-BE49-F238E27FC236}">
              <a16:creationId xmlns:a16="http://schemas.microsoft.com/office/drawing/2014/main" id="{00000000-0008-0000-0A00-000028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45" name="Object 9" hidden="1">
          <a:extLst>
            <a:ext uri="{FF2B5EF4-FFF2-40B4-BE49-F238E27FC236}">
              <a16:creationId xmlns:a16="http://schemas.microsoft.com/office/drawing/2014/main" id="{00000000-0008-0000-0A00-000029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46" name="Object 8" hidden="1">
          <a:extLst>
            <a:ext uri="{FF2B5EF4-FFF2-40B4-BE49-F238E27FC236}">
              <a16:creationId xmlns:a16="http://schemas.microsoft.com/office/drawing/2014/main" id="{00000000-0008-0000-0A00-00002A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47" name="Object 15" hidden="1">
          <a:extLst>
            <a:ext uri="{FF2B5EF4-FFF2-40B4-BE49-F238E27FC236}">
              <a16:creationId xmlns:a16="http://schemas.microsoft.com/office/drawing/2014/main" id="{00000000-0008-0000-0A00-00002B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48" name="Object 16" hidden="1">
          <a:extLst>
            <a:ext uri="{FF2B5EF4-FFF2-40B4-BE49-F238E27FC236}">
              <a16:creationId xmlns:a16="http://schemas.microsoft.com/office/drawing/2014/main" id="{00000000-0008-0000-0A00-00002C09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49" name="Object 17" hidden="1">
          <a:extLst>
            <a:ext uri="{FF2B5EF4-FFF2-40B4-BE49-F238E27FC236}">
              <a16:creationId xmlns:a16="http://schemas.microsoft.com/office/drawing/2014/main" id="{00000000-0008-0000-0A00-00002D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50" name="Object 9" hidden="1">
          <a:extLst>
            <a:ext uri="{FF2B5EF4-FFF2-40B4-BE49-F238E27FC236}">
              <a16:creationId xmlns:a16="http://schemas.microsoft.com/office/drawing/2014/main" id="{00000000-0008-0000-0A00-00002E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51" name="Object 8" hidden="1">
          <a:extLst>
            <a:ext uri="{FF2B5EF4-FFF2-40B4-BE49-F238E27FC236}">
              <a16:creationId xmlns:a16="http://schemas.microsoft.com/office/drawing/2014/main" id="{00000000-0008-0000-0A00-00002F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52" name="Object 9" hidden="1">
          <a:extLst>
            <a:ext uri="{FF2B5EF4-FFF2-40B4-BE49-F238E27FC236}">
              <a16:creationId xmlns:a16="http://schemas.microsoft.com/office/drawing/2014/main" id="{00000000-0008-0000-0A00-000030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53" name="Object 8" hidden="1">
          <a:extLst>
            <a:ext uri="{FF2B5EF4-FFF2-40B4-BE49-F238E27FC236}">
              <a16:creationId xmlns:a16="http://schemas.microsoft.com/office/drawing/2014/main" id="{00000000-0008-0000-0A00-000031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54" name="Object 9" hidden="1">
          <a:extLst>
            <a:ext uri="{FF2B5EF4-FFF2-40B4-BE49-F238E27FC236}">
              <a16:creationId xmlns:a16="http://schemas.microsoft.com/office/drawing/2014/main" id="{00000000-0008-0000-0A00-000032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55" name="Object 8" hidden="1">
          <a:extLst>
            <a:ext uri="{FF2B5EF4-FFF2-40B4-BE49-F238E27FC236}">
              <a16:creationId xmlns:a16="http://schemas.microsoft.com/office/drawing/2014/main" id="{00000000-0008-0000-0A00-000033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56" name="Object 9" hidden="1">
          <a:extLst>
            <a:ext uri="{FF2B5EF4-FFF2-40B4-BE49-F238E27FC236}">
              <a16:creationId xmlns:a16="http://schemas.microsoft.com/office/drawing/2014/main" id="{00000000-0008-0000-0A00-000034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57" name="Object 8" hidden="1">
          <a:extLst>
            <a:ext uri="{FF2B5EF4-FFF2-40B4-BE49-F238E27FC236}">
              <a16:creationId xmlns:a16="http://schemas.microsoft.com/office/drawing/2014/main" id="{00000000-0008-0000-0A00-000035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58" name="Object 15" hidden="1">
          <a:extLst>
            <a:ext uri="{FF2B5EF4-FFF2-40B4-BE49-F238E27FC236}">
              <a16:creationId xmlns:a16="http://schemas.microsoft.com/office/drawing/2014/main" id="{00000000-0008-0000-0A00-000036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59" name="Object 16" hidden="1">
          <a:extLst>
            <a:ext uri="{FF2B5EF4-FFF2-40B4-BE49-F238E27FC236}">
              <a16:creationId xmlns:a16="http://schemas.microsoft.com/office/drawing/2014/main" id="{00000000-0008-0000-0A00-00003709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60" name="Object 17" hidden="1">
          <a:extLst>
            <a:ext uri="{FF2B5EF4-FFF2-40B4-BE49-F238E27FC236}">
              <a16:creationId xmlns:a16="http://schemas.microsoft.com/office/drawing/2014/main" id="{00000000-0008-0000-0A00-000038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61" name="Object 9" hidden="1">
          <a:extLst>
            <a:ext uri="{FF2B5EF4-FFF2-40B4-BE49-F238E27FC236}">
              <a16:creationId xmlns:a16="http://schemas.microsoft.com/office/drawing/2014/main" id="{00000000-0008-0000-0A00-000039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62" name="Object 8" hidden="1">
          <a:extLst>
            <a:ext uri="{FF2B5EF4-FFF2-40B4-BE49-F238E27FC236}">
              <a16:creationId xmlns:a16="http://schemas.microsoft.com/office/drawing/2014/main" id="{00000000-0008-0000-0A00-00003A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63" name="Object 9" hidden="1">
          <a:extLst>
            <a:ext uri="{FF2B5EF4-FFF2-40B4-BE49-F238E27FC236}">
              <a16:creationId xmlns:a16="http://schemas.microsoft.com/office/drawing/2014/main" id="{00000000-0008-0000-0A00-00003B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64" name="Object 8" hidden="1">
          <a:extLst>
            <a:ext uri="{FF2B5EF4-FFF2-40B4-BE49-F238E27FC236}">
              <a16:creationId xmlns:a16="http://schemas.microsoft.com/office/drawing/2014/main" id="{00000000-0008-0000-0A00-00003C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65" name="Object 9" hidden="1">
          <a:extLst>
            <a:ext uri="{FF2B5EF4-FFF2-40B4-BE49-F238E27FC236}">
              <a16:creationId xmlns:a16="http://schemas.microsoft.com/office/drawing/2014/main" id="{00000000-0008-0000-0A00-00003D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66" name="Object 8" hidden="1">
          <a:extLst>
            <a:ext uri="{FF2B5EF4-FFF2-40B4-BE49-F238E27FC236}">
              <a16:creationId xmlns:a16="http://schemas.microsoft.com/office/drawing/2014/main" id="{00000000-0008-0000-0A00-00003E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67" name="Object 9" hidden="1">
          <a:extLst>
            <a:ext uri="{FF2B5EF4-FFF2-40B4-BE49-F238E27FC236}">
              <a16:creationId xmlns:a16="http://schemas.microsoft.com/office/drawing/2014/main" id="{00000000-0008-0000-0A00-00003F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68" name="Object 8" hidden="1">
          <a:extLst>
            <a:ext uri="{FF2B5EF4-FFF2-40B4-BE49-F238E27FC236}">
              <a16:creationId xmlns:a16="http://schemas.microsoft.com/office/drawing/2014/main" id="{00000000-0008-0000-0A00-000040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69" name="Object 15" hidden="1">
          <a:extLst>
            <a:ext uri="{FF2B5EF4-FFF2-40B4-BE49-F238E27FC236}">
              <a16:creationId xmlns:a16="http://schemas.microsoft.com/office/drawing/2014/main" id="{00000000-0008-0000-0A00-000041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70" name="Object 16" hidden="1">
          <a:extLst>
            <a:ext uri="{FF2B5EF4-FFF2-40B4-BE49-F238E27FC236}">
              <a16:creationId xmlns:a16="http://schemas.microsoft.com/office/drawing/2014/main" id="{00000000-0008-0000-0A00-00004209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71" name="Object 17" hidden="1">
          <a:extLst>
            <a:ext uri="{FF2B5EF4-FFF2-40B4-BE49-F238E27FC236}">
              <a16:creationId xmlns:a16="http://schemas.microsoft.com/office/drawing/2014/main" id="{00000000-0008-0000-0A00-000043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72" name="Object 9" hidden="1">
          <a:extLst>
            <a:ext uri="{FF2B5EF4-FFF2-40B4-BE49-F238E27FC236}">
              <a16:creationId xmlns:a16="http://schemas.microsoft.com/office/drawing/2014/main" id="{00000000-0008-0000-0A00-000044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73" name="Object 8" hidden="1">
          <a:extLst>
            <a:ext uri="{FF2B5EF4-FFF2-40B4-BE49-F238E27FC236}">
              <a16:creationId xmlns:a16="http://schemas.microsoft.com/office/drawing/2014/main" id="{00000000-0008-0000-0A00-000045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74" name="Object 9" hidden="1">
          <a:extLst>
            <a:ext uri="{FF2B5EF4-FFF2-40B4-BE49-F238E27FC236}">
              <a16:creationId xmlns:a16="http://schemas.microsoft.com/office/drawing/2014/main" id="{00000000-0008-0000-0A00-000046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75" name="Object 8" hidden="1">
          <a:extLst>
            <a:ext uri="{FF2B5EF4-FFF2-40B4-BE49-F238E27FC236}">
              <a16:creationId xmlns:a16="http://schemas.microsoft.com/office/drawing/2014/main" id="{00000000-0008-0000-0A00-000047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76" name="Object 9" hidden="1">
          <a:extLst>
            <a:ext uri="{FF2B5EF4-FFF2-40B4-BE49-F238E27FC236}">
              <a16:creationId xmlns:a16="http://schemas.microsoft.com/office/drawing/2014/main" id="{00000000-0008-0000-0A00-0000480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77" name="Object 8" hidden="1">
          <a:extLst>
            <a:ext uri="{FF2B5EF4-FFF2-40B4-BE49-F238E27FC236}">
              <a16:creationId xmlns:a16="http://schemas.microsoft.com/office/drawing/2014/main" id="{00000000-0008-0000-0A00-0000490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78" name="Object 9" hidden="1">
          <a:extLst>
            <a:ext uri="{FF2B5EF4-FFF2-40B4-BE49-F238E27FC236}">
              <a16:creationId xmlns:a16="http://schemas.microsoft.com/office/drawing/2014/main" id="{00000000-0008-0000-0A00-00004A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79" name="Object 8" hidden="1">
          <a:extLst>
            <a:ext uri="{FF2B5EF4-FFF2-40B4-BE49-F238E27FC236}">
              <a16:creationId xmlns:a16="http://schemas.microsoft.com/office/drawing/2014/main" id="{00000000-0008-0000-0A00-00004B0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80" name="Object 15" hidden="1">
          <a:extLst>
            <a:ext uri="{FF2B5EF4-FFF2-40B4-BE49-F238E27FC236}">
              <a16:creationId xmlns:a16="http://schemas.microsoft.com/office/drawing/2014/main" id="{00000000-0008-0000-0A00-00004C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81" name="Object 16" hidden="1">
          <a:extLst>
            <a:ext uri="{FF2B5EF4-FFF2-40B4-BE49-F238E27FC236}">
              <a16:creationId xmlns:a16="http://schemas.microsoft.com/office/drawing/2014/main" id="{00000000-0008-0000-0A00-00004D0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82" name="Object 17" hidden="1">
          <a:extLst>
            <a:ext uri="{FF2B5EF4-FFF2-40B4-BE49-F238E27FC236}">
              <a16:creationId xmlns:a16="http://schemas.microsoft.com/office/drawing/2014/main" id="{00000000-0008-0000-0A00-00004E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83" name="Object 9" hidden="1">
          <a:extLst>
            <a:ext uri="{FF2B5EF4-FFF2-40B4-BE49-F238E27FC236}">
              <a16:creationId xmlns:a16="http://schemas.microsoft.com/office/drawing/2014/main" id="{00000000-0008-0000-0A00-00004F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84" name="Object 8" hidden="1">
          <a:extLst>
            <a:ext uri="{FF2B5EF4-FFF2-40B4-BE49-F238E27FC236}">
              <a16:creationId xmlns:a16="http://schemas.microsoft.com/office/drawing/2014/main" id="{00000000-0008-0000-0A00-000050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85" name="Object 9" hidden="1">
          <a:extLst>
            <a:ext uri="{FF2B5EF4-FFF2-40B4-BE49-F238E27FC236}">
              <a16:creationId xmlns:a16="http://schemas.microsoft.com/office/drawing/2014/main" id="{00000000-0008-0000-0A00-000051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86" name="Object 8" hidden="1">
          <a:extLst>
            <a:ext uri="{FF2B5EF4-FFF2-40B4-BE49-F238E27FC236}">
              <a16:creationId xmlns:a16="http://schemas.microsoft.com/office/drawing/2014/main" id="{00000000-0008-0000-0A00-000052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87" name="Object 9" hidden="1">
          <a:extLst>
            <a:ext uri="{FF2B5EF4-FFF2-40B4-BE49-F238E27FC236}">
              <a16:creationId xmlns:a16="http://schemas.microsoft.com/office/drawing/2014/main" id="{00000000-0008-0000-0A00-000053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88" name="Object 8" hidden="1">
          <a:extLst>
            <a:ext uri="{FF2B5EF4-FFF2-40B4-BE49-F238E27FC236}">
              <a16:creationId xmlns:a16="http://schemas.microsoft.com/office/drawing/2014/main" id="{00000000-0008-0000-0A00-000054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89" name="Object 9" hidden="1">
          <a:extLst>
            <a:ext uri="{FF2B5EF4-FFF2-40B4-BE49-F238E27FC236}">
              <a16:creationId xmlns:a16="http://schemas.microsoft.com/office/drawing/2014/main" id="{00000000-0008-0000-0A00-000055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90" name="Object 8" hidden="1">
          <a:extLst>
            <a:ext uri="{FF2B5EF4-FFF2-40B4-BE49-F238E27FC236}">
              <a16:creationId xmlns:a16="http://schemas.microsoft.com/office/drawing/2014/main" id="{00000000-0008-0000-0A00-000056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391" name="Object 15" hidden="1">
          <a:extLst>
            <a:ext uri="{FF2B5EF4-FFF2-40B4-BE49-F238E27FC236}">
              <a16:creationId xmlns:a16="http://schemas.microsoft.com/office/drawing/2014/main" id="{00000000-0008-0000-0A00-000057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392" name="Object 16" hidden="1">
          <a:extLst>
            <a:ext uri="{FF2B5EF4-FFF2-40B4-BE49-F238E27FC236}">
              <a16:creationId xmlns:a16="http://schemas.microsoft.com/office/drawing/2014/main" id="{00000000-0008-0000-0A00-0000580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393" name="Object 17" hidden="1">
          <a:extLst>
            <a:ext uri="{FF2B5EF4-FFF2-40B4-BE49-F238E27FC236}">
              <a16:creationId xmlns:a16="http://schemas.microsoft.com/office/drawing/2014/main" id="{00000000-0008-0000-0A00-000059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94" name="Object 9" hidden="1">
          <a:extLst>
            <a:ext uri="{FF2B5EF4-FFF2-40B4-BE49-F238E27FC236}">
              <a16:creationId xmlns:a16="http://schemas.microsoft.com/office/drawing/2014/main" id="{00000000-0008-0000-0A00-00005A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95" name="Object 8" hidden="1">
          <a:extLst>
            <a:ext uri="{FF2B5EF4-FFF2-40B4-BE49-F238E27FC236}">
              <a16:creationId xmlns:a16="http://schemas.microsoft.com/office/drawing/2014/main" id="{00000000-0008-0000-0A00-00005B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96" name="Object 9" hidden="1">
          <a:extLst>
            <a:ext uri="{FF2B5EF4-FFF2-40B4-BE49-F238E27FC236}">
              <a16:creationId xmlns:a16="http://schemas.microsoft.com/office/drawing/2014/main" id="{00000000-0008-0000-0A00-00005C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97" name="Object 8" hidden="1">
          <a:extLst>
            <a:ext uri="{FF2B5EF4-FFF2-40B4-BE49-F238E27FC236}">
              <a16:creationId xmlns:a16="http://schemas.microsoft.com/office/drawing/2014/main" id="{00000000-0008-0000-0A00-00005D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398" name="Object 9" hidden="1">
          <a:extLst>
            <a:ext uri="{FF2B5EF4-FFF2-40B4-BE49-F238E27FC236}">
              <a16:creationId xmlns:a16="http://schemas.microsoft.com/office/drawing/2014/main" id="{00000000-0008-0000-0A00-00005E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399" name="Object 8" hidden="1">
          <a:extLst>
            <a:ext uri="{FF2B5EF4-FFF2-40B4-BE49-F238E27FC236}">
              <a16:creationId xmlns:a16="http://schemas.microsoft.com/office/drawing/2014/main" id="{00000000-0008-0000-0A00-00005F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00" name="Object 9" hidden="1">
          <a:extLst>
            <a:ext uri="{FF2B5EF4-FFF2-40B4-BE49-F238E27FC236}">
              <a16:creationId xmlns:a16="http://schemas.microsoft.com/office/drawing/2014/main" id="{00000000-0008-0000-0A00-000060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01" name="Object 8" hidden="1">
          <a:extLst>
            <a:ext uri="{FF2B5EF4-FFF2-40B4-BE49-F238E27FC236}">
              <a16:creationId xmlns:a16="http://schemas.microsoft.com/office/drawing/2014/main" id="{00000000-0008-0000-0A00-000061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02" name="Object 15" hidden="1">
          <a:extLst>
            <a:ext uri="{FF2B5EF4-FFF2-40B4-BE49-F238E27FC236}">
              <a16:creationId xmlns:a16="http://schemas.microsoft.com/office/drawing/2014/main" id="{00000000-0008-0000-0A00-000062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03" name="Object 16" hidden="1">
          <a:extLst>
            <a:ext uri="{FF2B5EF4-FFF2-40B4-BE49-F238E27FC236}">
              <a16:creationId xmlns:a16="http://schemas.microsoft.com/office/drawing/2014/main" id="{00000000-0008-0000-0A00-0000630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04" name="Object 17" hidden="1">
          <a:extLst>
            <a:ext uri="{FF2B5EF4-FFF2-40B4-BE49-F238E27FC236}">
              <a16:creationId xmlns:a16="http://schemas.microsoft.com/office/drawing/2014/main" id="{00000000-0008-0000-0A00-000064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05" name="Object 9" hidden="1">
          <a:extLst>
            <a:ext uri="{FF2B5EF4-FFF2-40B4-BE49-F238E27FC236}">
              <a16:creationId xmlns:a16="http://schemas.microsoft.com/office/drawing/2014/main" id="{00000000-0008-0000-0A00-000065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06" name="Object 8" hidden="1">
          <a:extLst>
            <a:ext uri="{FF2B5EF4-FFF2-40B4-BE49-F238E27FC236}">
              <a16:creationId xmlns:a16="http://schemas.microsoft.com/office/drawing/2014/main" id="{00000000-0008-0000-0A00-000066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07" name="Object 9" hidden="1">
          <a:extLst>
            <a:ext uri="{FF2B5EF4-FFF2-40B4-BE49-F238E27FC236}">
              <a16:creationId xmlns:a16="http://schemas.microsoft.com/office/drawing/2014/main" id="{00000000-0008-0000-0A00-000067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08" name="Object 8" hidden="1">
          <a:extLst>
            <a:ext uri="{FF2B5EF4-FFF2-40B4-BE49-F238E27FC236}">
              <a16:creationId xmlns:a16="http://schemas.microsoft.com/office/drawing/2014/main" id="{00000000-0008-0000-0A00-000068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09" name="Object 9" hidden="1">
          <a:extLst>
            <a:ext uri="{FF2B5EF4-FFF2-40B4-BE49-F238E27FC236}">
              <a16:creationId xmlns:a16="http://schemas.microsoft.com/office/drawing/2014/main" id="{00000000-0008-0000-0A00-000069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10" name="Object 8" hidden="1">
          <a:extLst>
            <a:ext uri="{FF2B5EF4-FFF2-40B4-BE49-F238E27FC236}">
              <a16:creationId xmlns:a16="http://schemas.microsoft.com/office/drawing/2014/main" id="{00000000-0008-0000-0A00-00006A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11" name="Object 9" hidden="1">
          <a:extLst>
            <a:ext uri="{FF2B5EF4-FFF2-40B4-BE49-F238E27FC236}">
              <a16:creationId xmlns:a16="http://schemas.microsoft.com/office/drawing/2014/main" id="{00000000-0008-0000-0A00-00006B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12" name="Object 8" hidden="1">
          <a:extLst>
            <a:ext uri="{FF2B5EF4-FFF2-40B4-BE49-F238E27FC236}">
              <a16:creationId xmlns:a16="http://schemas.microsoft.com/office/drawing/2014/main" id="{00000000-0008-0000-0A00-00006C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13" name="Object 15" hidden="1">
          <a:extLst>
            <a:ext uri="{FF2B5EF4-FFF2-40B4-BE49-F238E27FC236}">
              <a16:creationId xmlns:a16="http://schemas.microsoft.com/office/drawing/2014/main" id="{00000000-0008-0000-0A00-00006D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14" name="Object 16" hidden="1">
          <a:extLst>
            <a:ext uri="{FF2B5EF4-FFF2-40B4-BE49-F238E27FC236}">
              <a16:creationId xmlns:a16="http://schemas.microsoft.com/office/drawing/2014/main" id="{00000000-0008-0000-0A00-00006E0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15" name="Object 17" hidden="1">
          <a:extLst>
            <a:ext uri="{FF2B5EF4-FFF2-40B4-BE49-F238E27FC236}">
              <a16:creationId xmlns:a16="http://schemas.microsoft.com/office/drawing/2014/main" id="{00000000-0008-0000-0A00-00006F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16" name="Object 9" hidden="1">
          <a:extLst>
            <a:ext uri="{FF2B5EF4-FFF2-40B4-BE49-F238E27FC236}">
              <a16:creationId xmlns:a16="http://schemas.microsoft.com/office/drawing/2014/main" id="{00000000-0008-0000-0A00-000070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17" name="Object 8" hidden="1">
          <a:extLst>
            <a:ext uri="{FF2B5EF4-FFF2-40B4-BE49-F238E27FC236}">
              <a16:creationId xmlns:a16="http://schemas.microsoft.com/office/drawing/2014/main" id="{00000000-0008-0000-0A00-000071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18" name="Object 9" hidden="1">
          <a:extLst>
            <a:ext uri="{FF2B5EF4-FFF2-40B4-BE49-F238E27FC236}">
              <a16:creationId xmlns:a16="http://schemas.microsoft.com/office/drawing/2014/main" id="{00000000-0008-0000-0A00-000072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19" name="Object 8" hidden="1">
          <a:extLst>
            <a:ext uri="{FF2B5EF4-FFF2-40B4-BE49-F238E27FC236}">
              <a16:creationId xmlns:a16="http://schemas.microsoft.com/office/drawing/2014/main" id="{00000000-0008-0000-0A00-000073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20" name="Object 9" hidden="1">
          <a:extLst>
            <a:ext uri="{FF2B5EF4-FFF2-40B4-BE49-F238E27FC236}">
              <a16:creationId xmlns:a16="http://schemas.microsoft.com/office/drawing/2014/main" id="{00000000-0008-0000-0A00-0000740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21" name="Object 8" hidden="1">
          <a:extLst>
            <a:ext uri="{FF2B5EF4-FFF2-40B4-BE49-F238E27FC236}">
              <a16:creationId xmlns:a16="http://schemas.microsoft.com/office/drawing/2014/main" id="{00000000-0008-0000-0A00-0000750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22" name="Object 9" hidden="1">
          <a:extLst>
            <a:ext uri="{FF2B5EF4-FFF2-40B4-BE49-F238E27FC236}">
              <a16:creationId xmlns:a16="http://schemas.microsoft.com/office/drawing/2014/main" id="{00000000-0008-0000-0A00-000076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23" name="Object 8" hidden="1">
          <a:extLst>
            <a:ext uri="{FF2B5EF4-FFF2-40B4-BE49-F238E27FC236}">
              <a16:creationId xmlns:a16="http://schemas.microsoft.com/office/drawing/2014/main" id="{00000000-0008-0000-0A00-0000770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424" name="Object 15" hidden="1">
          <a:extLst>
            <a:ext uri="{FF2B5EF4-FFF2-40B4-BE49-F238E27FC236}">
              <a16:creationId xmlns:a16="http://schemas.microsoft.com/office/drawing/2014/main" id="{00000000-0008-0000-0A00-000078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425" name="Object 16" hidden="1">
          <a:extLst>
            <a:ext uri="{FF2B5EF4-FFF2-40B4-BE49-F238E27FC236}">
              <a16:creationId xmlns:a16="http://schemas.microsoft.com/office/drawing/2014/main" id="{00000000-0008-0000-0A00-00007909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426" name="Object 17" hidden="1">
          <a:extLst>
            <a:ext uri="{FF2B5EF4-FFF2-40B4-BE49-F238E27FC236}">
              <a16:creationId xmlns:a16="http://schemas.microsoft.com/office/drawing/2014/main" id="{00000000-0008-0000-0A00-00007A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27" name="Object 9" hidden="1">
          <a:extLst>
            <a:ext uri="{FF2B5EF4-FFF2-40B4-BE49-F238E27FC236}">
              <a16:creationId xmlns:a16="http://schemas.microsoft.com/office/drawing/2014/main" id="{00000000-0008-0000-0A00-00007B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28" name="Object 8" hidden="1">
          <a:extLst>
            <a:ext uri="{FF2B5EF4-FFF2-40B4-BE49-F238E27FC236}">
              <a16:creationId xmlns:a16="http://schemas.microsoft.com/office/drawing/2014/main" id="{00000000-0008-0000-0A00-00007C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29" name="Object 9" hidden="1">
          <a:extLst>
            <a:ext uri="{FF2B5EF4-FFF2-40B4-BE49-F238E27FC236}">
              <a16:creationId xmlns:a16="http://schemas.microsoft.com/office/drawing/2014/main" id="{00000000-0008-0000-0A00-00007D09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30" name="Object 8" hidden="1">
          <a:extLst>
            <a:ext uri="{FF2B5EF4-FFF2-40B4-BE49-F238E27FC236}">
              <a16:creationId xmlns:a16="http://schemas.microsoft.com/office/drawing/2014/main" id="{00000000-0008-0000-0A00-00007E09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31" name="Object 9" hidden="1">
          <a:extLst>
            <a:ext uri="{FF2B5EF4-FFF2-40B4-BE49-F238E27FC236}">
              <a16:creationId xmlns:a16="http://schemas.microsoft.com/office/drawing/2014/main" id="{00000000-0008-0000-0A00-00007F09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32" name="Object 8" hidden="1">
          <a:extLst>
            <a:ext uri="{FF2B5EF4-FFF2-40B4-BE49-F238E27FC236}">
              <a16:creationId xmlns:a16="http://schemas.microsoft.com/office/drawing/2014/main" id="{00000000-0008-0000-0A00-00008009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33" name="Object 9" hidden="1">
          <a:extLst>
            <a:ext uri="{FF2B5EF4-FFF2-40B4-BE49-F238E27FC236}">
              <a16:creationId xmlns:a16="http://schemas.microsoft.com/office/drawing/2014/main" id="{00000000-0008-0000-0A00-000081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34" name="Object 8" hidden="1">
          <a:extLst>
            <a:ext uri="{FF2B5EF4-FFF2-40B4-BE49-F238E27FC236}">
              <a16:creationId xmlns:a16="http://schemas.microsoft.com/office/drawing/2014/main" id="{00000000-0008-0000-0A00-000082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435" name="Object 15" hidden="1">
          <a:extLst>
            <a:ext uri="{FF2B5EF4-FFF2-40B4-BE49-F238E27FC236}">
              <a16:creationId xmlns:a16="http://schemas.microsoft.com/office/drawing/2014/main" id="{00000000-0008-0000-0A00-000083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436" name="Object 16" hidden="1">
          <a:extLst>
            <a:ext uri="{FF2B5EF4-FFF2-40B4-BE49-F238E27FC236}">
              <a16:creationId xmlns:a16="http://schemas.microsoft.com/office/drawing/2014/main" id="{00000000-0008-0000-0A00-00008409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437" name="Object 17" hidden="1">
          <a:extLst>
            <a:ext uri="{FF2B5EF4-FFF2-40B4-BE49-F238E27FC236}">
              <a16:creationId xmlns:a16="http://schemas.microsoft.com/office/drawing/2014/main" id="{00000000-0008-0000-0A00-000085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38" name="Object 9" hidden="1">
          <a:extLst>
            <a:ext uri="{FF2B5EF4-FFF2-40B4-BE49-F238E27FC236}">
              <a16:creationId xmlns:a16="http://schemas.microsoft.com/office/drawing/2014/main" id="{00000000-0008-0000-0A00-000086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39" name="Object 8" hidden="1">
          <a:extLst>
            <a:ext uri="{FF2B5EF4-FFF2-40B4-BE49-F238E27FC236}">
              <a16:creationId xmlns:a16="http://schemas.microsoft.com/office/drawing/2014/main" id="{00000000-0008-0000-0A00-000087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40" name="Object 9" hidden="1">
          <a:extLst>
            <a:ext uri="{FF2B5EF4-FFF2-40B4-BE49-F238E27FC236}">
              <a16:creationId xmlns:a16="http://schemas.microsoft.com/office/drawing/2014/main" id="{00000000-0008-0000-0A00-00008809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41" name="Object 8" hidden="1">
          <a:extLst>
            <a:ext uri="{FF2B5EF4-FFF2-40B4-BE49-F238E27FC236}">
              <a16:creationId xmlns:a16="http://schemas.microsoft.com/office/drawing/2014/main" id="{00000000-0008-0000-0A00-00008909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42" name="Object 9" hidden="1">
          <a:extLst>
            <a:ext uri="{FF2B5EF4-FFF2-40B4-BE49-F238E27FC236}">
              <a16:creationId xmlns:a16="http://schemas.microsoft.com/office/drawing/2014/main" id="{00000000-0008-0000-0A00-00008A09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43" name="Object 8" hidden="1">
          <a:extLst>
            <a:ext uri="{FF2B5EF4-FFF2-40B4-BE49-F238E27FC236}">
              <a16:creationId xmlns:a16="http://schemas.microsoft.com/office/drawing/2014/main" id="{00000000-0008-0000-0A00-00008B09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444" name="Object 9" hidden="1">
          <a:extLst>
            <a:ext uri="{FF2B5EF4-FFF2-40B4-BE49-F238E27FC236}">
              <a16:creationId xmlns:a16="http://schemas.microsoft.com/office/drawing/2014/main" id="{00000000-0008-0000-0A00-00008C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445" name="Object 8" hidden="1">
          <a:extLst>
            <a:ext uri="{FF2B5EF4-FFF2-40B4-BE49-F238E27FC236}">
              <a16:creationId xmlns:a16="http://schemas.microsoft.com/office/drawing/2014/main" id="{00000000-0008-0000-0A00-00008D09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46" name="Object 15" hidden="1">
          <a:extLst>
            <a:ext uri="{FF2B5EF4-FFF2-40B4-BE49-F238E27FC236}">
              <a16:creationId xmlns:a16="http://schemas.microsoft.com/office/drawing/2014/main" id="{00000000-0008-0000-0A00-00008E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47" name="Object 16" hidden="1">
          <a:extLst>
            <a:ext uri="{FF2B5EF4-FFF2-40B4-BE49-F238E27FC236}">
              <a16:creationId xmlns:a16="http://schemas.microsoft.com/office/drawing/2014/main" id="{00000000-0008-0000-0A00-00008F09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48" name="Object 17" hidden="1">
          <a:extLst>
            <a:ext uri="{FF2B5EF4-FFF2-40B4-BE49-F238E27FC236}">
              <a16:creationId xmlns:a16="http://schemas.microsoft.com/office/drawing/2014/main" id="{00000000-0008-0000-0A00-000090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49" name="Object 9" hidden="1">
          <a:extLst>
            <a:ext uri="{FF2B5EF4-FFF2-40B4-BE49-F238E27FC236}">
              <a16:creationId xmlns:a16="http://schemas.microsoft.com/office/drawing/2014/main" id="{00000000-0008-0000-0A00-000091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50" name="Object 8" hidden="1">
          <a:extLst>
            <a:ext uri="{FF2B5EF4-FFF2-40B4-BE49-F238E27FC236}">
              <a16:creationId xmlns:a16="http://schemas.microsoft.com/office/drawing/2014/main" id="{00000000-0008-0000-0A00-000092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51" name="Object 9" hidden="1">
          <a:extLst>
            <a:ext uri="{FF2B5EF4-FFF2-40B4-BE49-F238E27FC236}">
              <a16:creationId xmlns:a16="http://schemas.microsoft.com/office/drawing/2014/main" id="{00000000-0008-0000-0A00-000093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52" name="Object 8" hidden="1">
          <a:extLst>
            <a:ext uri="{FF2B5EF4-FFF2-40B4-BE49-F238E27FC236}">
              <a16:creationId xmlns:a16="http://schemas.microsoft.com/office/drawing/2014/main" id="{00000000-0008-0000-0A00-000094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53" name="Object 9" hidden="1">
          <a:extLst>
            <a:ext uri="{FF2B5EF4-FFF2-40B4-BE49-F238E27FC236}">
              <a16:creationId xmlns:a16="http://schemas.microsoft.com/office/drawing/2014/main" id="{00000000-0008-0000-0A00-000095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54" name="Object 8" hidden="1">
          <a:extLst>
            <a:ext uri="{FF2B5EF4-FFF2-40B4-BE49-F238E27FC236}">
              <a16:creationId xmlns:a16="http://schemas.microsoft.com/office/drawing/2014/main" id="{00000000-0008-0000-0A00-000096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55" name="Object 9" hidden="1">
          <a:extLst>
            <a:ext uri="{FF2B5EF4-FFF2-40B4-BE49-F238E27FC236}">
              <a16:creationId xmlns:a16="http://schemas.microsoft.com/office/drawing/2014/main" id="{00000000-0008-0000-0A00-000097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56" name="Object 8" hidden="1">
          <a:extLst>
            <a:ext uri="{FF2B5EF4-FFF2-40B4-BE49-F238E27FC236}">
              <a16:creationId xmlns:a16="http://schemas.microsoft.com/office/drawing/2014/main" id="{00000000-0008-0000-0A00-000098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57" name="Object 15" hidden="1">
          <a:extLst>
            <a:ext uri="{FF2B5EF4-FFF2-40B4-BE49-F238E27FC236}">
              <a16:creationId xmlns:a16="http://schemas.microsoft.com/office/drawing/2014/main" id="{00000000-0008-0000-0A00-000099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58" name="Object 16" hidden="1">
          <a:extLst>
            <a:ext uri="{FF2B5EF4-FFF2-40B4-BE49-F238E27FC236}">
              <a16:creationId xmlns:a16="http://schemas.microsoft.com/office/drawing/2014/main" id="{00000000-0008-0000-0A00-00009A09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59" name="Object 17" hidden="1">
          <a:extLst>
            <a:ext uri="{FF2B5EF4-FFF2-40B4-BE49-F238E27FC236}">
              <a16:creationId xmlns:a16="http://schemas.microsoft.com/office/drawing/2014/main" id="{00000000-0008-0000-0A00-00009B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60" name="Object 9" hidden="1">
          <a:extLst>
            <a:ext uri="{FF2B5EF4-FFF2-40B4-BE49-F238E27FC236}">
              <a16:creationId xmlns:a16="http://schemas.microsoft.com/office/drawing/2014/main" id="{00000000-0008-0000-0A00-00009C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61" name="Object 8" hidden="1">
          <a:extLst>
            <a:ext uri="{FF2B5EF4-FFF2-40B4-BE49-F238E27FC236}">
              <a16:creationId xmlns:a16="http://schemas.microsoft.com/office/drawing/2014/main" id="{00000000-0008-0000-0A00-00009D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62" name="Object 9" hidden="1">
          <a:extLst>
            <a:ext uri="{FF2B5EF4-FFF2-40B4-BE49-F238E27FC236}">
              <a16:creationId xmlns:a16="http://schemas.microsoft.com/office/drawing/2014/main" id="{00000000-0008-0000-0A00-00009E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63" name="Object 8" hidden="1">
          <a:extLst>
            <a:ext uri="{FF2B5EF4-FFF2-40B4-BE49-F238E27FC236}">
              <a16:creationId xmlns:a16="http://schemas.microsoft.com/office/drawing/2014/main" id="{00000000-0008-0000-0A00-00009F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64" name="Object 9" hidden="1">
          <a:extLst>
            <a:ext uri="{FF2B5EF4-FFF2-40B4-BE49-F238E27FC236}">
              <a16:creationId xmlns:a16="http://schemas.microsoft.com/office/drawing/2014/main" id="{00000000-0008-0000-0A00-0000A0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65" name="Object 8" hidden="1">
          <a:extLst>
            <a:ext uri="{FF2B5EF4-FFF2-40B4-BE49-F238E27FC236}">
              <a16:creationId xmlns:a16="http://schemas.microsoft.com/office/drawing/2014/main" id="{00000000-0008-0000-0A00-0000A1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66" name="Object 9" hidden="1">
          <a:extLst>
            <a:ext uri="{FF2B5EF4-FFF2-40B4-BE49-F238E27FC236}">
              <a16:creationId xmlns:a16="http://schemas.microsoft.com/office/drawing/2014/main" id="{00000000-0008-0000-0A00-0000A2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67" name="Object 8" hidden="1">
          <a:extLst>
            <a:ext uri="{FF2B5EF4-FFF2-40B4-BE49-F238E27FC236}">
              <a16:creationId xmlns:a16="http://schemas.microsoft.com/office/drawing/2014/main" id="{00000000-0008-0000-0A00-0000A3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68" name="Object 15" hidden="1">
          <a:extLst>
            <a:ext uri="{FF2B5EF4-FFF2-40B4-BE49-F238E27FC236}">
              <a16:creationId xmlns:a16="http://schemas.microsoft.com/office/drawing/2014/main" id="{00000000-0008-0000-0A00-0000A4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69" name="Object 16" hidden="1">
          <a:extLst>
            <a:ext uri="{FF2B5EF4-FFF2-40B4-BE49-F238E27FC236}">
              <a16:creationId xmlns:a16="http://schemas.microsoft.com/office/drawing/2014/main" id="{00000000-0008-0000-0A00-0000A509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70" name="Object 17" hidden="1">
          <a:extLst>
            <a:ext uri="{FF2B5EF4-FFF2-40B4-BE49-F238E27FC236}">
              <a16:creationId xmlns:a16="http://schemas.microsoft.com/office/drawing/2014/main" id="{00000000-0008-0000-0A00-0000A6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71" name="Object 9" hidden="1">
          <a:extLst>
            <a:ext uri="{FF2B5EF4-FFF2-40B4-BE49-F238E27FC236}">
              <a16:creationId xmlns:a16="http://schemas.microsoft.com/office/drawing/2014/main" id="{00000000-0008-0000-0A00-0000A7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72" name="Object 8" hidden="1">
          <a:extLst>
            <a:ext uri="{FF2B5EF4-FFF2-40B4-BE49-F238E27FC236}">
              <a16:creationId xmlns:a16="http://schemas.microsoft.com/office/drawing/2014/main" id="{00000000-0008-0000-0A00-0000A8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73" name="Object 9" hidden="1">
          <a:extLst>
            <a:ext uri="{FF2B5EF4-FFF2-40B4-BE49-F238E27FC236}">
              <a16:creationId xmlns:a16="http://schemas.microsoft.com/office/drawing/2014/main" id="{00000000-0008-0000-0A00-0000A9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74" name="Object 8" hidden="1">
          <a:extLst>
            <a:ext uri="{FF2B5EF4-FFF2-40B4-BE49-F238E27FC236}">
              <a16:creationId xmlns:a16="http://schemas.microsoft.com/office/drawing/2014/main" id="{00000000-0008-0000-0A00-0000AA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75" name="Object 9" hidden="1">
          <a:extLst>
            <a:ext uri="{FF2B5EF4-FFF2-40B4-BE49-F238E27FC236}">
              <a16:creationId xmlns:a16="http://schemas.microsoft.com/office/drawing/2014/main" id="{00000000-0008-0000-0A00-0000AB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76" name="Object 8" hidden="1">
          <a:extLst>
            <a:ext uri="{FF2B5EF4-FFF2-40B4-BE49-F238E27FC236}">
              <a16:creationId xmlns:a16="http://schemas.microsoft.com/office/drawing/2014/main" id="{00000000-0008-0000-0A00-0000AC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77" name="Object 9" hidden="1">
          <a:extLst>
            <a:ext uri="{FF2B5EF4-FFF2-40B4-BE49-F238E27FC236}">
              <a16:creationId xmlns:a16="http://schemas.microsoft.com/office/drawing/2014/main" id="{00000000-0008-0000-0A00-0000AD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78" name="Object 8" hidden="1">
          <a:extLst>
            <a:ext uri="{FF2B5EF4-FFF2-40B4-BE49-F238E27FC236}">
              <a16:creationId xmlns:a16="http://schemas.microsoft.com/office/drawing/2014/main" id="{00000000-0008-0000-0A00-0000AE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79" name="Object 15" hidden="1">
          <a:extLst>
            <a:ext uri="{FF2B5EF4-FFF2-40B4-BE49-F238E27FC236}">
              <a16:creationId xmlns:a16="http://schemas.microsoft.com/office/drawing/2014/main" id="{00000000-0008-0000-0A00-0000AF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80" name="Object 16" hidden="1">
          <a:extLst>
            <a:ext uri="{FF2B5EF4-FFF2-40B4-BE49-F238E27FC236}">
              <a16:creationId xmlns:a16="http://schemas.microsoft.com/office/drawing/2014/main" id="{00000000-0008-0000-0A00-0000B009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81" name="Object 17" hidden="1">
          <a:extLst>
            <a:ext uri="{FF2B5EF4-FFF2-40B4-BE49-F238E27FC236}">
              <a16:creationId xmlns:a16="http://schemas.microsoft.com/office/drawing/2014/main" id="{00000000-0008-0000-0A00-0000B1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82" name="Object 9" hidden="1">
          <a:extLst>
            <a:ext uri="{FF2B5EF4-FFF2-40B4-BE49-F238E27FC236}">
              <a16:creationId xmlns:a16="http://schemas.microsoft.com/office/drawing/2014/main" id="{00000000-0008-0000-0A00-0000B2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83" name="Object 8" hidden="1">
          <a:extLst>
            <a:ext uri="{FF2B5EF4-FFF2-40B4-BE49-F238E27FC236}">
              <a16:creationId xmlns:a16="http://schemas.microsoft.com/office/drawing/2014/main" id="{00000000-0008-0000-0A00-0000B3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84" name="Object 9" hidden="1">
          <a:extLst>
            <a:ext uri="{FF2B5EF4-FFF2-40B4-BE49-F238E27FC236}">
              <a16:creationId xmlns:a16="http://schemas.microsoft.com/office/drawing/2014/main" id="{00000000-0008-0000-0A00-0000B4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85" name="Object 8" hidden="1">
          <a:extLst>
            <a:ext uri="{FF2B5EF4-FFF2-40B4-BE49-F238E27FC236}">
              <a16:creationId xmlns:a16="http://schemas.microsoft.com/office/drawing/2014/main" id="{00000000-0008-0000-0A00-0000B5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86" name="Object 9" hidden="1">
          <a:extLst>
            <a:ext uri="{FF2B5EF4-FFF2-40B4-BE49-F238E27FC236}">
              <a16:creationId xmlns:a16="http://schemas.microsoft.com/office/drawing/2014/main" id="{00000000-0008-0000-0A00-0000B609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87" name="Object 8" hidden="1">
          <a:extLst>
            <a:ext uri="{FF2B5EF4-FFF2-40B4-BE49-F238E27FC236}">
              <a16:creationId xmlns:a16="http://schemas.microsoft.com/office/drawing/2014/main" id="{00000000-0008-0000-0A00-0000B709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88" name="Object 9" hidden="1">
          <a:extLst>
            <a:ext uri="{FF2B5EF4-FFF2-40B4-BE49-F238E27FC236}">
              <a16:creationId xmlns:a16="http://schemas.microsoft.com/office/drawing/2014/main" id="{00000000-0008-0000-0A00-0000B8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89" name="Object 8" hidden="1">
          <a:extLst>
            <a:ext uri="{FF2B5EF4-FFF2-40B4-BE49-F238E27FC236}">
              <a16:creationId xmlns:a16="http://schemas.microsoft.com/office/drawing/2014/main" id="{00000000-0008-0000-0A00-0000B909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490" name="Object 15" hidden="1">
          <a:extLst>
            <a:ext uri="{FF2B5EF4-FFF2-40B4-BE49-F238E27FC236}">
              <a16:creationId xmlns:a16="http://schemas.microsoft.com/office/drawing/2014/main" id="{00000000-0008-0000-0A00-0000BA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491" name="Object 16" hidden="1">
          <a:extLst>
            <a:ext uri="{FF2B5EF4-FFF2-40B4-BE49-F238E27FC236}">
              <a16:creationId xmlns:a16="http://schemas.microsoft.com/office/drawing/2014/main" id="{00000000-0008-0000-0A00-0000BB09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492" name="Object 17" hidden="1">
          <a:extLst>
            <a:ext uri="{FF2B5EF4-FFF2-40B4-BE49-F238E27FC236}">
              <a16:creationId xmlns:a16="http://schemas.microsoft.com/office/drawing/2014/main" id="{00000000-0008-0000-0A00-0000BC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93" name="Object 9" hidden="1">
          <a:extLst>
            <a:ext uri="{FF2B5EF4-FFF2-40B4-BE49-F238E27FC236}">
              <a16:creationId xmlns:a16="http://schemas.microsoft.com/office/drawing/2014/main" id="{00000000-0008-0000-0A00-0000BD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94" name="Object 8" hidden="1">
          <a:extLst>
            <a:ext uri="{FF2B5EF4-FFF2-40B4-BE49-F238E27FC236}">
              <a16:creationId xmlns:a16="http://schemas.microsoft.com/office/drawing/2014/main" id="{00000000-0008-0000-0A00-0000BE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95" name="Object 9" hidden="1">
          <a:extLst>
            <a:ext uri="{FF2B5EF4-FFF2-40B4-BE49-F238E27FC236}">
              <a16:creationId xmlns:a16="http://schemas.microsoft.com/office/drawing/2014/main" id="{00000000-0008-0000-0A00-0000BF09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96" name="Object 8" hidden="1">
          <a:extLst>
            <a:ext uri="{FF2B5EF4-FFF2-40B4-BE49-F238E27FC236}">
              <a16:creationId xmlns:a16="http://schemas.microsoft.com/office/drawing/2014/main" id="{00000000-0008-0000-0A00-0000C009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97" name="Object 9" hidden="1">
          <a:extLst>
            <a:ext uri="{FF2B5EF4-FFF2-40B4-BE49-F238E27FC236}">
              <a16:creationId xmlns:a16="http://schemas.microsoft.com/office/drawing/2014/main" id="{00000000-0008-0000-0A00-0000C109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498" name="Object 8" hidden="1">
          <a:extLst>
            <a:ext uri="{FF2B5EF4-FFF2-40B4-BE49-F238E27FC236}">
              <a16:creationId xmlns:a16="http://schemas.microsoft.com/office/drawing/2014/main" id="{00000000-0008-0000-0A00-0000C209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499" name="Object 9" hidden="1">
          <a:extLst>
            <a:ext uri="{FF2B5EF4-FFF2-40B4-BE49-F238E27FC236}">
              <a16:creationId xmlns:a16="http://schemas.microsoft.com/office/drawing/2014/main" id="{00000000-0008-0000-0A00-0000C3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00" name="Object 8" hidden="1">
          <a:extLst>
            <a:ext uri="{FF2B5EF4-FFF2-40B4-BE49-F238E27FC236}">
              <a16:creationId xmlns:a16="http://schemas.microsoft.com/office/drawing/2014/main" id="{00000000-0008-0000-0A00-0000C4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01" name="Object 15" hidden="1">
          <a:extLst>
            <a:ext uri="{FF2B5EF4-FFF2-40B4-BE49-F238E27FC236}">
              <a16:creationId xmlns:a16="http://schemas.microsoft.com/office/drawing/2014/main" id="{00000000-0008-0000-0A00-0000C5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02" name="Object 16" hidden="1">
          <a:extLst>
            <a:ext uri="{FF2B5EF4-FFF2-40B4-BE49-F238E27FC236}">
              <a16:creationId xmlns:a16="http://schemas.microsoft.com/office/drawing/2014/main" id="{00000000-0008-0000-0A00-0000C609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03" name="Object 17" hidden="1">
          <a:extLst>
            <a:ext uri="{FF2B5EF4-FFF2-40B4-BE49-F238E27FC236}">
              <a16:creationId xmlns:a16="http://schemas.microsoft.com/office/drawing/2014/main" id="{00000000-0008-0000-0A00-0000C7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04" name="Object 9" hidden="1">
          <a:extLst>
            <a:ext uri="{FF2B5EF4-FFF2-40B4-BE49-F238E27FC236}">
              <a16:creationId xmlns:a16="http://schemas.microsoft.com/office/drawing/2014/main" id="{00000000-0008-0000-0A00-0000C8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05" name="Object 8" hidden="1">
          <a:extLst>
            <a:ext uri="{FF2B5EF4-FFF2-40B4-BE49-F238E27FC236}">
              <a16:creationId xmlns:a16="http://schemas.microsoft.com/office/drawing/2014/main" id="{00000000-0008-0000-0A00-0000C9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06" name="Object 9" hidden="1">
          <a:extLst>
            <a:ext uri="{FF2B5EF4-FFF2-40B4-BE49-F238E27FC236}">
              <a16:creationId xmlns:a16="http://schemas.microsoft.com/office/drawing/2014/main" id="{00000000-0008-0000-0A00-0000CA09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07" name="Object 8" hidden="1">
          <a:extLst>
            <a:ext uri="{FF2B5EF4-FFF2-40B4-BE49-F238E27FC236}">
              <a16:creationId xmlns:a16="http://schemas.microsoft.com/office/drawing/2014/main" id="{00000000-0008-0000-0A00-0000CB09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08" name="Object 9" hidden="1">
          <a:extLst>
            <a:ext uri="{FF2B5EF4-FFF2-40B4-BE49-F238E27FC236}">
              <a16:creationId xmlns:a16="http://schemas.microsoft.com/office/drawing/2014/main" id="{00000000-0008-0000-0A00-0000CC09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09" name="Object 8" hidden="1">
          <a:extLst>
            <a:ext uri="{FF2B5EF4-FFF2-40B4-BE49-F238E27FC236}">
              <a16:creationId xmlns:a16="http://schemas.microsoft.com/office/drawing/2014/main" id="{00000000-0008-0000-0A00-0000CD09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10" name="Object 9" hidden="1">
          <a:extLst>
            <a:ext uri="{FF2B5EF4-FFF2-40B4-BE49-F238E27FC236}">
              <a16:creationId xmlns:a16="http://schemas.microsoft.com/office/drawing/2014/main" id="{00000000-0008-0000-0A00-0000CE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11" name="Object 8" hidden="1">
          <a:extLst>
            <a:ext uri="{FF2B5EF4-FFF2-40B4-BE49-F238E27FC236}">
              <a16:creationId xmlns:a16="http://schemas.microsoft.com/office/drawing/2014/main" id="{00000000-0008-0000-0A00-0000CF09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12" name="Object 15" hidden="1">
          <a:extLst>
            <a:ext uri="{FF2B5EF4-FFF2-40B4-BE49-F238E27FC236}">
              <a16:creationId xmlns:a16="http://schemas.microsoft.com/office/drawing/2014/main" id="{00000000-0008-0000-0A00-0000D0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13" name="Object 16" hidden="1">
          <a:extLst>
            <a:ext uri="{FF2B5EF4-FFF2-40B4-BE49-F238E27FC236}">
              <a16:creationId xmlns:a16="http://schemas.microsoft.com/office/drawing/2014/main" id="{00000000-0008-0000-0A00-0000D109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14" name="Object 17" hidden="1">
          <a:extLst>
            <a:ext uri="{FF2B5EF4-FFF2-40B4-BE49-F238E27FC236}">
              <a16:creationId xmlns:a16="http://schemas.microsoft.com/office/drawing/2014/main" id="{00000000-0008-0000-0A00-0000D2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15" name="Object 9" hidden="1">
          <a:extLst>
            <a:ext uri="{FF2B5EF4-FFF2-40B4-BE49-F238E27FC236}">
              <a16:creationId xmlns:a16="http://schemas.microsoft.com/office/drawing/2014/main" id="{00000000-0008-0000-0A00-0000D3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16" name="Object 8" hidden="1">
          <a:extLst>
            <a:ext uri="{FF2B5EF4-FFF2-40B4-BE49-F238E27FC236}">
              <a16:creationId xmlns:a16="http://schemas.microsoft.com/office/drawing/2014/main" id="{00000000-0008-0000-0A00-0000D4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17" name="Object 9" hidden="1">
          <a:extLst>
            <a:ext uri="{FF2B5EF4-FFF2-40B4-BE49-F238E27FC236}">
              <a16:creationId xmlns:a16="http://schemas.microsoft.com/office/drawing/2014/main" id="{00000000-0008-0000-0A00-0000D509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18" name="Object 8" hidden="1">
          <a:extLst>
            <a:ext uri="{FF2B5EF4-FFF2-40B4-BE49-F238E27FC236}">
              <a16:creationId xmlns:a16="http://schemas.microsoft.com/office/drawing/2014/main" id="{00000000-0008-0000-0A00-0000D609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19" name="Object 9" hidden="1">
          <a:extLst>
            <a:ext uri="{FF2B5EF4-FFF2-40B4-BE49-F238E27FC236}">
              <a16:creationId xmlns:a16="http://schemas.microsoft.com/office/drawing/2014/main" id="{00000000-0008-0000-0A00-0000D709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20" name="Object 8" hidden="1">
          <a:extLst>
            <a:ext uri="{FF2B5EF4-FFF2-40B4-BE49-F238E27FC236}">
              <a16:creationId xmlns:a16="http://schemas.microsoft.com/office/drawing/2014/main" id="{00000000-0008-0000-0A00-0000D809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21" name="Object 9" hidden="1">
          <a:extLst>
            <a:ext uri="{FF2B5EF4-FFF2-40B4-BE49-F238E27FC236}">
              <a16:creationId xmlns:a16="http://schemas.microsoft.com/office/drawing/2014/main" id="{00000000-0008-0000-0A00-0000D9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22" name="Object 8" hidden="1">
          <a:extLst>
            <a:ext uri="{FF2B5EF4-FFF2-40B4-BE49-F238E27FC236}">
              <a16:creationId xmlns:a16="http://schemas.microsoft.com/office/drawing/2014/main" id="{00000000-0008-0000-0A00-0000DA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23" name="Object 15" hidden="1">
          <a:extLst>
            <a:ext uri="{FF2B5EF4-FFF2-40B4-BE49-F238E27FC236}">
              <a16:creationId xmlns:a16="http://schemas.microsoft.com/office/drawing/2014/main" id="{00000000-0008-0000-0A00-0000DB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24" name="Object 16" hidden="1">
          <a:extLst>
            <a:ext uri="{FF2B5EF4-FFF2-40B4-BE49-F238E27FC236}">
              <a16:creationId xmlns:a16="http://schemas.microsoft.com/office/drawing/2014/main" id="{00000000-0008-0000-0A00-0000DC09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25" name="Object 17" hidden="1">
          <a:extLst>
            <a:ext uri="{FF2B5EF4-FFF2-40B4-BE49-F238E27FC236}">
              <a16:creationId xmlns:a16="http://schemas.microsoft.com/office/drawing/2014/main" id="{00000000-0008-0000-0A00-0000DD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26" name="Object 9" hidden="1">
          <a:extLst>
            <a:ext uri="{FF2B5EF4-FFF2-40B4-BE49-F238E27FC236}">
              <a16:creationId xmlns:a16="http://schemas.microsoft.com/office/drawing/2014/main" id="{00000000-0008-0000-0A00-0000DE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27" name="Object 8" hidden="1">
          <a:extLst>
            <a:ext uri="{FF2B5EF4-FFF2-40B4-BE49-F238E27FC236}">
              <a16:creationId xmlns:a16="http://schemas.microsoft.com/office/drawing/2014/main" id="{00000000-0008-0000-0A00-0000DF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28" name="Object 9" hidden="1">
          <a:extLst>
            <a:ext uri="{FF2B5EF4-FFF2-40B4-BE49-F238E27FC236}">
              <a16:creationId xmlns:a16="http://schemas.microsoft.com/office/drawing/2014/main" id="{00000000-0008-0000-0A00-0000E009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29" name="Object 8" hidden="1">
          <a:extLst>
            <a:ext uri="{FF2B5EF4-FFF2-40B4-BE49-F238E27FC236}">
              <a16:creationId xmlns:a16="http://schemas.microsoft.com/office/drawing/2014/main" id="{00000000-0008-0000-0A00-0000E109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30" name="Object 9" hidden="1">
          <a:extLst>
            <a:ext uri="{FF2B5EF4-FFF2-40B4-BE49-F238E27FC236}">
              <a16:creationId xmlns:a16="http://schemas.microsoft.com/office/drawing/2014/main" id="{00000000-0008-0000-0A00-0000E209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31" name="Object 8" hidden="1">
          <a:extLst>
            <a:ext uri="{FF2B5EF4-FFF2-40B4-BE49-F238E27FC236}">
              <a16:creationId xmlns:a16="http://schemas.microsoft.com/office/drawing/2014/main" id="{00000000-0008-0000-0A00-0000E309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32" name="Object 9" hidden="1">
          <a:extLst>
            <a:ext uri="{FF2B5EF4-FFF2-40B4-BE49-F238E27FC236}">
              <a16:creationId xmlns:a16="http://schemas.microsoft.com/office/drawing/2014/main" id="{00000000-0008-0000-0A00-0000E4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33" name="Object 8" hidden="1">
          <a:extLst>
            <a:ext uri="{FF2B5EF4-FFF2-40B4-BE49-F238E27FC236}">
              <a16:creationId xmlns:a16="http://schemas.microsoft.com/office/drawing/2014/main" id="{00000000-0008-0000-0A00-0000E509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34" name="Object 15" hidden="1">
          <a:extLst>
            <a:ext uri="{FF2B5EF4-FFF2-40B4-BE49-F238E27FC236}">
              <a16:creationId xmlns:a16="http://schemas.microsoft.com/office/drawing/2014/main" id="{00000000-0008-0000-0A00-0000E6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35" name="Object 16" hidden="1">
          <a:extLst>
            <a:ext uri="{FF2B5EF4-FFF2-40B4-BE49-F238E27FC236}">
              <a16:creationId xmlns:a16="http://schemas.microsoft.com/office/drawing/2014/main" id="{00000000-0008-0000-0A00-0000E709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36" name="Object 17" hidden="1">
          <a:extLst>
            <a:ext uri="{FF2B5EF4-FFF2-40B4-BE49-F238E27FC236}">
              <a16:creationId xmlns:a16="http://schemas.microsoft.com/office/drawing/2014/main" id="{00000000-0008-0000-0A00-0000E8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37" name="Object 9" hidden="1">
          <a:extLst>
            <a:ext uri="{FF2B5EF4-FFF2-40B4-BE49-F238E27FC236}">
              <a16:creationId xmlns:a16="http://schemas.microsoft.com/office/drawing/2014/main" id="{00000000-0008-0000-0A00-0000E9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38" name="Object 8" hidden="1">
          <a:extLst>
            <a:ext uri="{FF2B5EF4-FFF2-40B4-BE49-F238E27FC236}">
              <a16:creationId xmlns:a16="http://schemas.microsoft.com/office/drawing/2014/main" id="{00000000-0008-0000-0A00-0000EA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39" name="Object 9" hidden="1">
          <a:extLst>
            <a:ext uri="{FF2B5EF4-FFF2-40B4-BE49-F238E27FC236}">
              <a16:creationId xmlns:a16="http://schemas.microsoft.com/office/drawing/2014/main" id="{00000000-0008-0000-0A00-0000EB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40" name="Object 8" hidden="1">
          <a:extLst>
            <a:ext uri="{FF2B5EF4-FFF2-40B4-BE49-F238E27FC236}">
              <a16:creationId xmlns:a16="http://schemas.microsoft.com/office/drawing/2014/main" id="{00000000-0008-0000-0A00-0000EC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41" name="Object 9" hidden="1">
          <a:extLst>
            <a:ext uri="{FF2B5EF4-FFF2-40B4-BE49-F238E27FC236}">
              <a16:creationId xmlns:a16="http://schemas.microsoft.com/office/drawing/2014/main" id="{00000000-0008-0000-0A00-0000ED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42" name="Object 8" hidden="1">
          <a:extLst>
            <a:ext uri="{FF2B5EF4-FFF2-40B4-BE49-F238E27FC236}">
              <a16:creationId xmlns:a16="http://schemas.microsoft.com/office/drawing/2014/main" id="{00000000-0008-0000-0A00-0000EE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43" name="Object 9" hidden="1">
          <a:extLst>
            <a:ext uri="{FF2B5EF4-FFF2-40B4-BE49-F238E27FC236}">
              <a16:creationId xmlns:a16="http://schemas.microsoft.com/office/drawing/2014/main" id="{00000000-0008-0000-0A00-0000EF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44" name="Object 8" hidden="1">
          <a:extLst>
            <a:ext uri="{FF2B5EF4-FFF2-40B4-BE49-F238E27FC236}">
              <a16:creationId xmlns:a16="http://schemas.microsoft.com/office/drawing/2014/main" id="{00000000-0008-0000-0A00-0000F0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45" name="Object 15" hidden="1">
          <a:extLst>
            <a:ext uri="{FF2B5EF4-FFF2-40B4-BE49-F238E27FC236}">
              <a16:creationId xmlns:a16="http://schemas.microsoft.com/office/drawing/2014/main" id="{00000000-0008-0000-0A00-0000F1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46" name="Object 16" hidden="1">
          <a:extLst>
            <a:ext uri="{FF2B5EF4-FFF2-40B4-BE49-F238E27FC236}">
              <a16:creationId xmlns:a16="http://schemas.microsoft.com/office/drawing/2014/main" id="{00000000-0008-0000-0A00-0000F209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47" name="Object 17" hidden="1">
          <a:extLst>
            <a:ext uri="{FF2B5EF4-FFF2-40B4-BE49-F238E27FC236}">
              <a16:creationId xmlns:a16="http://schemas.microsoft.com/office/drawing/2014/main" id="{00000000-0008-0000-0A00-0000F3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48" name="Object 9" hidden="1">
          <a:extLst>
            <a:ext uri="{FF2B5EF4-FFF2-40B4-BE49-F238E27FC236}">
              <a16:creationId xmlns:a16="http://schemas.microsoft.com/office/drawing/2014/main" id="{00000000-0008-0000-0A00-0000F4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49" name="Object 8" hidden="1">
          <a:extLst>
            <a:ext uri="{FF2B5EF4-FFF2-40B4-BE49-F238E27FC236}">
              <a16:creationId xmlns:a16="http://schemas.microsoft.com/office/drawing/2014/main" id="{00000000-0008-0000-0A00-0000F5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50" name="Object 9" hidden="1">
          <a:extLst>
            <a:ext uri="{FF2B5EF4-FFF2-40B4-BE49-F238E27FC236}">
              <a16:creationId xmlns:a16="http://schemas.microsoft.com/office/drawing/2014/main" id="{00000000-0008-0000-0A00-0000F6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51" name="Object 8" hidden="1">
          <a:extLst>
            <a:ext uri="{FF2B5EF4-FFF2-40B4-BE49-F238E27FC236}">
              <a16:creationId xmlns:a16="http://schemas.microsoft.com/office/drawing/2014/main" id="{00000000-0008-0000-0A00-0000F7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52" name="Object 9" hidden="1">
          <a:extLst>
            <a:ext uri="{FF2B5EF4-FFF2-40B4-BE49-F238E27FC236}">
              <a16:creationId xmlns:a16="http://schemas.microsoft.com/office/drawing/2014/main" id="{00000000-0008-0000-0A00-0000F809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53" name="Object 8" hidden="1">
          <a:extLst>
            <a:ext uri="{FF2B5EF4-FFF2-40B4-BE49-F238E27FC236}">
              <a16:creationId xmlns:a16="http://schemas.microsoft.com/office/drawing/2014/main" id="{00000000-0008-0000-0A00-0000F909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54" name="Object 9" hidden="1">
          <a:extLst>
            <a:ext uri="{FF2B5EF4-FFF2-40B4-BE49-F238E27FC236}">
              <a16:creationId xmlns:a16="http://schemas.microsoft.com/office/drawing/2014/main" id="{00000000-0008-0000-0A00-0000FA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55" name="Object 8" hidden="1">
          <a:extLst>
            <a:ext uri="{FF2B5EF4-FFF2-40B4-BE49-F238E27FC236}">
              <a16:creationId xmlns:a16="http://schemas.microsoft.com/office/drawing/2014/main" id="{00000000-0008-0000-0A00-0000FB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56" name="Object 15" hidden="1">
          <a:extLst>
            <a:ext uri="{FF2B5EF4-FFF2-40B4-BE49-F238E27FC236}">
              <a16:creationId xmlns:a16="http://schemas.microsoft.com/office/drawing/2014/main" id="{00000000-0008-0000-0A00-0000FC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57" name="Object 16" hidden="1">
          <a:extLst>
            <a:ext uri="{FF2B5EF4-FFF2-40B4-BE49-F238E27FC236}">
              <a16:creationId xmlns:a16="http://schemas.microsoft.com/office/drawing/2014/main" id="{00000000-0008-0000-0A00-0000FD09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58" name="Object 17" hidden="1">
          <a:extLst>
            <a:ext uri="{FF2B5EF4-FFF2-40B4-BE49-F238E27FC236}">
              <a16:creationId xmlns:a16="http://schemas.microsoft.com/office/drawing/2014/main" id="{00000000-0008-0000-0A00-0000FE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59" name="Object 9" hidden="1">
          <a:extLst>
            <a:ext uri="{FF2B5EF4-FFF2-40B4-BE49-F238E27FC236}">
              <a16:creationId xmlns:a16="http://schemas.microsoft.com/office/drawing/2014/main" id="{00000000-0008-0000-0A00-0000FF09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60" name="Object 8" hidden="1">
          <a:extLst>
            <a:ext uri="{FF2B5EF4-FFF2-40B4-BE49-F238E27FC236}">
              <a16:creationId xmlns:a16="http://schemas.microsoft.com/office/drawing/2014/main" id="{00000000-0008-0000-0A00-000000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61" name="Object 9" hidden="1">
          <a:extLst>
            <a:ext uri="{FF2B5EF4-FFF2-40B4-BE49-F238E27FC236}">
              <a16:creationId xmlns:a16="http://schemas.microsoft.com/office/drawing/2014/main" id="{00000000-0008-0000-0A00-000001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62" name="Object 8" hidden="1">
          <a:extLst>
            <a:ext uri="{FF2B5EF4-FFF2-40B4-BE49-F238E27FC236}">
              <a16:creationId xmlns:a16="http://schemas.microsoft.com/office/drawing/2014/main" id="{00000000-0008-0000-0A00-000002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63" name="Object 9" hidden="1">
          <a:extLst>
            <a:ext uri="{FF2B5EF4-FFF2-40B4-BE49-F238E27FC236}">
              <a16:creationId xmlns:a16="http://schemas.microsoft.com/office/drawing/2014/main" id="{00000000-0008-0000-0A00-000003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64" name="Object 8" hidden="1">
          <a:extLst>
            <a:ext uri="{FF2B5EF4-FFF2-40B4-BE49-F238E27FC236}">
              <a16:creationId xmlns:a16="http://schemas.microsoft.com/office/drawing/2014/main" id="{00000000-0008-0000-0A00-000004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65" name="Object 9" hidden="1">
          <a:extLst>
            <a:ext uri="{FF2B5EF4-FFF2-40B4-BE49-F238E27FC236}">
              <a16:creationId xmlns:a16="http://schemas.microsoft.com/office/drawing/2014/main" id="{00000000-0008-0000-0A00-000005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66" name="Object 8" hidden="1">
          <a:extLst>
            <a:ext uri="{FF2B5EF4-FFF2-40B4-BE49-F238E27FC236}">
              <a16:creationId xmlns:a16="http://schemas.microsoft.com/office/drawing/2014/main" id="{00000000-0008-0000-0A00-000006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67" name="Object 15" hidden="1">
          <a:extLst>
            <a:ext uri="{FF2B5EF4-FFF2-40B4-BE49-F238E27FC236}">
              <a16:creationId xmlns:a16="http://schemas.microsoft.com/office/drawing/2014/main" id="{00000000-0008-0000-0A00-000007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68" name="Object 16" hidden="1">
          <a:extLst>
            <a:ext uri="{FF2B5EF4-FFF2-40B4-BE49-F238E27FC236}">
              <a16:creationId xmlns:a16="http://schemas.microsoft.com/office/drawing/2014/main" id="{00000000-0008-0000-0A00-0000080A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69" name="Object 17" hidden="1">
          <a:extLst>
            <a:ext uri="{FF2B5EF4-FFF2-40B4-BE49-F238E27FC236}">
              <a16:creationId xmlns:a16="http://schemas.microsoft.com/office/drawing/2014/main" id="{00000000-0008-0000-0A00-000009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70" name="Object 9" hidden="1">
          <a:extLst>
            <a:ext uri="{FF2B5EF4-FFF2-40B4-BE49-F238E27FC236}">
              <a16:creationId xmlns:a16="http://schemas.microsoft.com/office/drawing/2014/main" id="{00000000-0008-0000-0A00-00000A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71" name="Object 8" hidden="1">
          <a:extLst>
            <a:ext uri="{FF2B5EF4-FFF2-40B4-BE49-F238E27FC236}">
              <a16:creationId xmlns:a16="http://schemas.microsoft.com/office/drawing/2014/main" id="{00000000-0008-0000-0A00-00000B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72" name="Object 9" hidden="1">
          <a:extLst>
            <a:ext uri="{FF2B5EF4-FFF2-40B4-BE49-F238E27FC236}">
              <a16:creationId xmlns:a16="http://schemas.microsoft.com/office/drawing/2014/main" id="{00000000-0008-0000-0A00-00000C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73" name="Object 8" hidden="1">
          <a:extLst>
            <a:ext uri="{FF2B5EF4-FFF2-40B4-BE49-F238E27FC236}">
              <a16:creationId xmlns:a16="http://schemas.microsoft.com/office/drawing/2014/main" id="{00000000-0008-0000-0A00-00000D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74" name="Object 9" hidden="1">
          <a:extLst>
            <a:ext uri="{FF2B5EF4-FFF2-40B4-BE49-F238E27FC236}">
              <a16:creationId xmlns:a16="http://schemas.microsoft.com/office/drawing/2014/main" id="{00000000-0008-0000-0A00-00000E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75" name="Object 8" hidden="1">
          <a:extLst>
            <a:ext uri="{FF2B5EF4-FFF2-40B4-BE49-F238E27FC236}">
              <a16:creationId xmlns:a16="http://schemas.microsoft.com/office/drawing/2014/main" id="{00000000-0008-0000-0A00-00000F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76" name="Object 9" hidden="1">
          <a:extLst>
            <a:ext uri="{FF2B5EF4-FFF2-40B4-BE49-F238E27FC236}">
              <a16:creationId xmlns:a16="http://schemas.microsoft.com/office/drawing/2014/main" id="{00000000-0008-0000-0A00-000010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77" name="Object 8" hidden="1">
          <a:extLst>
            <a:ext uri="{FF2B5EF4-FFF2-40B4-BE49-F238E27FC236}">
              <a16:creationId xmlns:a16="http://schemas.microsoft.com/office/drawing/2014/main" id="{00000000-0008-0000-0A00-000011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78" name="Object 15" hidden="1">
          <a:extLst>
            <a:ext uri="{FF2B5EF4-FFF2-40B4-BE49-F238E27FC236}">
              <a16:creationId xmlns:a16="http://schemas.microsoft.com/office/drawing/2014/main" id="{00000000-0008-0000-0A00-000012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79" name="Object 16" hidden="1">
          <a:extLst>
            <a:ext uri="{FF2B5EF4-FFF2-40B4-BE49-F238E27FC236}">
              <a16:creationId xmlns:a16="http://schemas.microsoft.com/office/drawing/2014/main" id="{00000000-0008-0000-0A00-0000130A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80" name="Object 17" hidden="1">
          <a:extLst>
            <a:ext uri="{FF2B5EF4-FFF2-40B4-BE49-F238E27FC236}">
              <a16:creationId xmlns:a16="http://schemas.microsoft.com/office/drawing/2014/main" id="{00000000-0008-0000-0A00-000014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81" name="Object 9" hidden="1">
          <a:extLst>
            <a:ext uri="{FF2B5EF4-FFF2-40B4-BE49-F238E27FC236}">
              <a16:creationId xmlns:a16="http://schemas.microsoft.com/office/drawing/2014/main" id="{00000000-0008-0000-0A00-000015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82" name="Object 8" hidden="1">
          <a:extLst>
            <a:ext uri="{FF2B5EF4-FFF2-40B4-BE49-F238E27FC236}">
              <a16:creationId xmlns:a16="http://schemas.microsoft.com/office/drawing/2014/main" id="{00000000-0008-0000-0A00-000016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83" name="Object 9" hidden="1">
          <a:extLst>
            <a:ext uri="{FF2B5EF4-FFF2-40B4-BE49-F238E27FC236}">
              <a16:creationId xmlns:a16="http://schemas.microsoft.com/office/drawing/2014/main" id="{00000000-0008-0000-0A00-000017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84" name="Object 8" hidden="1">
          <a:extLst>
            <a:ext uri="{FF2B5EF4-FFF2-40B4-BE49-F238E27FC236}">
              <a16:creationId xmlns:a16="http://schemas.microsoft.com/office/drawing/2014/main" id="{00000000-0008-0000-0A00-000018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85" name="Object 9" hidden="1">
          <a:extLst>
            <a:ext uri="{FF2B5EF4-FFF2-40B4-BE49-F238E27FC236}">
              <a16:creationId xmlns:a16="http://schemas.microsoft.com/office/drawing/2014/main" id="{00000000-0008-0000-0A00-000019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86" name="Object 8" hidden="1">
          <a:extLst>
            <a:ext uri="{FF2B5EF4-FFF2-40B4-BE49-F238E27FC236}">
              <a16:creationId xmlns:a16="http://schemas.microsoft.com/office/drawing/2014/main" id="{00000000-0008-0000-0A00-00001A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87" name="Object 9" hidden="1">
          <a:extLst>
            <a:ext uri="{FF2B5EF4-FFF2-40B4-BE49-F238E27FC236}">
              <a16:creationId xmlns:a16="http://schemas.microsoft.com/office/drawing/2014/main" id="{00000000-0008-0000-0A00-00001B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88" name="Object 8" hidden="1">
          <a:extLst>
            <a:ext uri="{FF2B5EF4-FFF2-40B4-BE49-F238E27FC236}">
              <a16:creationId xmlns:a16="http://schemas.microsoft.com/office/drawing/2014/main" id="{00000000-0008-0000-0A00-00001C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589" name="Object 15" hidden="1">
          <a:extLst>
            <a:ext uri="{FF2B5EF4-FFF2-40B4-BE49-F238E27FC236}">
              <a16:creationId xmlns:a16="http://schemas.microsoft.com/office/drawing/2014/main" id="{00000000-0008-0000-0A00-00001D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590" name="Object 16" hidden="1">
          <a:extLst>
            <a:ext uri="{FF2B5EF4-FFF2-40B4-BE49-F238E27FC236}">
              <a16:creationId xmlns:a16="http://schemas.microsoft.com/office/drawing/2014/main" id="{00000000-0008-0000-0A00-00001E0A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591" name="Object 17" hidden="1">
          <a:extLst>
            <a:ext uri="{FF2B5EF4-FFF2-40B4-BE49-F238E27FC236}">
              <a16:creationId xmlns:a16="http://schemas.microsoft.com/office/drawing/2014/main" id="{00000000-0008-0000-0A00-00001F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92" name="Object 9" hidden="1">
          <a:extLst>
            <a:ext uri="{FF2B5EF4-FFF2-40B4-BE49-F238E27FC236}">
              <a16:creationId xmlns:a16="http://schemas.microsoft.com/office/drawing/2014/main" id="{00000000-0008-0000-0A00-000020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93" name="Object 8" hidden="1">
          <a:extLst>
            <a:ext uri="{FF2B5EF4-FFF2-40B4-BE49-F238E27FC236}">
              <a16:creationId xmlns:a16="http://schemas.microsoft.com/office/drawing/2014/main" id="{00000000-0008-0000-0A00-000021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94" name="Object 9" hidden="1">
          <a:extLst>
            <a:ext uri="{FF2B5EF4-FFF2-40B4-BE49-F238E27FC236}">
              <a16:creationId xmlns:a16="http://schemas.microsoft.com/office/drawing/2014/main" id="{00000000-0008-0000-0A00-000022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95" name="Object 8" hidden="1">
          <a:extLst>
            <a:ext uri="{FF2B5EF4-FFF2-40B4-BE49-F238E27FC236}">
              <a16:creationId xmlns:a16="http://schemas.microsoft.com/office/drawing/2014/main" id="{00000000-0008-0000-0A00-000023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96" name="Object 9" hidden="1">
          <a:extLst>
            <a:ext uri="{FF2B5EF4-FFF2-40B4-BE49-F238E27FC236}">
              <a16:creationId xmlns:a16="http://schemas.microsoft.com/office/drawing/2014/main" id="{00000000-0008-0000-0A00-000024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97" name="Object 8" hidden="1">
          <a:extLst>
            <a:ext uri="{FF2B5EF4-FFF2-40B4-BE49-F238E27FC236}">
              <a16:creationId xmlns:a16="http://schemas.microsoft.com/office/drawing/2014/main" id="{00000000-0008-0000-0A00-000025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598" name="Object 9" hidden="1">
          <a:extLst>
            <a:ext uri="{FF2B5EF4-FFF2-40B4-BE49-F238E27FC236}">
              <a16:creationId xmlns:a16="http://schemas.microsoft.com/office/drawing/2014/main" id="{00000000-0008-0000-0A00-000026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599" name="Object 8" hidden="1">
          <a:extLst>
            <a:ext uri="{FF2B5EF4-FFF2-40B4-BE49-F238E27FC236}">
              <a16:creationId xmlns:a16="http://schemas.microsoft.com/office/drawing/2014/main" id="{00000000-0008-0000-0A00-000027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00" name="Object 15" hidden="1">
          <a:extLst>
            <a:ext uri="{FF2B5EF4-FFF2-40B4-BE49-F238E27FC236}">
              <a16:creationId xmlns:a16="http://schemas.microsoft.com/office/drawing/2014/main" id="{00000000-0008-0000-0A00-000028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01" name="Object 16" hidden="1">
          <a:extLst>
            <a:ext uri="{FF2B5EF4-FFF2-40B4-BE49-F238E27FC236}">
              <a16:creationId xmlns:a16="http://schemas.microsoft.com/office/drawing/2014/main" id="{00000000-0008-0000-0A00-0000290A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02" name="Object 17" hidden="1">
          <a:extLst>
            <a:ext uri="{FF2B5EF4-FFF2-40B4-BE49-F238E27FC236}">
              <a16:creationId xmlns:a16="http://schemas.microsoft.com/office/drawing/2014/main" id="{00000000-0008-0000-0A00-00002A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03" name="Object 9" hidden="1">
          <a:extLst>
            <a:ext uri="{FF2B5EF4-FFF2-40B4-BE49-F238E27FC236}">
              <a16:creationId xmlns:a16="http://schemas.microsoft.com/office/drawing/2014/main" id="{00000000-0008-0000-0A00-00002B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04" name="Object 8" hidden="1">
          <a:extLst>
            <a:ext uri="{FF2B5EF4-FFF2-40B4-BE49-F238E27FC236}">
              <a16:creationId xmlns:a16="http://schemas.microsoft.com/office/drawing/2014/main" id="{00000000-0008-0000-0A00-00002C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05" name="Object 9" hidden="1">
          <a:extLst>
            <a:ext uri="{FF2B5EF4-FFF2-40B4-BE49-F238E27FC236}">
              <a16:creationId xmlns:a16="http://schemas.microsoft.com/office/drawing/2014/main" id="{00000000-0008-0000-0A00-00002D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06" name="Object 8" hidden="1">
          <a:extLst>
            <a:ext uri="{FF2B5EF4-FFF2-40B4-BE49-F238E27FC236}">
              <a16:creationId xmlns:a16="http://schemas.microsoft.com/office/drawing/2014/main" id="{00000000-0008-0000-0A00-00002E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07" name="Object 9" hidden="1">
          <a:extLst>
            <a:ext uri="{FF2B5EF4-FFF2-40B4-BE49-F238E27FC236}">
              <a16:creationId xmlns:a16="http://schemas.microsoft.com/office/drawing/2014/main" id="{00000000-0008-0000-0A00-00002F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08" name="Object 8" hidden="1">
          <a:extLst>
            <a:ext uri="{FF2B5EF4-FFF2-40B4-BE49-F238E27FC236}">
              <a16:creationId xmlns:a16="http://schemas.microsoft.com/office/drawing/2014/main" id="{00000000-0008-0000-0A00-000030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09" name="Object 9" hidden="1">
          <a:extLst>
            <a:ext uri="{FF2B5EF4-FFF2-40B4-BE49-F238E27FC236}">
              <a16:creationId xmlns:a16="http://schemas.microsoft.com/office/drawing/2014/main" id="{00000000-0008-0000-0A00-000031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10" name="Object 8" hidden="1">
          <a:extLst>
            <a:ext uri="{FF2B5EF4-FFF2-40B4-BE49-F238E27FC236}">
              <a16:creationId xmlns:a16="http://schemas.microsoft.com/office/drawing/2014/main" id="{00000000-0008-0000-0A00-000032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11" name="Object 15" hidden="1">
          <a:extLst>
            <a:ext uri="{FF2B5EF4-FFF2-40B4-BE49-F238E27FC236}">
              <a16:creationId xmlns:a16="http://schemas.microsoft.com/office/drawing/2014/main" id="{00000000-0008-0000-0A00-000033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12" name="Object 16" hidden="1">
          <a:extLst>
            <a:ext uri="{FF2B5EF4-FFF2-40B4-BE49-F238E27FC236}">
              <a16:creationId xmlns:a16="http://schemas.microsoft.com/office/drawing/2014/main" id="{00000000-0008-0000-0A00-0000340A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13" name="Object 17" hidden="1">
          <a:extLst>
            <a:ext uri="{FF2B5EF4-FFF2-40B4-BE49-F238E27FC236}">
              <a16:creationId xmlns:a16="http://schemas.microsoft.com/office/drawing/2014/main" id="{00000000-0008-0000-0A00-000035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14" name="Object 9" hidden="1">
          <a:extLst>
            <a:ext uri="{FF2B5EF4-FFF2-40B4-BE49-F238E27FC236}">
              <a16:creationId xmlns:a16="http://schemas.microsoft.com/office/drawing/2014/main" id="{00000000-0008-0000-0A00-000036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15" name="Object 8" hidden="1">
          <a:extLst>
            <a:ext uri="{FF2B5EF4-FFF2-40B4-BE49-F238E27FC236}">
              <a16:creationId xmlns:a16="http://schemas.microsoft.com/office/drawing/2014/main" id="{00000000-0008-0000-0A00-000037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16" name="Object 9" hidden="1">
          <a:extLst>
            <a:ext uri="{FF2B5EF4-FFF2-40B4-BE49-F238E27FC236}">
              <a16:creationId xmlns:a16="http://schemas.microsoft.com/office/drawing/2014/main" id="{00000000-0008-0000-0A00-000038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17" name="Object 8" hidden="1">
          <a:extLst>
            <a:ext uri="{FF2B5EF4-FFF2-40B4-BE49-F238E27FC236}">
              <a16:creationId xmlns:a16="http://schemas.microsoft.com/office/drawing/2014/main" id="{00000000-0008-0000-0A00-000039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18" name="Object 9" hidden="1">
          <a:extLst>
            <a:ext uri="{FF2B5EF4-FFF2-40B4-BE49-F238E27FC236}">
              <a16:creationId xmlns:a16="http://schemas.microsoft.com/office/drawing/2014/main" id="{00000000-0008-0000-0A00-00003A0A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19" name="Object 8" hidden="1">
          <a:extLst>
            <a:ext uri="{FF2B5EF4-FFF2-40B4-BE49-F238E27FC236}">
              <a16:creationId xmlns:a16="http://schemas.microsoft.com/office/drawing/2014/main" id="{00000000-0008-0000-0A00-00003B0A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20" name="Object 9" hidden="1">
          <a:extLst>
            <a:ext uri="{FF2B5EF4-FFF2-40B4-BE49-F238E27FC236}">
              <a16:creationId xmlns:a16="http://schemas.microsoft.com/office/drawing/2014/main" id="{00000000-0008-0000-0A00-00003C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21" name="Object 8" hidden="1">
          <a:extLst>
            <a:ext uri="{FF2B5EF4-FFF2-40B4-BE49-F238E27FC236}">
              <a16:creationId xmlns:a16="http://schemas.microsoft.com/office/drawing/2014/main" id="{00000000-0008-0000-0A00-00003D0A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22" name="Object 15" hidden="1">
          <a:extLst>
            <a:ext uri="{FF2B5EF4-FFF2-40B4-BE49-F238E27FC236}">
              <a16:creationId xmlns:a16="http://schemas.microsoft.com/office/drawing/2014/main" id="{00000000-0008-0000-0A00-00003E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23" name="Object 16" hidden="1">
          <a:extLst>
            <a:ext uri="{FF2B5EF4-FFF2-40B4-BE49-F238E27FC236}">
              <a16:creationId xmlns:a16="http://schemas.microsoft.com/office/drawing/2014/main" id="{00000000-0008-0000-0A00-00003F0A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24" name="Object 17" hidden="1">
          <a:extLst>
            <a:ext uri="{FF2B5EF4-FFF2-40B4-BE49-F238E27FC236}">
              <a16:creationId xmlns:a16="http://schemas.microsoft.com/office/drawing/2014/main" id="{00000000-0008-0000-0A00-000040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25" name="Object 9" hidden="1">
          <a:extLst>
            <a:ext uri="{FF2B5EF4-FFF2-40B4-BE49-F238E27FC236}">
              <a16:creationId xmlns:a16="http://schemas.microsoft.com/office/drawing/2014/main" id="{00000000-0008-0000-0A00-000041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26" name="Object 8" hidden="1">
          <a:extLst>
            <a:ext uri="{FF2B5EF4-FFF2-40B4-BE49-F238E27FC236}">
              <a16:creationId xmlns:a16="http://schemas.microsoft.com/office/drawing/2014/main" id="{00000000-0008-0000-0A00-000042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27" name="Object 9" hidden="1">
          <a:extLst>
            <a:ext uri="{FF2B5EF4-FFF2-40B4-BE49-F238E27FC236}">
              <a16:creationId xmlns:a16="http://schemas.microsoft.com/office/drawing/2014/main" id="{00000000-0008-0000-0A00-000043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28" name="Object 8" hidden="1">
          <a:extLst>
            <a:ext uri="{FF2B5EF4-FFF2-40B4-BE49-F238E27FC236}">
              <a16:creationId xmlns:a16="http://schemas.microsoft.com/office/drawing/2014/main" id="{00000000-0008-0000-0A00-000044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29" name="Object 9" hidden="1">
          <a:extLst>
            <a:ext uri="{FF2B5EF4-FFF2-40B4-BE49-F238E27FC236}">
              <a16:creationId xmlns:a16="http://schemas.microsoft.com/office/drawing/2014/main" id="{00000000-0008-0000-0A00-000045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30" name="Object 8" hidden="1">
          <a:extLst>
            <a:ext uri="{FF2B5EF4-FFF2-40B4-BE49-F238E27FC236}">
              <a16:creationId xmlns:a16="http://schemas.microsoft.com/office/drawing/2014/main" id="{00000000-0008-0000-0A00-000046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31" name="Object 9" hidden="1">
          <a:extLst>
            <a:ext uri="{FF2B5EF4-FFF2-40B4-BE49-F238E27FC236}">
              <a16:creationId xmlns:a16="http://schemas.microsoft.com/office/drawing/2014/main" id="{00000000-0008-0000-0A00-000047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32" name="Object 8" hidden="1">
          <a:extLst>
            <a:ext uri="{FF2B5EF4-FFF2-40B4-BE49-F238E27FC236}">
              <a16:creationId xmlns:a16="http://schemas.microsoft.com/office/drawing/2014/main" id="{00000000-0008-0000-0A00-000048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33" name="Object 15" hidden="1">
          <a:extLst>
            <a:ext uri="{FF2B5EF4-FFF2-40B4-BE49-F238E27FC236}">
              <a16:creationId xmlns:a16="http://schemas.microsoft.com/office/drawing/2014/main" id="{00000000-0008-0000-0A00-000049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34" name="Object 16" hidden="1">
          <a:extLst>
            <a:ext uri="{FF2B5EF4-FFF2-40B4-BE49-F238E27FC236}">
              <a16:creationId xmlns:a16="http://schemas.microsoft.com/office/drawing/2014/main" id="{00000000-0008-0000-0A00-00004A0A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35" name="Object 17" hidden="1">
          <a:extLst>
            <a:ext uri="{FF2B5EF4-FFF2-40B4-BE49-F238E27FC236}">
              <a16:creationId xmlns:a16="http://schemas.microsoft.com/office/drawing/2014/main" id="{00000000-0008-0000-0A00-00004B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36" name="Object 9" hidden="1">
          <a:extLst>
            <a:ext uri="{FF2B5EF4-FFF2-40B4-BE49-F238E27FC236}">
              <a16:creationId xmlns:a16="http://schemas.microsoft.com/office/drawing/2014/main" id="{00000000-0008-0000-0A00-00004C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37" name="Object 8" hidden="1">
          <a:extLst>
            <a:ext uri="{FF2B5EF4-FFF2-40B4-BE49-F238E27FC236}">
              <a16:creationId xmlns:a16="http://schemas.microsoft.com/office/drawing/2014/main" id="{00000000-0008-0000-0A00-00004D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38" name="Object 9" hidden="1">
          <a:extLst>
            <a:ext uri="{FF2B5EF4-FFF2-40B4-BE49-F238E27FC236}">
              <a16:creationId xmlns:a16="http://schemas.microsoft.com/office/drawing/2014/main" id="{00000000-0008-0000-0A00-00004E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39" name="Object 8" hidden="1">
          <a:extLst>
            <a:ext uri="{FF2B5EF4-FFF2-40B4-BE49-F238E27FC236}">
              <a16:creationId xmlns:a16="http://schemas.microsoft.com/office/drawing/2014/main" id="{00000000-0008-0000-0A00-00004F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40" name="Object 9" hidden="1">
          <a:extLst>
            <a:ext uri="{FF2B5EF4-FFF2-40B4-BE49-F238E27FC236}">
              <a16:creationId xmlns:a16="http://schemas.microsoft.com/office/drawing/2014/main" id="{00000000-0008-0000-0A00-000050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41" name="Object 8" hidden="1">
          <a:extLst>
            <a:ext uri="{FF2B5EF4-FFF2-40B4-BE49-F238E27FC236}">
              <a16:creationId xmlns:a16="http://schemas.microsoft.com/office/drawing/2014/main" id="{00000000-0008-0000-0A00-000051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42" name="Object 9" hidden="1">
          <a:extLst>
            <a:ext uri="{FF2B5EF4-FFF2-40B4-BE49-F238E27FC236}">
              <a16:creationId xmlns:a16="http://schemas.microsoft.com/office/drawing/2014/main" id="{00000000-0008-0000-0A00-000052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43" name="Object 8" hidden="1">
          <a:extLst>
            <a:ext uri="{FF2B5EF4-FFF2-40B4-BE49-F238E27FC236}">
              <a16:creationId xmlns:a16="http://schemas.microsoft.com/office/drawing/2014/main" id="{00000000-0008-0000-0A00-000053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44" name="Object 15" hidden="1">
          <a:extLst>
            <a:ext uri="{FF2B5EF4-FFF2-40B4-BE49-F238E27FC236}">
              <a16:creationId xmlns:a16="http://schemas.microsoft.com/office/drawing/2014/main" id="{00000000-0008-0000-0A00-000054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45" name="Object 16" hidden="1">
          <a:extLst>
            <a:ext uri="{FF2B5EF4-FFF2-40B4-BE49-F238E27FC236}">
              <a16:creationId xmlns:a16="http://schemas.microsoft.com/office/drawing/2014/main" id="{00000000-0008-0000-0A00-0000550A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46" name="Object 17" hidden="1">
          <a:extLst>
            <a:ext uri="{FF2B5EF4-FFF2-40B4-BE49-F238E27FC236}">
              <a16:creationId xmlns:a16="http://schemas.microsoft.com/office/drawing/2014/main" id="{00000000-0008-0000-0A00-000056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47" name="Object 9" hidden="1">
          <a:extLst>
            <a:ext uri="{FF2B5EF4-FFF2-40B4-BE49-F238E27FC236}">
              <a16:creationId xmlns:a16="http://schemas.microsoft.com/office/drawing/2014/main" id="{00000000-0008-0000-0A00-000057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48" name="Object 8" hidden="1">
          <a:extLst>
            <a:ext uri="{FF2B5EF4-FFF2-40B4-BE49-F238E27FC236}">
              <a16:creationId xmlns:a16="http://schemas.microsoft.com/office/drawing/2014/main" id="{00000000-0008-0000-0A00-000058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49" name="Object 9" hidden="1">
          <a:extLst>
            <a:ext uri="{FF2B5EF4-FFF2-40B4-BE49-F238E27FC236}">
              <a16:creationId xmlns:a16="http://schemas.microsoft.com/office/drawing/2014/main" id="{00000000-0008-0000-0A00-000059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50" name="Object 8" hidden="1">
          <a:extLst>
            <a:ext uri="{FF2B5EF4-FFF2-40B4-BE49-F238E27FC236}">
              <a16:creationId xmlns:a16="http://schemas.microsoft.com/office/drawing/2014/main" id="{00000000-0008-0000-0A00-00005A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51" name="Object 9" hidden="1">
          <a:extLst>
            <a:ext uri="{FF2B5EF4-FFF2-40B4-BE49-F238E27FC236}">
              <a16:creationId xmlns:a16="http://schemas.microsoft.com/office/drawing/2014/main" id="{00000000-0008-0000-0A00-00005B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52" name="Object 8" hidden="1">
          <a:extLst>
            <a:ext uri="{FF2B5EF4-FFF2-40B4-BE49-F238E27FC236}">
              <a16:creationId xmlns:a16="http://schemas.microsoft.com/office/drawing/2014/main" id="{00000000-0008-0000-0A00-00005C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53" name="Object 9" hidden="1">
          <a:extLst>
            <a:ext uri="{FF2B5EF4-FFF2-40B4-BE49-F238E27FC236}">
              <a16:creationId xmlns:a16="http://schemas.microsoft.com/office/drawing/2014/main" id="{00000000-0008-0000-0A00-00005D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54" name="Object 8" hidden="1">
          <a:extLst>
            <a:ext uri="{FF2B5EF4-FFF2-40B4-BE49-F238E27FC236}">
              <a16:creationId xmlns:a16="http://schemas.microsoft.com/office/drawing/2014/main" id="{00000000-0008-0000-0A00-00005E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55" name="Object 15" hidden="1">
          <a:extLst>
            <a:ext uri="{FF2B5EF4-FFF2-40B4-BE49-F238E27FC236}">
              <a16:creationId xmlns:a16="http://schemas.microsoft.com/office/drawing/2014/main" id="{00000000-0008-0000-0A00-00005F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56" name="Object 16" hidden="1">
          <a:extLst>
            <a:ext uri="{FF2B5EF4-FFF2-40B4-BE49-F238E27FC236}">
              <a16:creationId xmlns:a16="http://schemas.microsoft.com/office/drawing/2014/main" id="{00000000-0008-0000-0A00-0000600A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57" name="Object 17" hidden="1">
          <a:extLst>
            <a:ext uri="{FF2B5EF4-FFF2-40B4-BE49-F238E27FC236}">
              <a16:creationId xmlns:a16="http://schemas.microsoft.com/office/drawing/2014/main" id="{00000000-0008-0000-0A00-000061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58" name="Object 9" hidden="1">
          <a:extLst>
            <a:ext uri="{FF2B5EF4-FFF2-40B4-BE49-F238E27FC236}">
              <a16:creationId xmlns:a16="http://schemas.microsoft.com/office/drawing/2014/main" id="{00000000-0008-0000-0A00-000062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59" name="Object 8" hidden="1">
          <a:extLst>
            <a:ext uri="{FF2B5EF4-FFF2-40B4-BE49-F238E27FC236}">
              <a16:creationId xmlns:a16="http://schemas.microsoft.com/office/drawing/2014/main" id="{00000000-0008-0000-0A00-000063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60" name="Object 9" hidden="1">
          <a:extLst>
            <a:ext uri="{FF2B5EF4-FFF2-40B4-BE49-F238E27FC236}">
              <a16:creationId xmlns:a16="http://schemas.microsoft.com/office/drawing/2014/main" id="{00000000-0008-0000-0A00-000064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61" name="Object 8" hidden="1">
          <a:extLst>
            <a:ext uri="{FF2B5EF4-FFF2-40B4-BE49-F238E27FC236}">
              <a16:creationId xmlns:a16="http://schemas.microsoft.com/office/drawing/2014/main" id="{00000000-0008-0000-0A00-000065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62" name="Object 9" hidden="1">
          <a:extLst>
            <a:ext uri="{FF2B5EF4-FFF2-40B4-BE49-F238E27FC236}">
              <a16:creationId xmlns:a16="http://schemas.microsoft.com/office/drawing/2014/main" id="{00000000-0008-0000-0A00-0000660A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63" name="Object 8" hidden="1">
          <a:extLst>
            <a:ext uri="{FF2B5EF4-FFF2-40B4-BE49-F238E27FC236}">
              <a16:creationId xmlns:a16="http://schemas.microsoft.com/office/drawing/2014/main" id="{00000000-0008-0000-0A00-0000670A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64" name="Object 9" hidden="1">
          <a:extLst>
            <a:ext uri="{FF2B5EF4-FFF2-40B4-BE49-F238E27FC236}">
              <a16:creationId xmlns:a16="http://schemas.microsoft.com/office/drawing/2014/main" id="{00000000-0008-0000-0A00-000068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65" name="Object 8" hidden="1">
          <a:extLst>
            <a:ext uri="{FF2B5EF4-FFF2-40B4-BE49-F238E27FC236}">
              <a16:creationId xmlns:a16="http://schemas.microsoft.com/office/drawing/2014/main" id="{00000000-0008-0000-0A00-0000690A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666" name="Object 15" hidden="1">
          <a:extLst>
            <a:ext uri="{FF2B5EF4-FFF2-40B4-BE49-F238E27FC236}">
              <a16:creationId xmlns:a16="http://schemas.microsoft.com/office/drawing/2014/main" id="{00000000-0008-0000-0A00-00006A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667" name="Object 16" hidden="1">
          <a:extLst>
            <a:ext uri="{FF2B5EF4-FFF2-40B4-BE49-F238E27FC236}">
              <a16:creationId xmlns:a16="http://schemas.microsoft.com/office/drawing/2014/main" id="{00000000-0008-0000-0A00-00006B0A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668" name="Object 17" hidden="1">
          <a:extLst>
            <a:ext uri="{FF2B5EF4-FFF2-40B4-BE49-F238E27FC236}">
              <a16:creationId xmlns:a16="http://schemas.microsoft.com/office/drawing/2014/main" id="{00000000-0008-0000-0A00-00006C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69" name="Object 9" hidden="1">
          <a:extLst>
            <a:ext uri="{FF2B5EF4-FFF2-40B4-BE49-F238E27FC236}">
              <a16:creationId xmlns:a16="http://schemas.microsoft.com/office/drawing/2014/main" id="{00000000-0008-0000-0A00-00006D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70" name="Object 8" hidden="1">
          <a:extLst>
            <a:ext uri="{FF2B5EF4-FFF2-40B4-BE49-F238E27FC236}">
              <a16:creationId xmlns:a16="http://schemas.microsoft.com/office/drawing/2014/main" id="{00000000-0008-0000-0A00-00006E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71" name="Object 9" hidden="1">
          <a:extLst>
            <a:ext uri="{FF2B5EF4-FFF2-40B4-BE49-F238E27FC236}">
              <a16:creationId xmlns:a16="http://schemas.microsoft.com/office/drawing/2014/main" id="{00000000-0008-0000-0A00-00006F0A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72" name="Object 8" hidden="1">
          <a:extLst>
            <a:ext uri="{FF2B5EF4-FFF2-40B4-BE49-F238E27FC236}">
              <a16:creationId xmlns:a16="http://schemas.microsoft.com/office/drawing/2014/main" id="{00000000-0008-0000-0A00-0000700A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73" name="Object 9" hidden="1">
          <a:extLst>
            <a:ext uri="{FF2B5EF4-FFF2-40B4-BE49-F238E27FC236}">
              <a16:creationId xmlns:a16="http://schemas.microsoft.com/office/drawing/2014/main" id="{00000000-0008-0000-0A00-0000710A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74" name="Object 8" hidden="1">
          <a:extLst>
            <a:ext uri="{FF2B5EF4-FFF2-40B4-BE49-F238E27FC236}">
              <a16:creationId xmlns:a16="http://schemas.microsoft.com/office/drawing/2014/main" id="{00000000-0008-0000-0A00-0000720A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75" name="Object 9" hidden="1">
          <a:extLst>
            <a:ext uri="{FF2B5EF4-FFF2-40B4-BE49-F238E27FC236}">
              <a16:creationId xmlns:a16="http://schemas.microsoft.com/office/drawing/2014/main" id="{00000000-0008-0000-0A00-000073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76" name="Object 8" hidden="1">
          <a:extLst>
            <a:ext uri="{FF2B5EF4-FFF2-40B4-BE49-F238E27FC236}">
              <a16:creationId xmlns:a16="http://schemas.microsoft.com/office/drawing/2014/main" id="{00000000-0008-0000-0A00-000074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677" name="Object 15" hidden="1">
          <a:extLst>
            <a:ext uri="{FF2B5EF4-FFF2-40B4-BE49-F238E27FC236}">
              <a16:creationId xmlns:a16="http://schemas.microsoft.com/office/drawing/2014/main" id="{00000000-0008-0000-0A00-000075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678" name="Object 16" hidden="1">
          <a:extLst>
            <a:ext uri="{FF2B5EF4-FFF2-40B4-BE49-F238E27FC236}">
              <a16:creationId xmlns:a16="http://schemas.microsoft.com/office/drawing/2014/main" id="{00000000-0008-0000-0A00-0000760A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679" name="Object 17" hidden="1">
          <a:extLst>
            <a:ext uri="{FF2B5EF4-FFF2-40B4-BE49-F238E27FC236}">
              <a16:creationId xmlns:a16="http://schemas.microsoft.com/office/drawing/2014/main" id="{00000000-0008-0000-0A00-000077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80" name="Object 9" hidden="1">
          <a:extLst>
            <a:ext uri="{FF2B5EF4-FFF2-40B4-BE49-F238E27FC236}">
              <a16:creationId xmlns:a16="http://schemas.microsoft.com/office/drawing/2014/main" id="{00000000-0008-0000-0A00-000078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81" name="Object 8" hidden="1">
          <a:extLst>
            <a:ext uri="{FF2B5EF4-FFF2-40B4-BE49-F238E27FC236}">
              <a16:creationId xmlns:a16="http://schemas.microsoft.com/office/drawing/2014/main" id="{00000000-0008-0000-0A00-000079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82" name="Object 9" hidden="1">
          <a:extLst>
            <a:ext uri="{FF2B5EF4-FFF2-40B4-BE49-F238E27FC236}">
              <a16:creationId xmlns:a16="http://schemas.microsoft.com/office/drawing/2014/main" id="{00000000-0008-0000-0A00-00007A0A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83" name="Object 8" hidden="1">
          <a:extLst>
            <a:ext uri="{FF2B5EF4-FFF2-40B4-BE49-F238E27FC236}">
              <a16:creationId xmlns:a16="http://schemas.microsoft.com/office/drawing/2014/main" id="{00000000-0008-0000-0A00-00007B0A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84" name="Object 9" hidden="1">
          <a:extLst>
            <a:ext uri="{FF2B5EF4-FFF2-40B4-BE49-F238E27FC236}">
              <a16:creationId xmlns:a16="http://schemas.microsoft.com/office/drawing/2014/main" id="{00000000-0008-0000-0A00-00007C0A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85" name="Object 8" hidden="1">
          <a:extLst>
            <a:ext uri="{FF2B5EF4-FFF2-40B4-BE49-F238E27FC236}">
              <a16:creationId xmlns:a16="http://schemas.microsoft.com/office/drawing/2014/main" id="{00000000-0008-0000-0A00-00007D0A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686" name="Object 9" hidden="1">
          <a:extLst>
            <a:ext uri="{FF2B5EF4-FFF2-40B4-BE49-F238E27FC236}">
              <a16:creationId xmlns:a16="http://schemas.microsoft.com/office/drawing/2014/main" id="{00000000-0008-0000-0A00-00007E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687" name="Object 8" hidden="1">
          <a:extLst>
            <a:ext uri="{FF2B5EF4-FFF2-40B4-BE49-F238E27FC236}">
              <a16:creationId xmlns:a16="http://schemas.microsoft.com/office/drawing/2014/main" id="{00000000-0008-0000-0A00-00007F0A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88" name="Object 15" hidden="1">
          <a:extLst>
            <a:ext uri="{FF2B5EF4-FFF2-40B4-BE49-F238E27FC236}">
              <a16:creationId xmlns:a16="http://schemas.microsoft.com/office/drawing/2014/main" id="{00000000-0008-0000-0A00-000080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689" name="Object 16" hidden="1">
          <a:extLst>
            <a:ext uri="{FF2B5EF4-FFF2-40B4-BE49-F238E27FC236}">
              <a16:creationId xmlns:a16="http://schemas.microsoft.com/office/drawing/2014/main" id="{00000000-0008-0000-0A00-0000810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690" name="Object 17" hidden="1">
          <a:extLst>
            <a:ext uri="{FF2B5EF4-FFF2-40B4-BE49-F238E27FC236}">
              <a16:creationId xmlns:a16="http://schemas.microsoft.com/office/drawing/2014/main" id="{00000000-0008-0000-0A00-000082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91" name="Object 9" hidden="1">
          <a:extLst>
            <a:ext uri="{FF2B5EF4-FFF2-40B4-BE49-F238E27FC236}">
              <a16:creationId xmlns:a16="http://schemas.microsoft.com/office/drawing/2014/main" id="{00000000-0008-0000-0A00-000083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92" name="Object 8" hidden="1">
          <a:extLst>
            <a:ext uri="{FF2B5EF4-FFF2-40B4-BE49-F238E27FC236}">
              <a16:creationId xmlns:a16="http://schemas.microsoft.com/office/drawing/2014/main" id="{00000000-0008-0000-0A00-000084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93" name="Object 9" hidden="1">
          <a:extLst>
            <a:ext uri="{FF2B5EF4-FFF2-40B4-BE49-F238E27FC236}">
              <a16:creationId xmlns:a16="http://schemas.microsoft.com/office/drawing/2014/main" id="{00000000-0008-0000-0A00-000085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94" name="Object 8" hidden="1">
          <a:extLst>
            <a:ext uri="{FF2B5EF4-FFF2-40B4-BE49-F238E27FC236}">
              <a16:creationId xmlns:a16="http://schemas.microsoft.com/office/drawing/2014/main" id="{00000000-0008-0000-0A00-000086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95" name="Object 9" hidden="1">
          <a:extLst>
            <a:ext uri="{FF2B5EF4-FFF2-40B4-BE49-F238E27FC236}">
              <a16:creationId xmlns:a16="http://schemas.microsoft.com/office/drawing/2014/main" id="{00000000-0008-0000-0A00-000087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96" name="Object 8" hidden="1">
          <a:extLst>
            <a:ext uri="{FF2B5EF4-FFF2-40B4-BE49-F238E27FC236}">
              <a16:creationId xmlns:a16="http://schemas.microsoft.com/office/drawing/2014/main" id="{00000000-0008-0000-0A00-000088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697" name="Object 9" hidden="1">
          <a:extLst>
            <a:ext uri="{FF2B5EF4-FFF2-40B4-BE49-F238E27FC236}">
              <a16:creationId xmlns:a16="http://schemas.microsoft.com/office/drawing/2014/main" id="{00000000-0008-0000-0A00-000089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698" name="Object 8" hidden="1">
          <a:extLst>
            <a:ext uri="{FF2B5EF4-FFF2-40B4-BE49-F238E27FC236}">
              <a16:creationId xmlns:a16="http://schemas.microsoft.com/office/drawing/2014/main" id="{00000000-0008-0000-0A00-00008A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699" name="Object 15" hidden="1">
          <a:extLst>
            <a:ext uri="{FF2B5EF4-FFF2-40B4-BE49-F238E27FC236}">
              <a16:creationId xmlns:a16="http://schemas.microsoft.com/office/drawing/2014/main" id="{00000000-0008-0000-0A00-00008B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00" name="Object 16" hidden="1">
          <a:extLst>
            <a:ext uri="{FF2B5EF4-FFF2-40B4-BE49-F238E27FC236}">
              <a16:creationId xmlns:a16="http://schemas.microsoft.com/office/drawing/2014/main" id="{00000000-0008-0000-0A00-00008C0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01" name="Object 17" hidden="1">
          <a:extLst>
            <a:ext uri="{FF2B5EF4-FFF2-40B4-BE49-F238E27FC236}">
              <a16:creationId xmlns:a16="http://schemas.microsoft.com/office/drawing/2014/main" id="{00000000-0008-0000-0A00-00008D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02" name="Object 9" hidden="1">
          <a:extLst>
            <a:ext uri="{FF2B5EF4-FFF2-40B4-BE49-F238E27FC236}">
              <a16:creationId xmlns:a16="http://schemas.microsoft.com/office/drawing/2014/main" id="{00000000-0008-0000-0A00-00008E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03" name="Object 8" hidden="1">
          <a:extLst>
            <a:ext uri="{FF2B5EF4-FFF2-40B4-BE49-F238E27FC236}">
              <a16:creationId xmlns:a16="http://schemas.microsoft.com/office/drawing/2014/main" id="{00000000-0008-0000-0A00-00008F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04" name="Object 9" hidden="1">
          <a:extLst>
            <a:ext uri="{FF2B5EF4-FFF2-40B4-BE49-F238E27FC236}">
              <a16:creationId xmlns:a16="http://schemas.microsoft.com/office/drawing/2014/main" id="{00000000-0008-0000-0A00-000090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05" name="Object 8" hidden="1">
          <a:extLst>
            <a:ext uri="{FF2B5EF4-FFF2-40B4-BE49-F238E27FC236}">
              <a16:creationId xmlns:a16="http://schemas.microsoft.com/office/drawing/2014/main" id="{00000000-0008-0000-0A00-000091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06" name="Object 9" hidden="1">
          <a:extLst>
            <a:ext uri="{FF2B5EF4-FFF2-40B4-BE49-F238E27FC236}">
              <a16:creationId xmlns:a16="http://schemas.microsoft.com/office/drawing/2014/main" id="{00000000-0008-0000-0A00-000092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07" name="Object 8" hidden="1">
          <a:extLst>
            <a:ext uri="{FF2B5EF4-FFF2-40B4-BE49-F238E27FC236}">
              <a16:creationId xmlns:a16="http://schemas.microsoft.com/office/drawing/2014/main" id="{00000000-0008-0000-0A00-000093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08" name="Object 9" hidden="1">
          <a:extLst>
            <a:ext uri="{FF2B5EF4-FFF2-40B4-BE49-F238E27FC236}">
              <a16:creationId xmlns:a16="http://schemas.microsoft.com/office/drawing/2014/main" id="{00000000-0008-0000-0A00-000094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09" name="Object 8" hidden="1">
          <a:extLst>
            <a:ext uri="{FF2B5EF4-FFF2-40B4-BE49-F238E27FC236}">
              <a16:creationId xmlns:a16="http://schemas.microsoft.com/office/drawing/2014/main" id="{00000000-0008-0000-0A00-000095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10" name="Object 15" hidden="1">
          <a:extLst>
            <a:ext uri="{FF2B5EF4-FFF2-40B4-BE49-F238E27FC236}">
              <a16:creationId xmlns:a16="http://schemas.microsoft.com/office/drawing/2014/main" id="{00000000-0008-0000-0A00-000096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11" name="Object 16" hidden="1">
          <a:extLst>
            <a:ext uri="{FF2B5EF4-FFF2-40B4-BE49-F238E27FC236}">
              <a16:creationId xmlns:a16="http://schemas.microsoft.com/office/drawing/2014/main" id="{00000000-0008-0000-0A00-0000970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12" name="Object 17" hidden="1">
          <a:extLst>
            <a:ext uri="{FF2B5EF4-FFF2-40B4-BE49-F238E27FC236}">
              <a16:creationId xmlns:a16="http://schemas.microsoft.com/office/drawing/2014/main" id="{00000000-0008-0000-0A00-000098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13" name="Object 9" hidden="1">
          <a:extLst>
            <a:ext uri="{FF2B5EF4-FFF2-40B4-BE49-F238E27FC236}">
              <a16:creationId xmlns:a16="http://schemas.microsoft.com/office/drawing/2014/main" id="{00000000-0008-0000-0A00-000099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14" name="Object 8" hidden="1">
          <a:extLst>
            <a:ext uri="{FF2B5EF4-FFF2-40B4-BE49-F238E27FC236}">
              <a16:creationId xmlns:a16="http://schemas.microsoft.com/office/drawing/2014/main" id="{00000000-0008-0000-0A00-00009A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15" name="Object 9" hidden="1">
          <a:extLst>
            <a:ext uri="{FF2B5EF4-FFF2-40B4-BE49-F238E27FC236}">
              <a16:creationId xmlns:a16="http://schemas.microsoft.com/office/drawing/2014/main" id="{00000000-0008-0000-0A00-00009B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16" name="Object 8" hidden="1">
          <a:extLst>
            <a:ext uri="{FF2B5EF4-FFF2-40B4-BE49-F238E27FC236}">
              <a16:creationId xmlns:a16="http://schemas.microsoft.com/office/drawing/2014/main" id="{00000000-0008-0000-0A00-00009C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17" name="Object 9" hidden="1">
          <a:extLst>
            <a:ext uri="{FF2B5EF4-FFF2-40B4-BE49-F238E27FC236}">
              <a16:creationId xmlns:a16="http://schemas.microsoft.com/office/drawing/2014/main" id="{00000000-0008-0000-0A00-00009D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18" name="Object 8" hidden="1">
          <a:extLst>
            <a:ext uri="{FF2B5EF4-FFF2-40B4-BE49-F238E27FC236}">
              <a16:creationId xmlns:a16="http://schemas.microsoft.com/office/drawing/2014/main" id="{00000000-0008-0000-0A00-00009E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19" name="Object 9" hidden="1">
          <a:extLst>
            <a:ext uri="{FF2B5EF4-FFF2-40B4-BE49-F238E27FC236}">
              <a16:creationId xmlns:a16="http://schemas.microsoft.com/office/drawing/2014/main" id="{00000000-0008-0000-0A00-00009F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20" name="Object 8" hidden="1">
          <a:extLst>
            <a:ext uri="{FF2B5EF4-FFF2-40B4-BE49-F238E27FC236}">
              <a16:creationId xmlns:a16="http://schemas.microsoft.com/office/drawing/2014/main" id="{00000000-0008-0000-0A00-0000A0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21" name="Object 15" hidden="1">
          <a:extLst>
            <a:ext uri="{FF2B5EF4-FFF2-40B4-BE49-F238E27FC236}">
              <a16:creationId xmlns:a16="http://schemas.microsoft.com/office/drawing/2014/main" id="{00000000-0008-0000-0A00-0000A1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22" name="Object 16" hidden="1">
          <a:extLst>
            <a:ext uri="{FF2B5EF4-FFF2-40B4-BE49-F238E27FC236}">
              <a16:creationId xmlns:a16="http://schemas.microsoft.com/office/drawing/2014/main" id="{00000000-0008-0000-0A00-0000A20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23" name="Object 17" hidden="1">
          <a:extLst>
            <a:ext uri="{FF2B5EF4-FFF2-40B4-BE49-F238E27FC236}">
              <a16:creationId xmlns:a16="http://schemas.microsoft.com/office/drawing/2014/main" id="{00000000-0008-0000-0A00-0000A3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24" name="Object 9" hidden="1">
          <a:extLst>
            <a:ext uri="{FF2B5EF4-FFF2-40B4-BE49-F238E27FC236}">
              <a16:creationId xmlns:a16="http://schemas.microsoft.com/office/drawing/2014/main" id="{00000000-0008-0000-0A00-0000A4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25" name="Object 8" hidden="1">
          <a:extLst>
            <a:ext uri="{FF2B5EF4-FFF2-40B4-BE49-F238E27FC236}">
              <a16:creationId xmlns:a16="http://schemas.microsoft.com/office/drawing/2014/main" id="{00000000-0008-0000-0A00-0000A5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26" name="Object 9" hidden="1">
          <a:extLst>
            <a:ext uri="{FF2B5EF4-FFF2-40B4-BE49-F238E27FC236}">
              <a16:creationId xmlns:a16="http://schemas.microsoft.com/office/drawing/2014/main" id="{00000000-0008-0000-0A00-0000A6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27" name="Object 8" hidden="1">
          <a:extLst>
            <a:ext uri="{FF2B5EF4-FFF2-40B4-BE49-F238E27FC236}">
              <a16:creationId xmlns:a16="http://schemas.microsoft.com/office/drawing/2014/main" id="{00000000-0008-0000-0A00-0000A7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28" name="Object 9" hidden="1">
          <a:extLst>
            <a:ext uri="{FF2B5EF4-FFF2-40B4-BE49-F238E27FC236}">
              <a16:creationId xmlns:a16="http://schemas.microsoft.com/office/drawing/2014/main" id="{00000000-0008-0000-0A00-0000A80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29" name="Object 8" hidden="1">
          <a:extLst>
            <a:ext uri="{FF2B5EF4-FFF2-40B4-BE49-F238E27FC236}">
              <a16:creationId xmlns:a16="http://schemas.microsoft.com/office/drawing/2014/main" id="{00000000-0008-0000-0A00-0000A90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30" name="Object 9" hidden="1">
          <a:extLst>
            <a:ext uri="{FF2B5EF4-FFF2-40B4-BE49-F238E27FC236}">
              <a16:creationId xmlns:a16="http://schemas.microsoft.com/office/drawing/2014/main" id="{00000000-0008-0000-0A00-0000AA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31" name="Object 8" hidden="1">
          <a:extLst>
            <a:ext uri="{FF2B5EF4-FFF2-40B4-BE49-F238E27FC236}">
              <a16:creationId xmlns:a16="http://schemas.microsoft.com/office/drawing/2014/main" id="{00000000-0008-0000-0A00-0000AB0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32" name="Object 15" hidden="1">
          <a:extLst>
            <a:ext uri="{FF2B5EF4-FFF2-40B4-BE49-F238E27FC236}">
              <a16:creationId xmlns:a16="http://schemas.microsoft.com/office/drawing/2014/main" id="{00000000-0008-0000-0A00-0000AC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33" name="Object 16" hidden="1">
          <a:extLst>
            <a:ext uri="{FF2B5EF4-FFF2-40B4-BE49-F238E27FC236}">
              <a16:creationId xmlns:a16="http://schemas.microsoft.com/office/drawing/2014/main" id="{00000000-0008-0000-0A00-0000AD0A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34" name="Object 17" hidden="1">
          <a:extLst>
            <a:ext uri="{FF2B5EF4-FFF2-40B4-BE49-F238E27FC236}">
              <a16:creationId xmlns:a16="http://schemas.microsoft.com/office/drawing/2014/main" id="{00000000-0008-0000-0A00-0000AE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35" name="Object 9" hidden="1">
          <a:extLst>
            <a:ext uri="{FF2B5EF4-FFF2-40B4-BE49-F238E27FC236}">
              <a16:creationId xmlns:a16="http://schemas.microsoft.com/office/drawing/2014/main" id="{00000000-0008-0000-0A00-0000AF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36" name="Object 8" hidden="1">
          <a:extLst>
            <a:ext uri="{FF2B5EF4-FFF2-40B4-BE49-F238E27FC236}">
              <a16:creationId xmlns:a16="http://schemas.microsoft.com/office/drawing/2014/main" id="{00000000-0008-0000-0A00-0000B0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37" name="Object 9" hidden="1">
          <a:extLst>
            <a:ext uri="{FF2B5EF4-FFF2-40B4-BE49-F238E27FC236}">
              <a16:creationId xmlns:a16="http://schemas.microsoft.com/office/drawing/2014/main" id="{00000000-0008-0000-0A00-0000B10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38" name="Object 8" hidden="1">
          <a:extLst>
            <a:ext uri="{FF2B5EF4-FFF2-40B4-BE49-F238E27FC236}">
              <a16:creationId xmlns:a16="http://schemas.microsoft.com/office/drawing/2014/main" id="{00000000-0008-0000-0A00-0000B20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39" name="Object 9" hidden="1">
          <a:extLst>
            <a:ext uri="{FF2B5EF4-FFF2-40B4-BE49-F238E27FC236}">
              <a16:creationId xmlns:a16="http://schemas.microsoft.com/office/drawing/2014/main" id="{00000000-0008-0000-0A00-0000B30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40" name="Object 8" hidden="1">
          <a:extLst>
            <a:ext uri="{FF2B5EF4-FFF2-40B4-BE49-F238E27FC236}">
              <a16:creationId xmlns:a16="http://schemas.microsoft.com/office/drawing/2014/main" id="{00000000-0008-0000-0A00-0000B40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41" name="Object 9" hidden="1">
          <a:extLst>
            <a:ext uri="{FF2B5EF4-FFF2-40B4-BE49-F238E27FC236}">
              <a16:creationId xmlns:a16="http://schemas.microsoft.com/office/drawing/2014/main" id="{00000000-0008-0000-0A00-0000B5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42" name="Object 8" hidden="1">
          <a:extLst>
            <a:ext uri="{FF2B5EF4-FFF2-40B4-BE49-F238E27FC236}">
              <a16:creationId xmlns:a16="http://schemas.microsoft.com/office/drawing/2014/main" id="{00000000-0008-0000-0A00-0000B6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43" name="Object 15" hidden="1">
          <a:extLst>
            <a:ext uri="{FF2B5EF4-FFF2-40B4-BE49-F238E27FC236}">
              <a16:creationId xmlns:a16="http://schemas.microsoft.com/office/drawing/2014/main" id="{00000000-0008-0000-0A00-0000B7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44" name="Object 16" hidden="1">
          <a:extLst>
            <a:ext uri="{FF2B5EF4-FFF2-40B4-BE49-F238E27FC236}">
              <a16:creationId xmlns:a16="http://schemas.microsoft.com/office/drawing/2014/main" id="{00000000-0008-0000-0A00-0000B80A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45" name="Object 17" hidden="1">
          <a:extLst>
            <a:ext uri="{FF2B5EF4-FFF2-40B4-BE49-F238E27FC236}">
              <a16:creationId xmlns:a16="http://schemas.microsoft.com/office/drawing/2014/main" id="{00000000-0008-0000-0A00-0000B9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46" name="Object 9" hidden="1">
          <a:extLst>
            <a:ext uri="{FF2B5EF4-FFF2-40B4-BE49-F238E27FC236}">
              <a16:creationId xmlns:a16="http://schemas.microsoft.com/office/drawing/2014/main" id="{00000000-0008-0000-0A00-0000BA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47" name="Object 8" hidden="1">
          <a:extLst>
            <a:ext uri="{FF2B5EF4-FFF2-40B4-BE49-F238E27FC236}">
              <a16:creationId xmlns:a16="http://schemas.microsoft.com/office/drawing/2014/main" id="{00000000-0008-0000-0A00-0000BB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48" name="Object 9" hidden="1">
          <a:extLst>
            <a:ext uri="{FF2B5EF4-FFF2-40B4-BE49-F238E27FC236}">
              <a16:creationId xmlns:a16="http://schemas.microsoft.com/office/drawing/2014/main" id="{00000000-0008-0000-0A00-0000BC0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49" name="Object 8" hidden="1">
          <a:extLst>
            <a:ext uri="{FF2B5EF4-FFF2-40B4-BE49-F238E27FC236}">
              <a16:creationId xmlns:a16="http://schemas.microsoft.com/office/drawing/2014/main" id="{00000000-0008-0000-0A00-0000BD0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50" name="Object 9" hidden="1">
          <a:extLst>
            <a:ext uri="{FF2B5EF4-FFF2-40B4-BE49-F238E27FC236}">
              <a16:creationId xmlns:a16="http://schemas.microsoft.com/office/drawing/2014/main" id="{00000000-0008-0000-0A00-0000BE0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51" name="Object 8" hidden="1">
          <a:extLst>
            <a:ext uri="{FF2B5EF4-FFF2-40B4-BE49-F238E27FC236}">
              <a16:creationId xmlns:a16="http://schemas.microsoft.com/office/drawing/2014/main" id="{00000000-0008-0000-0A00-0000BF0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52" name="Object 9" hidden="1">
          <a:extLst>
            <a:ext uri="{FF2B5EF4-FFF2-40B4-BE49-F238E27FC236}">
              <a16:creationId xmlns:a16="http://schemas.microsoft.com/office/drawing/2014/main" id="{00000000-0008-0000-0A00-0000C0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53" name="Object 8" hidden="1">
          <a:extLst>
            <a:ext uri="{FF2B5EF4-FFF2-40B4-BE49-F238E27FC236}">
              <a16:creationId xmlns:a16="http://schemas.microsoft.com/office/drawing/2014/main" id="{00000000-0008-0000-0A00-0000C10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54" name="Object 15" hidden="1">
          <a:extLst>
            <a:ext uri="{FF2B5EF4-FFF2-40B4-BE49-F238E27FC236}">
              <a16:creationId xmlns:a16="http://schemas.microsoft.com/office/drawing/2014/main" id="{00000000-0008-0000-0A00-0000C2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55" name="Object 16" hidden="1">
          <a:extLst>
            <a:ext uri="{FF2B5EF4-FFF2-40B4-BE49-F238E27FC236}">
              <a16:creationId xmlns:a16="http://schemas.microsoft.com/office/drawing/2014/main" id="{00000000-0008-0000-0A00-0000C30A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56" name="Object 17" hidden="1">
          <a:extLst>
            <a:ext uri="{FF2B5EF4-FFF2-40B4-BE49-F238E27FC236}">
              <a16:creationId xmlns:a16="http://schemas.microsoft.com/office/drawing/2014/main" id="{00000000-0008-0000-0A00-0000C4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57" name="Object 9" hidden="1">
          <a:extLst>
            <a:ext uri="{FF2B5EF4-FFF2-40B4-BE49-F238E27FC236}">
              <a16:creationId xmlns:a16="http://schemas.microsoft.com/office/drawing/2014/main" id="{00000000-0008-0000-0A00-0000C5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58" name="Object 8" hidden="1">
          <a:extLst>
            <a:ext uri="{FF2B5EF4-FFF2-40B4-BE49-F238E27FC236}">
              <a16:creationId xmlns:a16="http://schemas.microsoft.com/office/drawing/2014/main" id="{00000000-0008-0000-0A00-0000C6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59" name="Object 9" hidden="1">
          <a:extLst>
            <a:ext uri="{FF2B5EF4-FFF2-40B4-BE49-F238E27FC236}">
              <a16:creationId xmlns:a16="http://schemas.microsoft.com/office/drawing/2014/main" id="{00000000-0008-0000-0A00-0000C70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60" name="Object 8" hidden="1">
          <a:extLst>
            <a:ext uri="{FF2B5EF4-FFF2-40B4-BE49-F238E27FC236}">
              <a16:creationId xmlns:a16="http://schemas.microsoft.com/office/drawing/2014/main" id="{00000000-0008-0000-0A00-0000C80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61" name="Object 9" hidden="1">
          <a:extLst>
            <a:ext uri="{FF2B5EF4-FFF2-40B4-BE49-F238E27FC236}">
              <a16:creationId xmlns:a16="http://schemas.microsoft.com/office/drawing/2014/main" id="{00000000-0008-0000-0A00-0000C90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62" name="Object 8" hidden="1">
          <a:extLst>
            <a:ext uri="{FF2B5EF4-FFF2-40B4-BE49-F238E27FC236}">
              <a16:creationId xmlns:a16="http://schemas.microsoft.com/office/drawing/2014/main" id="{00000000-0008-0000-0A00-0000CA0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63" name="Object 9" hidden="1">
          <a:extLst>
            <a:ext uri="{FF2B5EF4-FFF2-40B4-BE49-F238E27FC236}">
              <a16:creationId xmlns:a16="http://schemas.microsoft.com/office/drawing/2014/main" id="{00000000-0008-0000-0A00-0000CB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64" name="Object 8" hidden="1">
          <a:extLst>
            <a:ext uri="{FF2B5EF4-FFF2-40B4-BE49-F238E27FC236}">
              <a16:creationId xmlns:a16="http://schemas.microsoft.com/office/drawing/2014/main" id="{00000000-0008-0000-0A00-0000CC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65" name="Object 15" hidden="1">
          <a:extLst>
            <a:ext uri="{FF2B5EF4-FFF2-40B4-BE49-F238E27FC236}">
              <a16:creationId xmlns:a16="http://schemas.microsoft.com/office/drawing/2014/main" id="{00000000-0008-0000-0A00-0000CD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66" name="Object 16" hidden="1">
          <a:extLst>
            <a:ext uri="{FF2B5EF4-FFF2-40B4-BE49-F238E27FC236}">
              <a16:creationId xmlns:a16="http://schemas.microsoft.com/office/drawing/2014/main" id="{00000000-0008-0000-0A00-0000CE0A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67" name="Object 17" hidden="1">
          <a:extLst>
            <a:ext uri="{FF2B5EF4-FFF2-40B4-BE49-F238E27FC236}">
              <a16:creationId xmlns:a16="http://schemas.microsoft.com/office/drawing/2014/main" id="{00000000-0008-0000-0A00-0000CF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68" name="Object 9" hidden="1">
          <a:extLst>
            <a:ext uri="{FF2B5EF4-FFF2-40B4-BE49-F238E27FC236}">
              <a16:creationId xmlns:a16="http://schemas.microsoft.com/office/drawing/2014/main" id="{00000000-0008-0000-0A00-0000D0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69" name="Object 8" hidden="1">
          <a:extLst>
            <a:ext uri="{FF2B5EF4-FFF2-40B4-BE49-F238E27FC236}">
              <a16:creationId xmlns:a16="http://schemas.microsoft.com/office/drawing/2014/main" id="{00000000-0008-0000-0A00-0000D1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70" name="Object 9" hidden="1">
          <a:extLst>
            <a:ext uri="{FF2B5EF4-FFF2-40B4-BE49-F238E27FC236}">
              <a16:creationId xmlns:a16="http://schemas.microsoft.com/office/drawing/2014/main" id="{00000000-0008-0000-0A00-0000D20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71" name="Object 8" hidden="1">
          <a:extLst>
            <a:ext uri="{FF2B5EF4-FFF2-40B4-BE49-F238E27FC236}">
              <a16:creationId xmlns:a16="http://schemas.microsoft.com/office/drawing/2014/main" id="{00000000-0008-0000-0A00-0000D30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72" name="Object 9" hidden="1">
          <a:extLst>
            <a:ext uri="{FF2B5EF4-FFF2-40B4-BE49-F238E27FC236}">
              <a16:creationId xmlns:a16="http://schemas.microsoft.com/office/drawing/2014/main" id="{00000000-0008-0000-0A00-0000D40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73" name="Object 8" hidden="1">
          <a:extLst>
            <a:ext uri="{FF2B5EF4-FFF2-40B4-BE49-F238E27FC236}">
              <a16:creationId xmlns:a16="http://schemas.microsoft.com/office/drawing/2014/main" id="{00000000-0008-0000-0A00-0000D50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74" name="Object 9" hidden="1">
          <a:extLst>
            <a:ext uri="{FF2B5EF4-FFF2-40B4-BE49-F238E27FC236}">
              <a16:creationId xmlns:a16="http://schemas.microsoft.com/office/drawing/2014/main" id="{00000000-0008-0000-0A00-0000D6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75" name="Object 8" hidden="1">
          <a:extLst>
            <a:ext uri="{FF2B5EF4-FFF2-40B4-BE49-F238E27FC236}">
              <a16:creationId xmlns:a16="http://schemas.microsoft.com/office/drawing/2014/main" id="{00000000-0008-0000-0A00-0000D70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76" name="Object 15" hidden="1">
          <a:extLst>
            <a:ext uri="{FF2B5EF4-FFF2-40B4-BE49-F238E27FC236}">
              <a16:creationId xmlns:a16="http://schemas.microsoft.com/office/drawing/2014/main" id="{00000000-0008-0000-0A00-0000D8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77" name="Object 16" hidden="1">
          <a:extLst>
            <a:ext uri="{FF2B5EF4-FFF2-40B4-BE49-F238E27FC236}">
              <a16:creationId xmlns:a16="http://schemas.microsoft.com/office/drawing/2014/main" id="{00000000-0008-0000-0A00-0000D90A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78" name="Object 17" hidden="1">
          <a:extLst>
            <a:ext uri="{FF2B5EF4-FFF2-40B4-BE49-F238E27FC236}">
              <a16:creationId xmlns:a16="http://schemas.microsoft.com/office/drawing/2014/main" id="{00000000-0008-0000-0A00-0000DA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79" name="Object 9" hidden="1">
          <a:extLst>
            <a:ext uri="{FF2B5EF4-FFF2-40B4-BE49-F238E27FC236}">
              <a16:creationId xmlns:a16="http://schemas.microsoft.com/office/drawing/2014/main" id="{00000000-0008-0000-0A00-0000DB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80" name="Object 8" hidden="1">
          <a:extLst>
            <a:ext uri="{FF2B5EF4-FFF2-40B4-BE49-F238E27FC236}">
              <a16:creationId xmlns:a16="http://schemas.microsoft.com/office/drawing/2014/main" id="{00000000-0008-0000-0A00-0000DC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81" name="Object 9" hidden="1">
          <a:extLst>
            <a:ext uri="{FF2B5EF4-FFF2-40B4-BE49-F238E27FC236}">
              <a16:creationId xmlns:a16="http://schemas.microsoft.com/office/drawing/2014/main" id="{00000000-0008-0000-0A00-0000DD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82" name="Object 8" hidden="1">
          <a:extLst>
            <a:ext uri="{FF2B5EF4-FFF2-40B4-BE49-F238E27FC236}">
              <a16:creationId xmlns:a16="http://schemas.microsoft.com/office/drawing/2014/main" id="{00000000-0008-0000-0A00-0000DE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83" name="Object 9" hidden="1">
          <a:extLst>
            <a:ext uri="{FF2B5EF4-FFF2-40B4-BE49-F238E27FC236}">
              <a16:creationId xmlns:a16="http://schemas.microsoft.com/office/drawing/2014/main" id="{00000000-0008-0000-0A00-0000DF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84" name="Object 8" hidden="1">
          <a:extLst>
            <a:ext uri="{FF2B5EF4-FFF2-40B4-BE49-F238E27FC236}">
              <a16:creationId xmlns:a16="http://schemas.microsoft.com/office/drawing/2014/main" id="{00000000-0008-0000-0A00-0000E0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85" name="Object 9" hidden="1">
          <a:extLst>
            <a:ext uri="{FF2B5EF4-FFF2-40B4-BE49-F238E27FC236}">
              <a16:creationId xmlns:a16="http://schemas.microsoft.com/office/drawing/2014/main" id="{00000000-0008-0000-0A00-0000E1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86" name="Object 8" hidden="1">
          <a:extLst>
            <a:ext uri="{FF2B5EF4-FFF2-40B4-BE49-F238E27FC236}">
              <a16:creationId xmlns:a16="http://schemas.microsoft.com/office/drawing/2014/main" id="{00000000-0008-0000-0A00-0000E2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87" name="Object 15" hidden="1">
          <a:extLst>
            <a:ext uri="{FF2B5EF4-FFF2-40B4-BE49-F238E27FC236}">
              <a16:creationId xmlns:a16="http://schemas.microsoft.com/office/drawing/2014/main" id="{00000000-0008-0000-0A00-0000E3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88" name="Object 16" hidden="1">
          <a:extLst>
            <a:ext uri="{FF2B5EF4-FFF2-40B4-BE49-F238E27FC236}">
              <a16:creationId xmlns:a16="http://schemas.microsoft.com/office/drawing/2014/main" id="{00000000-0008-0000-0A00-0000E40A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789" name="Object 17" hidden="1">
          <a:extLst>
            <a:ext uri="{FF2B5EF4-FFF2-40B4-BE49-F238E27FC236}">
              <a16:creationId xmlns:a16="http://schemas.microsoft.com/office/drawing/2014/main" id="{00000000-0008-0000-0A00-0000E5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90" name="Object 9" hidden="1">
          <a:extLst>
            <a:ext uri="{FF2B5EF4-FFF2-40B4-BE49-F238E27FC236}">
              <a16:creationId xmlns:a16="http://schemas.microsoft.com/office/drawing/2014/main" id="{00000000-0008-0000-0A00-0000E6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91" name="Object 8" hidden="1">
          <a:extLst>
            <a:ext uri="{FF2B5EF4-FFF2-40B4-BE49-F238E27FC236}">
              <a16:creationId xmlns:a16="http://schemas.microsoft.com/office/drawing/2014/main" id="{00000000-0008-0000-0A00-0000E7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92" name="Object 9" hidden="1">
          <a:extLst>
            <a:ext uri="{FF2B5EF4-FFF2-40B4-BE49-F238E27FC236}">
              <a16:creationId xmlns:a16="http://schemas.microsoft.com/office/drawing/2014/main" id="{00000000-0008-0000-0A00-0000E8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93" name="Object 8" hidden="1">
          <a:extLst>
            <a:ext uri="{FF2B5EF4-FFF2-40B4-BE49-F238E27FC236}">
              <a16:creationId xmlns:a16="http://schemas.microsoft.com/office/drawing/2014/main" id="{00000000-0008-0000-0A00-0000E9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94" name="Object 9" hidden="1">
          <a:extLst>
            <a:ext uri="{FF2B5EF4-FFF2-40B4-BE49-F238E27FC236}">
              <a16:creationId xmlns:a16="http://schemas.microsoft.com/office/drawing/2014/main" id="{00000000-0008-0000-0A00-0000EA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95" name="Object 8" hidden="1">
          <a:extLst>
            <a:ext uri="{FF2B5EF4-FFF2-40B4-BE49-F238E27FC236}">
              <a16:creationId xmlns:a16="http://schemas.microsoft.com/office/drawing/2014/main" id="{00000000-0008-0000-0A00-0000EB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796" name="Object 9" hidden="1">
          <a:extLst>
            <a:ext uri="{FF2B5EF4-FFF2-40B4-BE49-F238E27FC236}">
              <a16:creationId xmlns:a16="http://schemas.microsoft.com/office/drawing/2014/main" id="{00000000-0008-0000-0A00-0000EC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797" name="Object 8" hidden="1">
          <a:extLst>
            <a:ext uri="{FF2B5EF4-FFF2-40B4-BE49-F238E27FC236}">
              <a16:creationId xmlns:a16="http://schemas.microsoft.com/office/drawing/2014/main" id="{00000000-0008-0000-0A00-0000ED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798" name="Object 15" hidden="1">
          <a:extLst>
            <a:ext uri="{FF2B5EF4-FFF2-40B4-BE49-F238E27FC236}">
              <a16:creationId xmlns:a16="http://schemas.microsoft.com/office/drawing/2014/main" id="{00000000-0008-0000-0A00-0000EE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799" name="Object 16" hidden="1">
          <a:extLst>
            <a:ext uri="{FF2B5EF4-FFF2-40B4-BE49-F238E27FC236}">
              <a16:creationId xmlns:a16="http://schemas.microsoft.com/office/drawing/2014/main" id="{00000000-0008-0000-0A00-0000EF0A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00" name="Object 17" hidden="1">
          <a:extLst>
            <a:ext uri="{FF2B5EF4-FFF2-40B4-BE49-F238E27FC236}">
              <a16:creationId xmlns:a16="http://schemas.microsoft.com/office/drawing/2014/main" id="{00000000-0008-0000-0A00-0000F0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01" name="Object 9" hidden="1">
          <a:extLst>
            <a:ext uri="{FF2B5EF4-FFF2-40B4-BE49-F238E27FC236}">
              <a16:creationId xmlns:a16="http://schemas.microsoft.com/office/drawing/2014/main" id="{00000000-0008-0000-0A00-0000F1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02" name="Object 8" hidden="1">
          <a:extLst>
            <a:ext uri="{FF2B5EF4-FFF2-40B4-BE49-F238E27FC236}">
              <a16:creationId xmlns:a16="http://schemas.microsoft.com/office/drawing/2014/main" id="{00000000-0008-0000-0A00-0000F2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03" name="Object 9" hidden="1">
          <a:extLst>
            <a:ext uri="{FF2B5EF4-FFF2-40B4-BE49-F238E27FC236}">
              <a16:creationId xmlns:a16="http://schemas.microsoft.com/office/drawing/2014/main" id="{00000000-0008-0000-0A00-0000F3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04" name="Object 8" hidden="1">
          <a:extLst>
            <a:ext uri="{FF2B5EF4-FFF2-40B4-BE49-F238E27FC236}">
              <a16:creationId xmlns:a16="http://schemas.microsoft.com/office/drawing/2014/main" id="{00000000-0008-0000-0A00-0000F4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05" name="Object 9" hidden="1">
          <a:extLst>
            <a:ext uri="{FF2B5EF4-FFF2-40B4-BE49-F238E27FC236}">
              <a16:creationId xmlns:a16="http://schemas.microsoft.com/office/drawing/2014/main" id="{00000000-0008-0000-0A00-0000F5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06" name="Object 8" hidden="1">
          <a:extLst>
            <a:ext uri="{FF2B5EF4-FFF2-40B4-BE49-F238E27FC236}">
              <a16:creationId xmlns:a16="http://schemas.microsoft.com/office/drawing/2014/main" id="{00000000-0008-0000-0A00-0000F6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07" name="Object 9" hidden="1">
          <a:extLst>
            <a:ext uri="{FF2B5EF4-FFF2-40B4-BE49-F238E27FC236}">
              <a16:creationId xmlns:a16="http://schemas.microsoft.com/office/drawing/2014/main" id="{00000000-0008-0000-0A00-0000F7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08" name="Object 8" hidden="1">
          <a:extLst>
            <a:ext uri="{FF2B5EF4-FFF2-40B4-BE49-F238E27FC236}">
              <a16:creationId xmlns:a16="http://schemas.microsoft.com/office/drawing/2014/main" id="{00000000-0008-0000-0A00-0000F8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09" name="Object 15" hidden="1">
          <a:extLst>
            <a:ext uri="{FF2B5EF4-FFF2-40B4-BE49-F238E27FC236}">
              <a16:creationId xmlns:a16="http://schemas.microsoft.com/office/drawing/2014/main" id="{00000000-0008-0000-0A00-0000F9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10" name="Object 16" hidden="1">
          <a:extLst>
            <a:ext uri="{FF2B5EF4-FFF2-40B4-BE49-F238E27FC236}">
              <a16:creationId xmlns:a16="http://schemas.microsoft.com/office/drawing/2014/main" id="{00000000-0008-0000-0A00-0000FA0A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11" name="Object 17" hidden="1">
          <a:extLst>
            <a:ext uri="{FF2B5EF4-FFF2-40B4-BE49-F238E27FC236}">
              <a16:creationId xmlns:a16="http://schemas.microsoft.com/office/drawing/2014/main" id="{00000000-0008-0000-0A00-0000FB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12" name="Object 9" hidden="1">
          <a:extLst>
            <a:ext uri="{FF2B5EF4-FFF2-40B4-BE49-F238E27FC236}">
              <a16:creationId xmlns:a16="http://schemas.microsoft.com/office/drawing/2014/main" id="{00000000-0008-0000-0A00-0000FC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13" name="Object 8" hidden="1">
          <a:extLst>
            <a:ext uri="{FF2B5EF4-FFF2-40B4-BE49-F238E27FC236}">
              <a16:creationId xmlns:a16="http://schemas.microsoft.com/office/drawing/2014/main" id="{00000000-0008-0000-0A00-0000FD0A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14" name="Object 9" hidden="1">
          <a:extLst>
            <a:ext uri="{FF2B5EF4-FFF2-40B4-BE49-F238E27FC236}">
              <a16:creationId xmlns:a16="http://schemas.microsoft.com/office/drawing/2014/main" id="{00000000-0008-0000-0A00-0000FE0A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15" name="Object 8" hidden="1">
          <a:extLst>
            <a:ext uri="{FF2B5EF4-FFF2-40B4-BE49-F238E27FC236}">
              <a16:creationId xmlns:a16="http://schemas.microsoft.com/office/drawing/2014/main" id="{00000000-0008-0000-0A00-0000FF0A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16" name="Object 9" hidden="1">
          <a:extLst>
            <a:ext uri="{FF2B5EF4-FFF2-40B4-BE49-F238E27FC236}">
              <a16:creationId xmlns:a16="http://schemas.microsoft.com/office/drawing/2014/main" id="{00000000-0008-0000-0A00-000000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17" name="Object 8" hidden="1">
          <a:extLst>
            <a:ext uri="{FF2B5EF4-FFF2-40B4-BE49-F238E27FC236}">
              <a16:creationId xmlns:a16="http://schemas.microsoft.com/office/drawing/2014/main" id="{00000000-0008-0000-0A00-000001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18" name="Object 9" hidden="1">
          <a:extLst>
            <a:ext uri="{FF2B5EF4-FFF2-40B4-BE49-F238E27FC236}">
              <a16:creationId xmlns:a16="http://schemas.microsoft.com/office/drawing/2014/main" id="{00000000-0008-0000-0A00-000002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19" name="Object 8" hidden="1">
          <a:extLst>
            <a:ext uri="{FF2B5EF4-FFF2-40B4-BE49-F238E27FC236}">
              <a16:creationId xmlns:a16="http://schemas.microsoft.com/office/drawing/2014/main" id="{00000000-0008-0000-0A00-000003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20" name="Object 15" hidden="1">
          <a:extLst>
            <a:ext uri="{FF2B5EF4-FFF2-40B4-BE49-F238E27FC236}">
              <a16:creationId xmlns:a16="http://schemas.microsoft.com/office/drawing/2014/main" id="{00000000-0008-0000-0A00-000004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21" name="Object 16" hidden="1">
          <a:extLst>
            <a:ext uri="{FF2B5EF4-FFF2-40B4-BE49-F238E27FC236}">
              <a16:creationId xmlns:a16="http://schemas.microsoft.com/office/drawing/2014/main" id="{00000000-0008-0000-0A00-0000050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22" name="Object 17" hidden="1">
          <a:extLst>
            <a:ext uri="{FF2B5EF4-FFF2-40B4-BE49-F238E27FC236}">
              <a16:creationId xmlns:a16="http://schemas.microsoft.com/office/drawing/2014/main" id="{00000000-0008-0000-0A00-000006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23" name="Object 9" hidden="1">
          <a:extLst>
            <a:ext uri="{FF2B5EF4-FFF2-40B4-BE49-F238E27FC236}">
              <a16:creationId xmlns:a16="http://schemas.microsoft.com/office/drawing/2014/main" id="{00000000-0008-0000-0A00-000007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24" name="Object 8" hidden="1">
          <a:extLst>
            <a:ext uri="{FF2B5EF4-FFF2-40B4-BE49-F238E27FC236}">
              <a16:creationId xmlns:a16="http://schemas.microsoft.com/office/drawing/2014/main" id="{00000000-0008-0000-0A00-000008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25" name="Object 9" hidden="1">
          <a:extLst>
            <a:ext uri="{FF2B5EF4-FFF2-40B4-BE49-F238E27FC236}">
              <a16:creationId xmlns:a16="http://schemas.microsoft.com/office/drawing/2014/main" id="{00000000-0008-0000-0A00-000009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26" name="Object 8" hidden="1">
          <a:extLst>
            <a:ext uri="{FF2B5EF4-FFF2-40B4-BE49-F238E27FC236}">
              <a16:creationId xmlns:a16="http://schemas.microsoft.com/office/drawing/2014/main" id="{00000000-0008-0000-0A00-00000A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27" name="Object 9" hidden="1">
          <a:extLst>
            <a:ext uri="{FF2B5EF4-FFF2-40B4-BE49-F238E27FC236}">
              <a16:creationId xmlns:a16="http://schemas.microsoft.com/office/drawing/2014/main" id="{00000000-0008-0000-0A00-00000B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28" name="Object 8" hidden="1">
          <a:extLst>
            <a:ext uri="{FF2B5EF4-FFF2-40B4-BE49-F238E27FC236}">
              <a16:creationId xmlns:a16="http://schemas.microsoft.com/office/drawing/2014/main" id="{00000000-0008-0000-0A00-00000C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29" name="Object 9" hidden="1">
          <a:extLst>
            <a:ext uri="{FF2B5EF4-FFF2-40B4-BE49-F238E27FC236}">
              <a16:creationId xmlns:a16="http://schemas.microsoft.com/office/drawing/2014/main" id="{00000000-0008-0000-0A00-00000D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30" name="Object 8" hidden="1">
          <a:extLst>
            <a:ext uri="{FF2B5EF4-FFF2-40B4-BE49-F238E27FC236}">
              <a16:creationId xmlns:a16="http://schemas.microsoft.com/office/drawing/2014/main" id="{00000000-0008-0000-0A00-00000E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31" name="Object 15" hidden="1">
          <a:extLst>
            <a:ext uri="{FF2B5EF4-FFF2-40B4-BE49-F238E27FC236}">
              <a16:creationId xmlns:a16="http://schemas.microsoft.com/office/drawing/2014/main" id="{00000000-0008-0000-0A00-00000F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32" name="Object 16" hidden="1">
          <a:extLst>
            <a:ext uri="{FF2B5EF4-FFF2-40B4-BE49-F238E27FC236}">
              <a16:creationId xmlns:a16="http://schemas.microsoft.com/office/drawing/2014/main" id="{00000000-0008-0000-0A00-0000100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33" name="Object 17" hidden="1">
          <a:extLst>
            <a:ext uri="{FF2B5EF4-FFF2-40B4-BE49-F238E27FC236}">
              <a16:creationId xmlns:a16="http://schemas.microsoft.com/office/drawing/2014/main" id="{00000000-0008-0000-0A00-000011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34" name="Object 9" hidden="1">
          <a:extLst>
            <a:ext uri="{FF2B5EF4-FFF2-40B4-BE49-F238E27FC236}">
              <a16:creationId xmlns:a16="http://schemas.microsoft.com/office/drawing/2014/main" id="{00000000-0008-0000-0A00-000012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35" name="Object 8" hidden="1">
          <a:extLst>
            <a:ext uri="{FF2B5EF4-FFF2-40B4-BE49-F238E27FC236}">
              <a16:creationId xmlns:a16="http://schemas.microsoft.com/office/drawing/2014/main" id="{00000000-0008-0000-0A00-000013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36" name="Object 9" hidden="1">
          <a:extLst>
            <a:ext uri="{FF2B5EF4-FFF2-40B4-BE49-F238E27FC236}">
              <a16:creationId xmlns:a16="http://schemas.microsoft.com/office/drawing/2014/main" id="{00000000-0008-0000-0A00-000014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37" name="Object 8" hidden="1">
          <a:extLst>
            <a:ext uri="{FF2B5EF4-FFF2-40B4-BE49-F238E27FC236}">
              <a16:creationId xmlns:a16="http://schemas.microsoft.com/office/drawing/2014/main" id="{00000000-0008-0000-0A00-000015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38" name="Object 9" hidden="1">
          <a:extLst>
            <a:ext uri="{FF2B5EF4-FFF2-40B4-BE49-F238E27FC236}">
              <a16:creationId xmlns:a16="http://schemas.microsoft.com/office/drawing/2014/main" id="{00000000-0008-0000-0A00-000016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39" name="Object 8" hidden="1">
          <a:extLst>
            <a:ext uri="{FF2B5EF4-FFF2-40B4-BE49-F238E27FC236}">
              <a16:creationId xmlns:a16="http://schemas.microsoft.com/office/drawing/2014/main" id="{00000000-0008-0000-0A00-000017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40" name="Object 9" hidden="1">
          <a:extLst>
            <a:ext uri="{FF2B5EF4-FFF2-40B4-BE49-F238E27FC236}">
              <a16:creationId xmlns:a16="http://schemas.microsoft.com/office/drawing/2014/main" id="{00000000-0008-0000-0A00-000018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41" name="Object 8" hidden="1">
          <a:extLst>
            <a:ext uri="{FF2B5EF4-FFF2-40B4-BE49-F238E27FC236}">
              <a16:creationId xmlns:a16="http://schemas.microsoft.com/office/drawing/2014/main" id="{00000000-0008-0000-0A00-000019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42" name="Object 15" hidden="1">
          <a:extLst>
            <a:ext uri="{FF2B5EF4-FFF2-40B4-BE49-F238E27FC236}">
              <a16:creationId xmlns:a16="http://schemas.microsoft.com/office/drawing/2014/main" id="{00000000-0008-0000-0A00-00001A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43" name="Object 16" hidden="1">
          <a:extLst>
            <a:ext uri="{FF2B5EF4-FFF2-40B4-BE49-F238E27FC236}">
              <a16:creationId xmlns:a16="http://schemas.microsoft.com/office/drawing/2014/main" id="{00000000-0008-0000-0A00-00001B0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44" name="Object 17" hidden="1">
          <a:extLst>
            <a:ext uri="{FF2B5EF4-FFF2-40B4-BE49-F238E27FC236}">
              <a16:creationId xmlns:a16="http://schemas.microsoft.com/office/drawing/2014/main" id="{00000000-0008-0000-0A00-00001C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45" name="Object 9" hidden="1">
          <a:extLst>
            <a:ext uri="{FF2B5EF4-FFF2-40B4-BE49-F238E27FC236}">
              <a16:creationId xmlns:a16="http://schemas.microsoft.com/office/drawing/2014/main" id="{00000000-0008-0000-0A00-00001D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46" name="Object 8" hidden="1">
          <a:extLst>
            <a:ext uri="{FF2B5EF4-FFF2-40B4-BE49-F238E27FC236}">
              <a16:creationId xmlns:a16="http://schemas.microsoft.com/office/drawing/2014/main" id="{00000000-0008-0000-0A00-00001E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47" name="Object 9" hidden="1">
          <a:extLst>
            <a:ext uri="{FF2B5EF4-FFF2-40B4-BE49-F238E27FC236}">
              <a16:creationId xmlns:a16="http://schemas.microsoft.com/office/drawing/2014/main" id="{00000000-0008-0000-0A00-00001F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48" name="Object 8" hidden="1">
          <a:extLst>
            <a:ext uri="{FF2B5EF4-FFF2-40B4-BE49-F238E27FC236}">
              <a16:creationId xmlns:a16="http://schemas.microsoft.com/office/drawing/2014/main" id="{00000000-0008-0000-0A00-000020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49" name="Object 9" hidden="1">
          <a:extLst>
            <a:ext uri="{FF2B5EF4-FFF2-40B4-BE49-F238E27FC236}">
              <a16:creationId xmlns:a16="http://schemas.microsoft.com/office/drawing/2014/main" id="{00000000-0008-0000-0A00-000021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50" name="Object 8" hidden="1">
          <a:extLst>
            <a:ext uri="{FF2B5EF4-FFF2-40B4-BE49-F238E27FC236}">
              <a16:creationId xmlns:a16="http://schemas.microsoft.com/office/drawing/2014/main" id="{00000000-0008-0000-0A00-000022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51" name="Object 9" hidden="1">
          <a:extLst>
            <a:ext uri="{FF2B5EF4-FFF2-40B4-BE49-F238E27FC236}">
              <a16:creationId xmlns:a16="http://schemas.microsoft.com/office/drawing/2014/main" id="{00000000-0008-0000-0A00-000023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52" name="Object 8" hidden="1">
          <a:extLst>
            <a:ext uri="{FF2B5EF4-FFF2-40B4-BE49-F238E27FC236}">
              <a16:creationId xmlns:a16="http://schemas.microsoft.com/office/drawing/2014/main" id="{00000000-0008-0000-0A00-000024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53" name="Object 15" hidden="1">
          <a:extLst>
            <a:ext uri="{FF2B5EF4-FFF2-40B4-BE49-F238E27FC236}">
              <a16:creationId xmlns:a16="http://schemas.microsoft.com/office/drawing/2014/main" id="{00000000-0008-0000-0A00-000025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54" name="Object 16" hidden="1">
          <a:extLst>
            <a:ext uri="{FF2B5EF4-FFF2-40B4-BE49-F238E27FC236}">
              <a16:creationId xmlns:a16="http://schemas.microsoft.com/office/drawing/2014/main" id="{00000000-0008-0000-0A00-0000260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55" name="Object 17" hidden="1">
          <a:extLst>
            <a:ext uri="{FF2B5EF4-FFF2-40B4-BE49-F238E27FC236}">
              <a16:creationId xmlns:a16="http://schemas.microsoft.com/office/drawing/2014/main" id="{00000000-0008-0000-0A00-000027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56" name="Object 9" hidden="1">
          <a:extLst>
            <a:ext uri="{FF2B5EF4-FFF2-40B4-BE49-F238E27FC236}">
              <a16:creationId xmlns:a16="http://schemas.microsoft.com/office/drawing/2014/main" id="{00000000-0008-0000-0A00-000028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57" name="Object 8" hidden="1">
          <a:extLst>
            <a:ext uri="{FF2B5EF4-FFF2-40B4-BE49-F238E27FC236}">
              <a16:creationId xmlns:a16="http://schemas.microsoft.com/office/drawing/2014/main" id="{00000000-0008-0000-0A00-000029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58" name="Object 9" hidden="1">
          <a:extLst>
            <a:ext uri="{FF2B5EF4-FFF2-40B4-BE49-F238E27FC236}">
              <a16:creationId xmlns:a16="http://schemas.microsoft.com/office/drawing/2014/main" id="{00000000-0008-0000-0A00-00002A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59" name="Object 8" hidden="1">
          <a:extLst>
            <a:ext uri="{FF2B5EF4-FFF2-40B4-BE49-F238E27FC236}">
              <a16:creationId xmlns:a16="http://schemas.microsoft.com/office/drawing/2014/main" id="{00000000-0008-0000-0A00-00002B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60" name="Object 9" hidden="1">
          <a:extLst>
            <a:ext uri="{FF2B5EF4-FFF2-40B4-BE49-F238E27FC236}">
              <a16:creationId xmlns:a16="http://schemas.microsoft.com/office/drawing/2014/main" id="{00000000-0008-0000-0A00-00002C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61" name="Object 8" hidden="1">
          <a:extLst>
            <a:ext uri="{FF2B5EF4-FFF2-40B4-BE49-F238E27FC236}">
              <a16:creationId xmlns:a16="http://schemas.microsoft.com/office/drawing/2014/main" id="{00000000-0008-0000-0A00-00002D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62" name="Object 9" hidden="1">
          <a:extLst>
            <a:ext uri="{FF2B5EF4-FFF2-40B4-BE49-F238E27FC236}">
              <a16:creationId xmlns:a16="http://schemas.microsoft.com/office/drawing/2014/main" id="{00000000-0008-0000-0A00-00002E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63" name="Object 8" hidden="1">
          <a:extLst>
            <a:ext uri="{FF2B5EF4-FFF2-40B4-BE49-F238E27FC236}">
              <a16:creationId xmlns:a16="http://schemas.microsoft.com/office/drawing/2014/main" id="{00000000-0008-0000-0A00-00002F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64" name="Object 15" hidden="1">
          <a:extLst>
            <a:ext uri="{FF2B5EF4-FFF2-40B4-BE49-F238E27FC236}">
              <a16:creationId xmlns:a16="http://schemas.microsoft.com/office/drawing/2014/main" id="{00000000-0008-0000-0A00-000030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65" name="Object 16" hidden="1">
          <a:extLst>
            <a:ext uri="{FF2B5EF4-FFF2-40B4-BE49-F238E27FC236}">
              <a16:creationId xmlns:a16="http://schemas.microsoft.com/office/drawing/2014/main" id="{00000000-0008-0000-0A00-0000310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66" name="Object 17" hidden="1">
          <a:extLst>
            <a:ext uri="{FF2B5EF4-FFF2-40B4-BE49-F238E27FC236}">
              <a16:creationId xmlns:a16="http://schemas.microsoft.com/office/drawing/2014/main" id="{00000000-0008-0000-0A00-000032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67" name="Object 9" hidden="1">
          <a:extLst>
            <a:ext uri="{FF2B5EF4-FFF2-40B4-BE49-F238E27FC236}">
              <a16:creationId xmlns:a16="http://schemas.microsoft.com/office/drawing/2014/main" id="{00000000-0008-0000-0A00-000033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68" name="Object 8" hidden="1">
          <a:extLst>
            <a:ext uri="{FF2B5EF4-FFF2-40B4-BE49-F238E27FC236}">
              <a16:creationId xmlns:a16="http://schemas.microsoft.com/office/drawing/2014/main" id="{00000000-0008-0000-0A00-000034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69" name="Object 9" hidden="1">
          <a:extLst>
            <a:ext uri="{FF2B5EF4-FFF2-40B4-BE49-F238E27FC236}">
              <a16:creationId xmlns:a16="http://schemas.microsoft.com/office/drawing/2014/main" id="{00000000-0008-0000-0A00-000035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70" name="Object 8" hidden="1">
          <a:extLst>
            <a:ext uri="{FF2B5EF4-FFF2-40B4-BE49-F238E27FC236}">
              <a16:creationId xmlns:a16="http://schemas.microsoft.com/office/drawing/2014/main" id="{00000000-0008-0000-0A00-000036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71" name="Object 9" hidden="1">
          <a:extLst>
            <a:ext uri="{FF2B5EF4-FFF2-40B4-BE49-F238E27FC236}">
              <a16:creationId xmlns:a16="http://schemas.microsoft.com/office/drawing/2014/main" id="{00000000-0008-0000-0A00-000037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72" name="Object 8" hidden="1">
          <a:extLst>
            <a:ext uri="{FF2B5EF4-FFF2-40B4-BE49-F238E27FC236}">
              <a16:creationId xmlns:a16="http://schemas.microsoft.com/office/drawing/2014/main" id="{00000000-0008-0000-0A00-000038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73" name="Object 9" hidden="1">
          <a:extLst>
            <a:ext uri="{FF2B5EF4-FFF2-40B4-BE49-F238E27FC236}">
              <a16:creationId xmlns:a16="http://schemas.microsoft.com/office/drawing/2014/main" id="{00000000-0008-0000-0A00-000039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74" name="Object 8" hidden="1">
          <a:extLst>
            <a:ext uri="{FF2B5EF4-FFF2-40B4-BE49-F238E27FC236}">
              <a16:creationId xmlns:a16="http://schemas.microsoft.com/office/drawing/2014/main" id="{00000000-0008-0000-0A00-00003A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75" name="Object 15" hidden="1">
          <a:extLst>
            <a:ext uri="{FF2B5EF4-FFF2-40B4-BE49-F238E27FC236}">
              <a16:creationId xmlns:a16="http://schemas.microsoft.com/office/drawing/2014/main" id="{00000000-0008-0000-0A00-00003B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76" name="Object 16" hidden="1">
          <a:extLst>
            <a:ext uri="{FF2B5EF4-FFF2-40B4-BE49-F238E27FC236}">
              <a16:creationId xmlns:a16="http://schemas.microsoft.com/office/drawing/2014/main" id="{00000000-0008-0000-0A00-00003C0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77" name="Object 17" hidden="1">
          <a:extLst>
            <a:ext uri="{FF2B5EF4-FFF2-40B4-BE49-F238E27FC236}">
              <a16:creationId xmlns:a16="http://schemas.microsoft.com/office/drawing/2014/main" id="{00000000-0008-0000-0A00-00003D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78" name="Object 9" hidden="1">
          <a:extLst>
            <a:ext uri="{FF2B5EF4-FFF2-40B4-BE49-F238E27FC236}">
              <a16:creationId xmlns:a16="http://schemas.microsoft.com/office/drawing/2014/main" id="{00000000-0008-0000-0A00-00003E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79" name="Object 8" hidden="1">
          <a:extLst>
            <a:ext uri="{FF2B5EF4-FFF2-40B4-BE49-F238E27FC236}">
              <a16:creationId xmlns:a16="http://schemas.microsoft.com/office/drawing/2014/main" id="{00000000-0008-0000-0A00-00003F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80" name="Object 9" hidden="1">
          <a:extLst>
            <a:ext uri="{FF2B5EF4-FFF2-40B4-BE49-F238E27FC236}">
              <a16:creationId xmlns:a16="http://schemas.microsoft.com/office/drawing/2014/main" id="{00000000-0008-0000-0A00-000040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81" name="Object 8" hidden="1">
          <a:extLst>
            <a:ext uri="{FF2B5EF4-FFF2-40B4-BE49-F238E27FC236}">
              <a16:creationId xmlns:a16="http://schemas.microsoft.com/office/drawing/2014/main" id="{00000000-0008-0000-0A00-000041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82" name="Object 9" hidden="1">
          <a:extLst>
            <a:ext uri="{FF2B5EF4-FFF2-40B4-BE49-F238E27FC236}">
              <a16:creationId xmlns:a16="http://schemas.microsoft.com/office/drawing/2014/main" id="{00000000-0008-0000-0A00-000042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83" name="Object 8" hidden="1">
          <a:extLst>
            <a:ext uri="{FF2B5EF4-FFF2-40B4-BE49-F238E27FC236}">
              <a16:creationId xmlns:a16="http://schemas.microsoft.com/office/drawing/2014/main" id="{00000000-0008-0000-0A00-000043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84" name="Object 9" hidden="1">
          <a:extLst>
            <a:ext uri="{FF2B5EF4-FFF2-40B4-BE49-F238E27FC236}">
              <a16:creationId xmlns:a16="http://schemas.microsoft.com/office/drawing/2014/main" id="{00000000-0008-0000-0A00-000044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85" name="Object 8" hidden="1">
          <a:extLst>
            <a:ext uri="{FF2B5EF4-FFF2-40B4-BE49-F238E27FC236}">
              <a16:creationId xmlns:a16="http://schemas.microsoft.com/office/drawing/2014/main" id="{00000000-0008-0000-0A00-000045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86" name="Object 15" hidden="1">
          <a:extLst>
            <a:ext uri="{FF2B5EF4-FFF2-40B4-BE49-F238E27FC236}">
              <a16:creationId xmlns:a16="http://schemas.microsoft.com/office/drawing/2014/main" id="{00000000-0008-0000-0A00-000046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87" name="Object 16" hidden="1">
          <a:extLst>
            <a:ext uri="{FF2B5EF4-FFF2-40B4-BE49-F238E27FC236}">
              <a16:creationId xmlns:a16="http://schemas.microsoft.com/office/drawing/2014/main" id="{00000000-0008-0000-0A00-0000470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88" name="Object 17" hidden="1">
          <a:extLst>
            <a:ext uri="{FF2B5EF4-FFF2-40B4-BE49-F238E27FC236}">
              <a16:creationId xmlns:a16="http://schemas.microsoft.com/office/drawing/2014/main" id="{00000000-0008-0000-0A00-000048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89" name="Object 9" hidden="1">
          <a:extLst>
            <a:ext uri="{FF2B5EF4-FFF2-40B4-BE49-F238E27FC236}">
              <a16:creationId xmlns:a16="http://schemas.microsoft.com/office/drawing/2014/main" id="{00000000-0008-0000-0A00-000049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90" name="Object 8" hidden="1">
          <a:extLst>
            <a:ext uri="{FF2B5EF4-FFF2-40B4-BE49-F238E27FC236}">
              <a16:creationId xmlns:a16="http://schemas.microsoft.com/office/drawing/2014/main" id="{00000000-0008-0000-0A00-00004A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91" name="Object 9" hidden="1">
          <a:extLst>
            <a:ext uri="{FF2B5EF4-FFF2-40B4-BE49-F238E27FC236}">
              <a16:creationId xmlns:a16="http://schemas.microsoft.com/office/drawing/2014/main" id="{00000000-0008-0000-0A00-00004B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92" name="Object 8" hidden="1">
          <a:extLst>
            <a:ext uri="{FF2B5EF4-FFF2-40B4-BE49-F238E27FC236}">
              <a16:creationId xmlns:a16="http://schemas.microsoft.com/office/drawing/2014/main" id="{00000000-0008-0000-0A00-00004C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93" name="Object 9" hidden="1">
          <a:extLst>
            <a:ext uri="{FF2B5EF4-FFF2-40B4-BE49-F238E27FC236}">
              <a16:creationId xmlns:a16="http://schemas.microsoft.com/office/drawing/2014/main" id="{00000000-0008-0000-0A00-00004D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94" name="Object 8" hidden="1">
          <a:extLst>
            <a:ext uri="{FF2B5EF4-FFF2-40B4-BE49-F238E27FC236}">
              <a16:creationId xmlns:a16="http://schemas.microsoft.com/office/drawing/2014/main" id="{00000000-0008-0000-0A00-00004E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895" name="Object 9" hidden="1">
          <a:extLst>
            <a:ext uri="{FF2B5EF4-FFF2-40B4-BE49-F238E27FC236}">
              <a16:creationId xmlns:a16="http://schemas.microsoft.com/office/drawing/2014/main" id="{00000000-0008-0000-0A00-00004F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896" name="Object 8" hidden="1">
          <a:extLst>
            <a:ext uri="{FF2B5EF4-FFF2-40B4-BE49-F238E27FC236}">
              <a16:creationId xmlns:a16="http://schemas.microsoft.com/office/drawing/2014/main" id="{00000000-0008-0000-0A00-000050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897" name="Object 15" hidden="1">
          <a:extLst>
            <a:ext uri="{FF2B5EF4-FFF2-40B4-BE49-F238E27FC236}">
              <a16:creationId xmlns:a16="http://schemas.microsoft.com/office/drawing/2014/main" id="{00000000-0008-0000-0A00-000051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898" name="Object 16" hidden="1">
          <a:extLst>
            <a:ext uri="{FF2B5EF4-FFF2-40B4-BE49-F238E27FC236}">
              <a16:creationId xmlns:a16="http://schemas.microsoft.com/office/drawing/2014/main" id="{00000000-0008-0000-0A00-0000520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899" name="Object 17" hidden="1">
          <a:extLst>
            <a:ext uri="{FF2B5EF4-FFF2-40B4-BE49-F238E27FC236}">
              <a16:creationId xmlns:a16="http://schemas.microsoft.com/office/drawing/2014/main" id="{00000000-0008-0000-0A00-000053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00" name="Object 9" hidden="1">
          <a:extLst>
            <a:ext uri="{FF2B5EF4-FFF2-40B4-BE49-F238E27FC236}">
              <a16:creationId xmlns:a16="http://schemas.microsoft.com/office/drawing/2014/main" id="{00000000-0008-0000-0A00-000054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01" name="Object 8" hidden="1">
          <a:extLst>
            <a:ext uri="{FF2B5EF4-FFF2-40B4-BE49-F238E27FC236}">
              <a16:creationId xmlns:a16="http://schemas.microsoft.com/office/drawing/2014/main" id="{00000000-0008-0000-0A00-000055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02" name="Object 9" hidden="1">
          <a:extLst>
            <a:ext uri="{FF2B5EF4-FFF2-40B4-BE49-F238E27FC236}">
              <a16:creationId xmlns:a16="http://schemas.microsoft.com/office/drawing/2014/main" id="{00000000-0008-0000-0A00-000056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03" name="Object 8" hidden="1">
          <a:extLst>
            <a:ext uri="{FF2B5EF4-FFF2-40B4-BE49-F238E27FC236}">
              <a16:creationId xmlns:a16="http://schemas.microsoft.com/office/drawing/2014/main" id="{00000000-0008-0000-0A00-000057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04" name="Object 9" hidden="1">
          <a:extLst>
            <a:ext uri="{FF2B5EF4-FFF2-40B4-BE49-F238E27FC236}">
              <a16:creationId xmlns:a16="http://schemas.microsoft.com/office/drawing/2014/main" id="{00000000-0008-0000-0A00-0000580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05" name="Object 8" hidden="1">
          <a:extLst>
            <a:ext uri="{FF2B5EF4-FFF2-40B4-BE49-F238E27FC236}">
              <a16:creationId xmlns:a16="http://schemas.microsoft.com/office/drawing/2014/main" id="{00000000-0008-0000-0A00-0000590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06" name="Object 9" hidden="1">
          <a:extLst>
            <a:ext uri="{FF2B5EF4-FFF2-40B4-BE49-F238E27FC236}">
              <a16:creationId xmlns:a16="http://schemas.microsoft.com/office/drawing/2014/main" id="{00000000-0008-0000-0A00-00005A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07" name="Object 8" hidden="1">
          <a:extLst>
            <a:ext uri="{FF2B5EF4-FFF2-40B4-BE49-F238E27FC236}">
              <a16:creationId xmlns:a16="http://schemas.microsoft.com/office/drawing/2014/main" id="{00000000-0008-0000-0A00-00005B0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908" name="Object 15" hidden="1">
          <a:extLst>
            <a:ext uri="{FF2B5EF4-FFF2-40B4-BE49-F238E27FC236}">
              <a16:creationId xmlns:a16="http://schemas.microsoft.com/office/drawing/2014/main" id="{00000000-0008-0000-0A00-00005C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909" name="Object 16" hidden="1">
          <a:extLst>
            <a:ext uri="{FF2B5EF4-FFF2-40B4-BE49-F238E27FC236}">
              <a16:creationId xmlns:a16="http://schemas.microsoft.com/office/drawing/2014/main" id="{00000000-0008-0000-0A00-00005D0B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910" name="Object 17" hidden="1">
          <a:extLst>
            <a:ext uri="{FF2B5EF4-FFF2-40B4-BE49-F238E27FC236}">
              <a16:creationId xmlns:a16="http://schemas.microsoft.com/office/drawing/2014/main" id="{00000000-0008-0000-0A00-00005E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11" name="Object 9" hidden="1">
          <a:extLst>
            <a:ext uri="{FF2B5EF4-FFF2-40B4-BE49-F238E27FC236}">
              <a16:creationId xmlns:a16="http://schemas.microsoft.com/office/drawing/2014/main" id="{00000000-0008-0000-0A00-00005F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12" name="Object 8" hidden="1">
          <a:extLst>
            <a:ext uri="{FF2B5EF4-FFF2-40B4-BE49-F238E27FC236}">
              <a16:creationId xmlns:a16="http://schemas.microsoft.com/office/drawing/2014/main" id="{00000000-0008-0000-0A00-000060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13" name="Object 9" hidden="1">
          <a:extLst>
            <a:ext uri="{FF2B5EF4-FFF2-40B4-BE49-F238E27FC236}">
              <a16:creationId xmlns:a16="http://schemas.microsoft.com/office/drawing/2014/main" id="{00000000-0008-0000-0A00-0000610B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14" name="Object 8" hidden="1">
          <a:extLst>
            <a:ext uri="{FF2B5EF4-FFF2-40B4-BE49-F238E27FC236}">
              <a16:creationId xmlns:a16="http://schemas.microsoft.com/office/drawing/2014/main" id="{00000000-0008-0000-0A00-0000620B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15" name="Object 9" hidden="1">
          <a:extLst>
            <a:ext uri="{FF2B5EF4-FFF2-40B4-BE49-F238E27FC236}">
              <a16:creationId xmlns:a16="http://schemas.microsoft.com/office/drawing/2014/main" id="{00000000-0008-0000-0A00-0000630B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16" name="Object 8" hidden="1">
          <a:extLst>
            <a:ext uri="{FF2B5EF4-FFF2-40B4-BE49-F238E27FC236}">
              <a16:creationId xmlns:a16="http://schemas.microsoft.com/office/drawing/2014/main" id="{00000000-0008-0000-0A00-0000640B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17" name="Object 9" hidden="1">
          <a:extLst>
            <a:ext uri="{FF2B5EF4-FFF2-40B4-BE49-F238E27FC236}">
              <a16:creationId xmlns:a16="http://schemas.microsoft.com/office/drawing/2014/main" id="{00000000-0008-0000-0A00-000065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18" name="Object 8" hidden="1">
          <a:extLst>
            <a:ext uri="{FF2B5EF4-FFF2-40B4-BE49-F238E27FC236}">
              <a16:creationId xmlns:a16="http://schemas.microsoft.com/office/drawing/2014/main" id="{00000000-0008-0000-0A00-000066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2919" name="Object 15" hidden="1">
          <a:extLst>
            <a:ext uri="{FF2B5EF4-FFF2-40B4-BE49-F238E27FC236}">
              <a16:creationId xmlns:a16="http://schemas.microsoft.com/office/drawing/2014/main" id="{00000000-0008-0000-0A00-000067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2920" name="Object 16" hidden="1">
          <a:extLst>
            <a:ext uri="{FF2B5EF4-FFF2-40B4-BE49-F238E27FC236}">
              <a16:creationId xmlns:a16="http://schemas.microsoft.com/office/drawing/2014/main" id="{00000000-0008-0000-0A00-0000680B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2921" name="Object 17" hidden="1">
          <a:extLst>
            <a:ext uri="{FF2B5EF4-FFF2-40B4-BE49-F238E27FC236}">
              <a16:creationId xmlns:a16="http://schemas.microsoft.com/office/drawing/2014/main" id="{00000000-0008-0000-0A00-000069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22" name="Object 9" hidden="1">
          <a:extLst>
            <a:ext uri="{FF2B5EF4-FFF2-40B4-BE49-F238E27FC236}">
              <a16:creationId xmlns:a16="http://schemas.microsoft.com/office/drawing/2014/main" id="{00000000-0008-0000-0A00-00006A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23" name="Object 8" hidden="1">
          <a:extLst>
            <a:ext uri="{FF2B5EF4-FFF2-40B4-BE49-F238E27FC236}">
              <a16:creationId xmlns:a16="http://schemas.microsoft.com/office/drawing/2014/main" id="{00000000-0008-0000-0A00-00006B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24" name="Object 9" hidden="1">
          <a:extLst>
            <a:ext uri="{FF2B5EF4-FFF2-40B4-BE49-F238E27FC236}">
              <a16:creationId xmlns:a16="http://schemas.microsoft.com/office/drawing/2014/main" id="{00000000-0008-0000-0A00-00006C0B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25" name="Object 8" hidden="1">
          <a:extLst>
            <a:ext uri="{FF2B5EF4-FFF2-40B4-BE49-F238E27FC236}">
              <a16:creationId xmlns:a16="http://schemas.microsoft.com/office/drawing/2014/main" id="{00000000-0008-0000-0A00-00006D0B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26" name="Object 9" hidden="1">
          <a:extLst>
            <a:ext uri="{FF2B5EF4-FFF2-40B4-BE49-F238E27FC236}">
              <a16:creationId xmlns:a16="http://schemas.microsoft.com/office/drawing/2014/main" id="{00000000-0008-0000-0A00-00006E0B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27" name="Object 8" hidden="1">
          <a:extLst>
            <a:ext uri="{FF2B5EF4-FFF2-40B4-BE49-F238E27FC236}">
              <a16:creationId xmlns:a16="http://schemas.microsoft.com/office/drawing/2014/main" id="{00000000-0008-0000-0A00-00006F0B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2928" name="Object 9" hidden="1">
          <a:extLst>
            <a:ext uri="{FF2B5EF4-FFF2-40B4-BE49-F238E27FC236}">
              <a16:creationId xmlns:a16="http://schemas.microsoft.com/office/drawing/2014/main" id="{00000000-0008-0000-0A00-000070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2929" name="Object 8" hidden="1">
          <a:extLst>
            <a:ext uri="{FF2B5EF4-FFF2-40B4-BE49-F238E27FC236}">
              <a16:creationId xmlns:a16="http://schemas.microsoft.com/office/drawing/2014/main" id="{00000000-0008-0000-0A00-0000710B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30" name="Object 15" hidden="1">
          <a:extLst>
            <a:ext uri="{FF2B5EF4-FFF2-40B4-BE49-F238E27FC236}">
              <a16:creationId xmlns:a16="http://schemas.microsoft.com/office/drawing/2014/main" id="{00000000-0008-0000-0A00-000072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31" name="Object 16" hidden="1">
          <a:extLst>
            <a:ext uri="{FF2B5EF4-FFF2-40B4-BE49-F238E27FC236}">
              <a16:creationId xmlns:a16="http://schemas.microsoft.com/office/drawing/2014/main" id="{00000000-0008-0000-0A00-0000730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32" name="Object 17" hidden="1">
          <a:extLst>
            <a:ext uri="{FF2B5EF4-FFF2-40B4-BE49-F238E27FC236}">
              <a16:creationId xmlns:a16="http://schemas.microsoft.com/office/drawing/2014/main" id="{00000000-0008-0000-0A00-000074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33" name="Object 9" hidden="1">
          <a:extLst>
            <a:ext uri="{FF2B5EF4-FFF2-40B4-BE49-F238E27FC236}">
              <a16:creationId xmlns:a16="http://schemas.microsoft.com/office/drawing/2014/main" id="{00000000-0008-0000-0A00-000075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34" name="Object 8" hidden="1">
          <a:extLst>
            <a:ext uri="{FF2B5EF4-FFF2-40B4-BE49-F238E27FC236}">
              <a16:creationId xmlns:a16="http://schemas.microsoft.com/office/drawing/2014/main" id="{00000000-0008-0000-0A00-000076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35" name="Object 9" hidden="1">
          <a:extLst>
            <a:ext uri="{FF2B5EF4-FFF2-40B4-BE49-F238E27FC236}">
              <a16:creationId xmlns:a16="http://schemas.microsoft.com/office/drawing/2014/main" id="{00000000-0008-0000-0A00-000077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36" name="Object 8" hidden="1">
          <a:extLst>
            <a:ext uri="{FF2B5EF4-FFF2-40B4-BE49-F238E27FC236}">
              <a16:creationId xmlns:a16="http://schemas.microsoft.com/office/drawing/2014/main" id="{00000000-0008-0000-0A00-000078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37" name="Object 9" hidden="1">
          <a:extLst>
            <a:ext uri="{FF2B5EF4-FFF2-40B4-BE49-F238E27FC236}">
              <a16:creationId xmlns:a16="http://schemas.microsoft.com/office/drawing/2014/main" id="{00000000-0008-0000-0A00-000079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38" name="Object 8" hidden="1">
          <a:extLst>
            <a:ext uri="{FF2B5EF4-FFF2-40B4-BE49-F238E27FC236}">
              <a16:creationId xmlns:a16="http://schemas.microsoft.com/office/drawing/2014/main" id="{00000000-0008-0000-0A00-00007A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39" name="Object 9" hidden="1">
          <a:extLst>
            <a:ext uri="{FF2B5EF4-FFF2-40B4-BE49-F238E27FC236}">
              <a16:creationId xmlns:a16="http://schemas.microsoft.com/office/drawing/2014/main" id="{00000000-0008-0000-0A00-00007B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40" name="Object 8" hidden="1">
          <a:extLst>
            <a:ext uri="{FF2B5EF4-FFF2-40B4-BE49-F238E27FC236}">
              <a16:creationId xmlns:a16="http://schemas.microsoft.com/office/drawing/2014/main" id="{00000000-0008-0000-0A00-00007C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41" name="Object 15" hidden="1">
          <a:extLst>
            <a:ext uri="{FF2B5EF4-FFF2-40B4-BE49-F238E27FC236}">
              <a16:creationId xmlns:a16="http://schemas.microsoft.com/office/drawing/2014/main" id="{00000000-0008-0000-0A00-00007D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42" name="Object 16" hidden="1">
          <a:extLst>
            <a:ext uri="{FF2B5EF4-FFF2-40B4-BE49-F238E27FC236}">
              <a16:creationId xmlns:a16="http://schemas.microsoft.com/office/drawing/2014/main" id="{00000000-0008-0000-0A00-00007E0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43" name="Object 17" hidden="1">
          <a:extLst>
            <a:ext uri="{FF2B5EF4-FFF2-40B4-BE49-F238E27FC236}">
              <a16:creationId xmlns:a16="http://schemas.microsoft.com/office/drawing/2014/main" id="{00000000-0008-0000-0A00-00007F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44" name="Object 9" hidden="1">
          <a:extLst>
            <a:ext uri="{FF2B5EF4-FFF2-40B4-BE49-F238E27FC236}">
              <a16:creationId xmlns:a16="http://schemas.microsoft.com/office/drawing/2014/main" id="{00000000-0008-0000-0A00-000080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45" name="Object 8" hidden="1">
          <a:extLst>
            <a:ext uri="{FF2B5EF4-FFF2-40B4-BE49-F238E27FC236}">
              <a16:creationId xmlns:a16="http://schemas.microsoft.com/office/drawing/2014/main" id="{00000000-0008-0000-0A00-000081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46" name="Object 9" hidden="1">
          <a:extLst>
            <a:ext uri="{FF2B5EF4-FFF2-40B4-BE49-F238E27FC236}">
              <a16:creationId xmlns:a16="http://schemas.microsoft.com/office/drawing/2014/main" id="{00000000-0008-0000-0A00-000082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47" name="Object 8" hidden="1">
          <a:extLst>
            <a:ext uri="{FF2B5EF4-FFF2-40B4-BE49-F238E27FC236}">
              <a16:creationId xmlns:a16="http://schemas.microsoft.com/office/drawing/2014/main" id="{00000000-0008-0000-0A00-000083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48" name="Object 9" hidden="1">
          <a:extLst>
            <a:ext uri="{FF2B5EF4-FFF2-40B4-BE49-F238E27FC236}">
              <a16:creationId xmlns:a16="http://schemas.microsoft.com/office/drawing/2014/main" id="{00000000-0008-0000-0A00-000084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49" name="Object 8" hidden="1">
          <a:extLst>
            <a:ext uri="{FF2B5EF4-FFF2-40B4-BE49-F238E27FC236}">
              <a16:creationId xmlns:a16="http://schemas.microsoft.com/office/drawing/2014/main" id="{00000000-0008-0000-0A00-000085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50" name="Object 9" hidden="1">
          <a:extLst>
            <a:ext uri="{FF2B5EF4-FFF2-40B4-BE49-F238E27FC236}">
              <a16:creationId xmlns:a16="http://schemas.microsoft.com/office/drawing/2014/main" id="{00000000-0008-0000-0A00-000086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51" name="Object 8" hidden="1">
          <a:extLst>
            <a:ext uri="{FF2B5EF4-FFF2-40B4-BE49-F238E27FC236}">
              <a16:creationId xmlns:a16="http://schemas.microsoft.com/office/drawing/2014/main" id="{00000000-0008-0000-0A00-000087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52" name="Object 15" hidden="1">
          <a:extLst>
            <a:ext uri="{FF2B5EF4-FFF2-40B4-BE49-F238E27FC236}">
              <a16:creationId xmlns:a16="http://schemas.microsoft.com/office/drawing/2014/main" id="{00000000-0008-0000-0A00-000088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53" name="Object 16" hidden="1">
          <a:extLst>
            <a:ext uri="{FF2B5EF4-FFF2-40B4-BE49-F238E27FC236}">
              <a16:creationId xmlns:a16="http://schemas.microsoft.com/office/drawing/2014/main" id="{00000000-0008-0000-0A00-0000890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54" name="Object 17" hidden="1">
          <a:extLst>
            <a:ext uri="{FF2B5EF4-FFF2-40B4-BE49-F238E27FC236}">
              <a16:creationId xmlns:a16="http://schemas.microsoft.com/office/drawing/2014/main" id="{00000000-0008-0000-0A00-00008A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55" name="Object 9" hidden="1">
          <a:extLst>
            <a:ext uri="{FF2B5EF4-FFF2-40B4-BE49-F238E27FC236}">
              <a16:creationId xmlns:a16="http://schemas.microsoft.com/office/drawing/2014/main" id="{00000000-0008-0000-0A00-00008B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56" name="Object 8" hidden="1">
          <a:extLst>
            <a:ext uri="{FF2B5EF4-FFF2-40B4-BE49-F238E27FC236}">
              <a16:creationId xmlns:a16="http://schemas.microsoft.com/office/drawing/2014/main" id="{00000000-0008-0000-0A00-00008C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57" name="Object 9" hidden="1">
          <a:extLst>
            <a:ext uri="{FF2B5EF4-FFF2-40B4-BE49-F238E27FC236}">
              <a16:creationId xmlns:a16="http://schemas.microsoft.com/office/drawing/2014/main" id="{00000000-0008-0000-0A00-00008D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58" name="Object 8" hidden="1">
          <a:extLst>
            <a:ext uri="{FF2B5EF4-FFF2-40B4-BE49-F238E27FC236}">
              <a16:creationId xmlns:a16="http://schemas.microsoft.com/office/drawing/2014/main" id="{00000000-0008-0000-0A00-00008E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59" name="Object 9" hidden="1">
          <a:extLst>
            <a:ext uri="{FF2B5EF4-FFF2-40B4-BE49-F238E27FC236}">
              <a16:creationId xmlns:a16="http://schemas.microsoft.com/office/drawing/2014/main" id="{00000000-0008-0000-0A00-00008F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60" name="Object 8" hidden="1">
          <a:extLst>
            <a:ext uri="{FF2B5EF4-FFF2-40B4-BE49-F238E27FC236}">
              <a16:creationId xmlns:a16="http://schemas.microsoft.com/office/drawing/2014/main" id="{00000000-0008-0000-0A00-000090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61" name="Object 9" hidden="1">
          <a:extLst>
            <a:ext uri="{FF2B5EF4-FFF2-40B4-BE49-F238E27FC236}">
              <a16:creationId xmlns:a16="http://schemas.microsoft.com/office/drawing/2014/main" id="{00000000-0008-0000-0A00-000091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62" name="Object 8" hidden="1">
          <a:extLst>
            <a:ext uri="{FF2B5EF4-FFF2-40B4-BE49-F238E27FC236}">
              <a16:creationId xmlns:a16="http://schemas.microsoft.com/office/drawing/2014/main" id="{00000000-0008-0000-0A00-000092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63" name="Object 15" hidden="1">
          <a:extLst>
            <a:ext uri="{FF2B5EF4-FFF2-40B4-BE49-F238E27FC236}">
              <a16:creationId xmlns:a16="http://schemas.microsoft.com/office/drawing/2014/main" id="{00000000-0008-0000-0A00-000093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64" name="Object 16" hidden="1">
          <a:extLst>
            <a:ext uri="{FF2B5EF4-FFF2-40B4-BE49-F238E27FC236}">
              <a16:creationId xmlns:a16="http://schemas.microsoft.com/office/drawing/2014/main" id="{00000000-0008-0000-0A00-0000940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65" name="Object 17" hidden="1">
          <a:extLst>
            <a:ext uri="{FF2B5EF4-FFF2-40B4-BE49-F238E27FC236}">
              <a16:creationId xmlns:a16="http://schemas.microsoft.com/office/drawing/2014/main" id="{00000000-0008-0000-0A00-000095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66" name="Object 9" hidden="1">
          <a:extLst>
            <a:ext uri="{FF2B5EF4-FFF2-40B4-BE49-F238E27FC236}">
              <a16:creationId xmlns:a16="http://schemas.microsoft.com/office/drawing/2014/main" id="{00000000-0008-0000-0A00-000096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67" name="Object 8" hidden="1">
          <a:extLst>
            <a:ext uri="{FF2B5EF4-FFF2-40B4-BE49-F238E27FC236}">
              <a16:creationId xmlns:a16="http://schemas.microsoft.com/office/drawing/2014/main" id="{00000000-0008-0000-0A00-000097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68" name="Object 9" hidden="1">
          <a:extLst>
            <a:ext uri="{FF2B5EF4-FFF2-40B4-BE49-F238E27FC236}">
              <a16:creationId xmlns:a16="http://schemas.microsoft.com/office/drawing/2014/main" id="{00000000-0008-0000-0A00-000098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69" name="Object 8" hidden="1">
          <a:extLst>
            <a:ext uri="{FF2B5EF4-FFF2-40B4-BE49-F238E27FC236}">
              <a16:creationId xmlns:a16="http://schemas.microsoft.com/office/drawing/2014/main" id="{00000000-0008-0000-0A00-000099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70" name="Object 9" hidden="1">
          <a:extLst>
            <a:ext uri="{FF2B5EF4-FFF2-40B4-BE49-F238E27FC236}">
              <a16:creationId xmlns:a16="http://schemas.microsoft.com/office/drawing/2014/main" id="{00000000-0008-0000-0A00-00009A0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71" name="Object 8" hidden="1">
          <a:extLst>
            <a:ext uri="{FF2B5EF4-FFF2-40B4-BE49-F238E27FC236}">
              <a16:creationId xmlns:a16="http://schemas.microsoft.com/office/drawing/2014/main" id="{00000000-0008-0000-0A00-00009B0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72" name="Object 9" hidden="1">
          <a:extLst>
            <a:ext uri="{FF2B5EF4-FFF2-40B4-BE49-F238E27FC236}">
              <a16:creationId xmlns:a16="http://schemas.microsoft.com/office/drawing/2014/main" id="{00000000-0008-0000-0A00-00009C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73" name="Object 8" hidden="1">
          <a:extLst>
            <a:ext uri="{FF2B5EF4-FFF2-40B4-BE49-F238E27FC236}">
              <a16:creationId xmlns:a16="http://schemas.microsoft.com/office/drawing/2014/main" id="{00000000-0008-0000-0A00-00009D0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74" name="Object 15" hidden="1">
          <a:extLst>
            <a:ext uri="{FF2B5EF4-FFF2-40B4-BE49-F238E27FC236}">
              <a16:creationId xmlns:a16="http://schemas.microsoft.com/office/drawing/2014/main" id="{00000000-0008-0000-0A00-00009E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75" name="Object 16" hidden="1">
          <a:extLst>
            <a:ext uri="{FF2B5EF4-FFF2-40B4-BE49-F238E27FC236}">
              <a16:creationId xmlns:a16="http://schemas.microsoft.com/office/drawing/2014/main" id="{00000000-0008-0000-0A00-00009F0B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76" name="Object 17" hidden="1">
          <a:extLst>
            <a:ext uri="{FF2B5EF4-FFF2-40B4-BE49-F238E27FC236}">
              <a16:creationId xmlns:a16="http://schemas.microsoft.com/office/drawing/2014/main" id="{00000000-0008-0000-0A00-0000A0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77" name="Object 9" hidden="1">
          <a:extLst>
            <a:ext uri="{FF2B5EF4-FFF2-40B4-BE49-F238E27FC236}">
              <a16:creationId xmlns:a16="http://schemas.microsoft.com/office/drawing/2014/main" id="{00000000-0008-0000-0A00-0000A1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78" name="Object 8" hidden="1">
          <a:extLst>
            <a:ext uri="{FF2B5EF4-FFF2-40B4-BE49-F238E27FC236}">
              <a16:creationId xmlns:a16="http://schemas.microsoft.com/office/drawing/2014/main" id="{00000000-0008-0000-0A00-0000A2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79" name="Object 9" hidden="1">
          <a:extLst>
            <a:ext uri="{FF2B5EF4-FFF2-40B4-BE49-F238E27FC236}">
              <a16:creationId xmlns:a16="http://schemas.microsoft.com/office/drawing/2014/main" id="{00000000-0008-0000-0A00-0000A30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80" name="Object 8" hidden="1">
          <a:extLst>
            <a:ext uri="{FF2B5EF4-FFF2-40B4-BE49-F238E27FC236}">
              <a16:creationId xmlns:a16="http://schemas.microsoft.com/office/drawing/2014/main" id="{00000000-0008-0000-0A00-0000A40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81" name="Object 9" hidden="1">
          <a:extLst>
            <a:ext uri="{FF2B5EF4-FFF2-40B4-BE49-F238E27FC236}">
              <a16:creationId xmlns:a16="http://schemas.microsoft.com/office/drawing/2014/main" id="{00000000-0008-0000-0A00-0000A50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82" name="Object 8" hidden="1">
          <a:extLst>
            <a:ext uri="{FF2B5EF4-FFF2-40B4-BE49-F238E27FC236}">
              <a16:creationId xmlns:a16="http://schemas.microsoft.com/office/drawing/2014/main" id="{00000000-0008-0000-0A00-0000A60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83" name="Object 9" hidden="1">
          <a:extLst>
            <a:ext uri="{FF2B5EF4-FFF2-40B4-BE49-F238E27FC236}">
              <a16:creationId xmlns:a16="http://schemas.microsoft.com/office/drawing/2014/main" id="{00000000-0008-0000-0A00-0000A7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84" name="Object 8" hidden="1">
          <a:extLst>
            <a:ext uri="{FF2B5EF4-FFF2-40B4-BE49-F238E27FC236}">
              <a16:creationId xmlns:a16="http://schemas.microsoft.com/office/drawing/2014/main" id="{00000000-0008-0000-0A00-0000A8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85" name="Object 15" hidden="1">
          <a:extLst>
            <a:ext uri="{FF2B5EF4-FFF2-40B4-BE49-F238E27FC236}">
              <a16:creationId xmlns:a16="http://schemas.microsoft.com/office/drawing/2014/main" id="{00000000-0008-0000-0A00-0000A9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86" name="Object 16" hidden="1">
          <a:extLst>
            <a:ext uri="{FF2B5EF4-FFF2-40B4-BE49-F238E27FC236}">
              <a16:creationId xmlns:a16="http://schemas.microsoft.com/office/drawing/2014/main" id="{00000000-0008-0000-0A00-0000AA0B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87" name="Object 17" hidden="1">
          <a:extLst>
            <a:ext uri="{FF2B5EF4-FFF2-40B4-BE49-F238E27FC236}">
              <a16:creationId xmlns:a16="http://schemas.microsoft.com/office/drawing/2014/main" id="{00000000-0008-0000-0A00-0000AB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88" name="Object 9" hidden="1">
          <a:extLst>
            <a:ext uri="{FF2B5EF4-FFF2-40B4-BE49-F238E27FC236}">
              <a16:creationId xmlns:a16="http://schemas.microsoft.com/office/drawing/2014/main" id="{00000000-0008-0000-0A00-0000AC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89" name="Object 8" hidden="1">
          <a:extLst>
            <a:ext uri="{FF2B5EF4-FFF2-40B4-BE49-F238E27FC236}">
              <a16:creationId xmlns:a16="http://schemas.microsoft.com/office/drawing/2014/main" id="{00000000-0008-0000-0A00-0000AD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90" name="Object 9" hidden="1">
          <a:extLst>
            <a:ext uri="{FF2B5EF4-FFF2-40B4-BE49-F238E27FC236}">
              <a16:creationId xmlns:a16="http://schemas.microsoft.com/office/drawing/2014/main" id="{00000000-0008-0000-0A00-0000AE0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91" name="Object 8" hidden="1">
          <a:extLst>
            <a:ext uri="{FF2B5EF4-FFF2-40B4-BE49-F238E27FC236}">
              <a16:creationId xmlns:a16="http://schemas.microsoft.com/office/drawing/2014/main" id="{00000000-0008-0000-0A00-0000AF0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92" name="Object 9" hidden="1">
          <a:extLst>
            <a:ext uri="{FF2B5EF4-FFF2-40B4-BE49-F238E27FC236}">
              <a16:creationId xmlns:a16="http://schemas.microsoft.com/office/drawing/2014/main" id="{00000000-0008-0000-0A00-0000B00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93" name="Object 8" hidden="1">
          <a:extLst>
            <a:ext uri="{FF2B5EF4-FFF2-40B4-BE49-F238E27FC236}">
              <a16:creationId xmlns:a16="http://schemas.microsoft.com/office/drawing/2014/main" id="{00000000-0008-0000-0A00-0000B10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94" name="Object 9" hidden="1">
          <a:extLst>
            <a:ext uri="{FF2B5EF4-FFF2-40B4-BE49-F238E27FC236}">
              <a16:creationId xmlns:a16="http://schemas.microsoft.com/office/drawing/2014/main" id="{00000000-0008-0000-0A00-0000B2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2995" name="Object 8" hidden="1">
          <a:extLst>
            <a:ext uri="{FF2B5EF4-FFF2-40B4-BE49-F238E27FC236}">
              <a16:creationId xmlns:a16="http://schemas.microsoft.com/office/drawing/2014/main" id="{00000000-0008-0000-0A00-0000B30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2996" name="Object 15" hidden="1">
          <a:extLst>
            <a:ext uri="{FF2B5EF4-FFF2-40B4-BE49-F238E27FC236}">
              <a16:creationId xmlns:a16="http://schemas.microsoft.com/office/drawing/2014/main" id="{00000000-0008-0000-0A00-0000B4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2997" name="Object 16" hidden="1">
          <a:extLst>
            <a:ext uri="{FF2B5EF4-FFF2-40B4-BE49-F238E27FC236}">
              <a16:creationId xmlns:a16="http://schemas.microsoft.com/office/drawing/2014/main" id="{00000000-0008-0000-0A00-0000B50B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2998" name="Object 17" hidden="1">
          <a:extLst>
            <a:ext uri="{FF2B5EF4-FFF2-40B4-BE49-F238E27FC236}">
              <a16:creationId xmlns:a16="http://schemas.microsoft.com/office/drawing/2014/main" id="{00000000-0008-0000-0A00-0000B6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2999" name="Object 9" hidden="1">
          <a:extLst>
            <a:ext uri="{FF2B5EF4-FFF2-40B4-BE49-F238E27FC236}">
              <a16:creationId xmlns:a16="http://schemas.microsoft.com/office/drawing/2014/main" id="{00000000-0008-0000-0A00-0000B7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00" name="Object 8" hidden="1">
          <a:extLst>
            <a:ext uri="{FF2B5EF4-FFF2-40B4-BE49-F238E27FC236}">
              <a16:creationId xmlns:a16="http://schemas.microsoft.com/office/drawing/2014/main" id="{00000000-0008-0000-0A00-0000B8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01" name="Object 9" hidden="1">
          <a:extLst>
            <a:ext uri="{FF2B5EF4-FFF2-40B4-BE49-F238E27FC236}">
              <a16:creationId xmlns:a16="http://schemas.microsoft.com/office/drawing/2014/main" id="{00000000-0008-0000-0A00-0000B90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02" name="Object 8" hidden="1">
          <a:extLst>
            <a:ext uri="{FF2B5EF4-FFF2-40B4-BE49-F238E27FC236}">
              <a16:creationId xmlns:a16="http://schemas.microsoft.com/office/drawing/2014/main" id="{00000000-0008-0000-0A00-0000BA0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03" name="Object 9" hidden="1">
          <a:extLst>
            <a:ext uri="{FF2B5EF4-FFF2-40B4-BE49-F238E27FC236}">
              <a16:creationId xmlns:a16="http://schemas.microsoft.com/office/drawing/2014/main" id="{00000000-0008-0000-0A00-0000BB0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04" name="Object 8" hidden="1">
          <a:extLst>
            <a:ext uri="{FF2B5EF4-FFF2-40B4-BE49-F238E27FC236}">
              <a16:creationId xmlns:a16="http://schemas.microsoft.com/office/drawing/2014/main" id="{00000000-0008-0000-0A00-0000BC0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05" name="Object 9" hidden="1">
          <a:extLst>
            <a:ext uri="{FF2B5EF4-FFF2-40B4-BE49-F238E27FC236}">
              <a16:creationId xmlns:a16="http://schemas.microsoft.com/office/drawing/2014/main" id="{00000000-0008-0000-0A00-0000BD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06" name="Object 8" hidden="1">
          <a:extLst>
            <a:ext uri="{FF2B5EF4-FFF2-40B4-BE49-F238E27FC236}">
              <a16:creationId xmlns:a16="http://schemas.microsoft.com/office/drawing/2014/main" id="{00000000-0008-0000-0A00-0000BE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07" name="Object 15" hidden="1">
          <a:extLst>
            <a:ext uri="{FF2B5EF4-FFF2-40B4-BE49-F238E27FC236}">
              <a16:creationId xmlns:a16="http://schemas.microsoft.com/office/drawing/2014/main" id="{00000000-0008-0000-0A00-0000BF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08" name="Object 16" hidden="1">
          <a:extLst>
            <a:ext uri="{FF2B5EF4-FFF2-40B4-BE49-F238E27FC236}">
              <a16:creationId xmlns:a16="http://schemas.microsoft.com/office/drawing/2014/main" id="{00000000-0008-0000-0A00-0000C00B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09" name="Object 17" hidden="1">
          <a:extLst>
            <a:ext uri="{FF2B5EF4-FFF2-40B4-BE49-F238E27FC236}">
              <a16:creationId xmlns:a16="http://schemas.microsoft.com/office/drawing/2014/main" id="{00000000-0008-0000-0A00-0000C1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10" name="Object 9" hidden="1">
          <a:extLst>
            <a:ext uri="{FF2B5EF4-FFF2-40B4-BE49-F238E27FC236}">
              <a16:creationId xmlns:a16="http://schemas.microsoft.com/office/drawing/2014/main" id="{00000000-0008-0000-0A00-0000C2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11" name="Object 8" hidden="1">
          <a:extLst>
            <a:ext uri="{FF2B5EF4-FFF2-40B4-BE49-F238E27FC236}">
              <a16:creationId xmlns:a16="http://schemas.microsoft.com/office/drawing/2014/main" id="{00000000-0008-0000-0A00-0000C3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12" name="Object 9" hidden="1">
          <a:extLst>
            <a:ext uri="{FF2B5EF4-FFF2-40B4-BE49-F238E27FC236}">
              <a16:creationId xmlns:a16="http://schemas.microsoft.com/office/drawing/2014/main" id="{00000000-0008-0000-0A00-0000C40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13" name="Object 8" hidden="1">
          <a:extLst>
            <a:ext uri="{FF2B5EF4-FFF2-40B4-BE49-F238E27FC236}">
              <a16:creationId xmlns:a16="http://schemas.microsoft.com/office/drawing/2014/main" id="{00000000-0008-0000-0A00-0000C50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14" name="Object 9" hidden="1">
          <a:extLst>
            <a:ext uri="{FF2B5EF4-FFF2-40B4-BE49-F238E27FC236}">
              <a16:creationId xmlns:a16="http://schemas.microsoft.com/office/drawing/2014/main" id="{00000000-0008-0000-0A00-0000C60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15" name="Object 8" hidden="1">
          <a:extLst>
            <a:ext uri="{FF2B5EF4-FFF2-40B4-BE49-F238E27FC236}">
              <a16:creationId xmlns:a16="http://schemas.microsoft.com/office/drawing/2014/main" id="{00000000-0008-0000-0A00-0000C70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16" name="Object 9" hidden="1">
          <a:extLst>
            <a:ext uri="{FF2B5EF4-FFF2-40B4-BE49-F238E27FC236}">
              <a16:creationId xmlns:a16="http://schemas.microsoft.com/office/drawing/2014/main" id="{00000000-0008-0000-0A00-0000C8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17" name="Object 8" hidden="1">
          <a:extLst>
            <a:ext uri="{FF2B5EF4-FFF2-40B4-BE49-F238E27FC236}">
              <a16:creationId xmlns:a16="http://schemas.microsoft.com/office/drawing/2014/main" id="{00000000-0008-0000-0A00-0000C90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18" name="Object 15" hidden="1">
          <a:extLst>
            <a:ext uri="{FF2B5EF4-FFF2-40B4-BE49-F238E27FC236}">
              <a16:creationId xmlns:a16="http://schemas.microsoft.com/office/drawing/2014/main" id="{00000000-0008-0000-0A00-0000CA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19" name="Object 16" hidden="1">
          <a:extLst>
            <a:ext uri="{FF2B5EF4-FFF2-40B4-BE49-F238E27FC236}">
              <a16:creationId xmlns:a16="http://schemas.microsoft.com/office/drawing/2014/main" id="{00000000-0008-0000-0A00-0000CB0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20" name="Object 17" hidden="1">
          <a:extLst>
            <a:ext uri="{FF2B5EF4-FFF2-40B4-BE49-F238E27FC236}">
              <a16:creationId xmlns:a16="http://schemas.microsoft.com/office/drawing/2014/main" id="{00000000-0008-0000-0A00-0000CC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21" name="Object 9" hidden="1">
          <a:extLst>
            <a:ext uri="{FF2B5EF4-FFF2-40B4-BE49-F238E27FC236}">
              <a16:creationId xmlns:a16="http://schemas.microsoft.com/office/drawing/2014/main" id="{00000000-0008-0000-0A00-0000CD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22" name="Object 8" hidden="1">
          <a:extLst>
            <a:ext uri="{FF2B5EF4-FFF2-40B4-BE49-F238E27FC236}">
              <a16:creationId xmlns:a16="http://schemas.microsoft.com/office/drawing/2014/main" id="{00000000-0008-0000-0A00-0000CE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23" name="Object 9" hidden="1">
          <a:extLst>
            <a:ext uri="{FF2B5EF4-FFF2-40B4-BE49-F238E27FC236}">
              <a16:creationId xmlns:a16="http://schemas.microsoft.com/office/drawing/2014/main" id="{00000000-0008-0000-0A00-0000CF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24" name="Object 8" hidden="1">
          <a:extLst>
            <a:ext uri="{FF2B5EF4-FFF2-40B4-BE49-F238E27FC236}">
              <a16:creationId xmlns:a16="http://schemas.microsoft.com/office/drawing/2014/main" id="{00000000-0008-0000-0A00-0000D0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25" name="Object 9" hidden="1">
          <a:extLst>
            <a:ext uri="{FF2B5EF4-FFF2-40B4-BE49-F238E27FC236}">
              <a16:creationId xmlns:a16="http://schemas.microsoft.com/office/drawing/2014/main" id="{00000000-0008-0000-0A00-0000D1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26" name="Object 8" hidden="1">
          <a:extLst>
            <a:ext uri="{FF2B5EF4-FFF2-40B4-BE49-F238E27FC236}">
              <a16:creationId xmlns:a16="http://schemas.microsoft.com/office/drawing/2014/main" id="{00000000-0008-0000-0A00-0000D2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27" name="Object 9" hidden="1">
          <a:extLst>
            <a:ext uri="{FF2B5EF4-FFF2-40B4-BE49-F238E27FC236}">
              <a16:creationId xmlns:a16="http://schemas.microsoft.com/office/drawing/2014/main" id="{00000000-0008-0000-0A00-0000D3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28" name="Object 8" hidden="1">
          <a:extLst>
            <a:ext uri="{FF2B5EF4-FFF2-40B4-BE49-F238E27FC236}">
              <a16:creationId xmlns:a16="http://schemas.microsoft.com/office/drawing/2014/main" id="{00000000-0008-0000-0A00-0000D4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29" name="Object 15" hidden="1">
          <a:extLst>
            <a:ext uri="{FF2B5EF4-FFF2-40B4-BE49-F238E27FC236}">
              <a16:creationId xmlns:a16="http://schemas.microsoft.com/office/drawing/2014/main" id="{00000000-0008-0000-0A00-0000D5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30" name="Object 16" hidden="1">
          <a:extLst>
            <a:ext uri="{FF2B5EF4-FFF2-40B4-BE49-F238E27FC236}">
              <a16:creationId xmlns:a16="http://schemas.microsoft.com/office/drawing/2014/main" id="{00000000-0008-0000-0A00-0000D60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31" name="Object 17" hidden="1">
          <a:extLst>
            <a:ext uri="{FF2B5EF4-FFF2-40B4-BE49-F238E27FC236}">
              <a16:creationId xmlns:a16="http://schemas.microsoft.com/office/drawing/2014/main" id="{00000000-0008-0000-0A00-0000D7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32" name="Object 9" hidden="1">
          <a:extLst>
            <a:ext uri="{FF2B5EF4-FFF2-40B4-BE49-F238E27FC236}">
              <a16:creationId xmlns:a16="http://schemas.microsoft.com/office/drawing/2014/main" id="{00000000-0008-0000-0A00-0000D8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33" name="Object 8" hidden="1">
          <a:extLst>
            <a:ext uri="{FF2B5EF4-FFF2-40B4-BE49-F238E27FC236}">
              <a16:creationId xmlns:a16="http://schemas.microsoft.com/office/drawing/2014/main" id="{00000000-0008-0000-0A00-0000D9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34" name="Object 9" hidden="1">
          <a:extLst>
            <a:ext uri="{FF2B5EF4-FFF2-40B4-BE49-F238E27FC236}">
              <a16:creationId xmlns:a16="http://schemas.microsoft.com/office/drawing/2014/main" id="{00000000-0008-0000-0A00-0000DA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35" name="Object 8" hidden="1">
          <a:extLst>
            <a:ext uri="{FF2B5EF4-FFF2-40B4-BE49-F238E27FC236}">
              <a16:creationId xmlns:a16="http://schemas.microsoft.com/office/drawing/2014/main" id="{00000000-0008-0000-0A00-0000DB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36" name="Object 9" hidden="1">
          <a:extLst>
            <a:ext uri="{FF2B5EF4-FFF2-40B4-BE49-F238E27FC236}">
              <a16:creationId xmlns:a16="http://schemas.microsoft.com/office/drawing/2014/main" id="{00000000-0008-0000-0A00-0000DC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37" name="Object 8" hidden="1">
          <a:extLst>
            <a:ext uri="{FF2B5EF4-FFF2-40B4-BE49-F238E27FC236}">
              <a16:creationId xmlns:a16="http://schemas.microsoft.com/office/drawing/2014/main" id="{00000000-0008-0000-0A00-0000DD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38" name="Object 9" hidden="1">
          <a:extLst>
            <a:ext uri="{FF2B5EF4-FFF2-40B4-BE49-F238E27FC236}">
              <a16:creationId xmlns:a16="http://schemas.microsoft.com/office/drawing/2014/main" id="{00000000-0008-0000-0A00-0000DE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39" name="Object 8" hidden="1">
          <a:extLst>
            <a:ext uri="{FF2B5EF4-FFF2-40B4-BE49-F238E27FC236}">
              <a16:creationId xmlns:a16="http://schemas.microsoft.com/office/drawing/2014/main" id="{00000000-0008-0000-0A00-0000DF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40" name="Object 15" hidden="1">
          <a:extLst>
            <a:ext uri="{FF2B5EF4-FFF2-40B4-BE49-F238E27FC236}">
              <a16:creationId xmlns:a16="http://schemas.microsoft.com/office/drawing/2014/main" id="{00000000-0008-0000-0A00-0000E0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41" name="Object 16" hidden="1">
          <a:extLst>
            <a:ext uri="{FF2B5EF4-FFF2-40B4-BE49-F238E27FC236}">
              <a16:creationId xmlns:a16="http://schemas.microsoft.com/office/drawing/2014/main" id="{00000000-0008-0000-0A00-0000E10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42" name="Object 17" hidden="1">
          <a:extLst>
            <a:ext uri="{FF2B5EF4-FFF2-40B4-BE49-F238E27FC236}">
              <a16:creationId xmlns:a16="http://schemas.microsoft.com/office/drawing/2014/main" id="{00000000-0008-0000-0A00-0000E2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43" name="Object 9" hidden="1">
          <a:extLst>
            <a:ext uri="{FF2B5EF4-FFF2-40B4-BE49-F238E27FC236}">
              <a16:creationId xmlns:a16="http://schemas.microsoft.com/office/drawing/2014/main" id="{00000000-0008-0000-0A00-0000E3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44" name="Object 8" hidden="1">
          <a:extLst>
            <a:ext uri="{FF2B5EF4-FFF2-40B4-BE49-F238E27FC236}">
              <a16:creationId xmlns:a16="http://schemas.microsoft.com/office/drawing/2014/main" id="{00000000-0008-0000-0A00-0000E4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45" name="Object 9" hidden="1">
          <a:extLst>
            <a:ext uri="{FF2B5EF4-FFF2-40B4-BE49-F238E27FC236}">
              <a16:creationId xmlns:a16="http://schemas.microsoft.com/office/drawing/2014/main" id="{00000000-0008-0000-0A00-0000E5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46" name="Object 8" hidden="1">
          <a:extLst>
            <a:ext uri="{FF2B5EF4-FFF2-40B4-BE49-F238E27FC236}">
              <a16:creationId xmlns:a16="http://schemas.microsoft.com/office/drawing/2014/main" id="{00000000-0008-0000-0A00-0000E6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47" name="Object 9" hidden="1">
          <a:extLst>
            <a:ext uri="{FF2B5EF4-FFF2-40B4-BE49-F238E27FC236}">
              <a16:creationId xmlns:a16="http://schemas.microsoft.com/office/drawing/2014/main" id="{00000000-0008-0000-0A00-0000E7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48" name="Object 8" hidden="1">
          <a:extLst>
            <a:ext uri="{FF2B5EF4-FFF2-40B4-BE49-F238E27FC236}">
              <a16:creationId xmlns:a16="http://schemas.microsoft.com/office/drawing/2014/main" id="{00000000-0008-0000-0A00-0000E8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49" name="Object 9" hidden="1">
          <a:extLst>
            <a:ext uri="{FF2B5EF4-FFF2-40B4-BE49-F238E27FC236}">
              <a16:creationId xmlns:a16="http://schemas.microsoft.com/office/drawing/2014/main" id="{00000000-0008-0000-0A00-0000E9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50" name="Object 8" hidden="1">
          <a:extLst>
            <a:ext uri="{FF2B5EF4-FFF2-40B4-BE49-F238E27FC236}">
              <a16:creationId xmlns:a16="http://schemas.microsoft.com/office/drawing/2014/main" id="{00000000-0008-0000-0A00-0000EA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51" name="Object 15" hidden="1">
          <a:extLst>
            <a:ext uri="{FF2B5EF4-FFF2-40B4-BE49-F238E27FC236}">
              <a16:creationId xmlns:a16="http://schemas.microsoft.com/office/drawing/2014/main" id="{00000000-0008-0000-0A00-0000EB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52" name="Object 16" hidden="1">
          <a:extLst>
            <a:ext uri="{FF2B5EF4-FFF2-40B4-BE49-F238E27FC236}">
              <a16:creationId xmlns:a16="http://schemas.microsoft.com/office/drawing/2014/main" id="{00000000-0008-0000-0A00-0000EC0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53" name="Object 17" hidden="1">
          <a:extLst>
            <a:ext uri="{FF2B5EF4-FFF2-40B4-BE49-F238E27FC236}">
              <a16:creationId xmlns:a16="http://schemas.microsoft.com/office/drawing/2014/main" id="{00000000-0008-0000-0A00-0000ED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54" name="Object 9" hidden="1">
          <a:extLst>
            <a:ext uri="{FF2B5EF4-FFF2-40B4-BE49-F238E27FC236}">
              <a16:creationId xmlns:a16="http://schemas.microsoft.com/office/drawing/2014/main" id="{00000000-0008-0000-0A00-0000EE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55" name="Object 8" hidden="1">
          <a:extLst>
            <a:ext uri="{FF2B5EF4-FFF2-40B4-BE49-F238E27FC236}">
              <a16:creationId xmlns:a16="http://schemas.microsoft.com/office/drawing/2014/main" id="{00000000-0008-0000-0A00-0000EF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56" name="Object 9" hidden="1">
          <a:extLst>
            <a:ext uri="{FF2B5EF4-FFF2-40B4-BE49-F238E27FC236}">
              <a16:creationId xmlns:a16="http://schemas.microsoft.com/office/drawing/2014/main" id="{00000000-0008-0000-0A00-0000F0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57" name="Object 8" hidden="1">
          <a:extLst>
            <a:ext uri="{FF2B5EF4-FFF2-40B4-BE49-F238E27FC236}">
              <a16:creationId xmlns:a16="http://schemas.microsoft.com/office/drawing/2014/main" id="{00000000-0008-0000-0A00-0000F1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58" name="Object 9" hidden="1">
          <a:extLst>
            <a:ext uri="{FF2B5EF4-FFF2-40B4-BE49-F238E27FC236}">
              <a16:creationId xmlns:a16="http://schemas.microsoft.com/office/drawing/2014/main" id="{00000000-0008-0000-0A00-0000F20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59" name="Object 8" hidden="1">
          <a:extLst>
            <a:ext uri="{FF2B5EF4-FFF2-40B4-BE49-F238E27FC236}">
              <a16:creationId xmlns:a16="http://schemas.microsoft.com/office/drawing/2014/main" id="{00000000-0008-0000-0A00-0000F30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60" name="Object 9" hidden="1">
          <a:extLst>
            <a:ext uri="{FF2B5EF4-FFF2-40B4-BE49-F238E27FC236}">
              <a16:creationId xmlns:a16="http://schemas.microsoft.com/office/drawing/2014/main" id="{00000000-0008-0000-0A00-0000F4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61" name="Object 8" hidden="1">
          <a:extLst>
            <a:ext uri="{FF2B5EF4-FFF2-40B4-BE49-F238E27FC236}">
              <a16:creationId xmlns:a16="http://schemas.microsoft.com/office/drawing/2014/main" id="{00000000-0008-0000-0A00-0000F50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62" name="Object 15" hidden="1">
          <a:extLst>
            <a:ext uri="{FF2B5EF4-FFF2-40B4-BE49-F238E27FC236}">
              <a16:creationId xmlns:a16="http://schemas.microsoft.com/office/drawing/2014/main" id="{00000000-0008-0000-0A00-0000F6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63" name="Object 16" hidden="1">
          <a:extLst>
            <a:ext uri="{FF2B5EF4-FFF2-40B4-BE49-F238E27FC236}">
              <a16:creationId xmlns:a16="http://schemas.microsoft.com/office/drawing/2014/main" id="{00000000-0008-0000-0A00-0000F70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64" name="Object 17" hidden="1">
          <a:extLst>
            <a:ext uri="{FF2B5EF4-FFF2-40B4-BE49-F238E27FC236}">
              <a16:creationId xmlns:a16="http://schemas.microsoft.com/office/drawing/2014/main" id="{00000000-0008-0000-0A00-0000F8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65" name="Object 9" hidden="1">
          <a:extLst>
            <a:ext uri="{FF2B5EF4-FFF2-40B4-BE49-F238E27FC236}">
              <a16:creationId xmlns:a16="http://schemas.microsoft.com/office/drawing/2014/main" id="{00000000-0008-0000-0A00-0000F9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66" name="Object 8" hidden="1">
          <a:extLst>
            <a:ext uri="{FF2B5EF4-FFF2-40B4-BE49-F238E27FC236}">
              <a16:creationId xmlns:a16="http://schemas.microsoft.com/office/drawing/2014/main" id="{00000000-0008-0000-0A00-0000FA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67" name="Object 9" hidden="1">
          <a:extLst>
            <a:ext uri="{FF2B5EF4-FFF2-40B4-BE49-F238E27FC236}">
              <a16:creationId xmlns:a16="http://schemas.microsoft.com/office/drawing/2014/main" id="{00000000-0008-0000-0A00-0000FB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68" name="Object 8" hidden="1">
          <a:extLst>
            <a:ext uri="{FF2B5EF4-FFF2-40B4-BE49-F238E27FC236}">
              <a16:creationId xmlns:a16="http://schemas.microsoft.com/office/drawing/2014/main" id="{00000000-0008-0000-0A00-0000FC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69" name="Object 9" hidden="1">
          <a:extLst>
            <a:ext uri="{FF2B5EF4-FFF2-40B4-BE49-F238E27FC236}">
              <a16:creationId xmlns:a16="http://schemas.microsoft.com/office/drawing/2014/main" id="{00000000-0008-0000-0A00-0000FD0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70" name="Object 8" hidden="1">
          <a:extLst>
            <a:ext uri="{FF2B5EF4-FFF2-40B4-BE49-F238E27FC236}">
              <a16:creationId xmlns:a16="http://schemas.microsoft.com/office/drawing/2014/main" id="{00000000-0008-0000-0A00-0000FE0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71" name="Object 9" hidden="1">
          <a:extLst>
            <a:ext uri="{FF2B5EF4-FFF2-40B4-BE49-F238E27FC236}">
              <a16:creationId xmlns:a16="http://schemas.microsoft.com/office/drawing/2014/main" id="{00000000-0008-0000-0A00-0000FF0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72" name="Object 8" hidden="1">
          <a:extLst>
            <a:ext uri="{FF2B5EF4-FFF2-40B4-BE49-F238E27FC236}">
              <a16:creationId xmlns:a16="http://schemas.microsoft.com/office/drawing/2014/main" id="{00000000-0008-0000-0A00-000000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73" name="Object 15" hidden="1">
          <a:extLst>
            <a:ext uri="{FF2B5EF4-FFF2-40B4-BE49-F238E27FC236}">
              <a16:creationId xmlns:a16="http://schemas.microsoft.com/office/drawing/2014/main" id="{00000000-0008-0000-0A00-000001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74" name="Object 16" hidden="1">
          <a:extLst>
            <a:ext uri="{FF2B5EF4-FFF2-40B4-BE49-F238E27FC236}">
              <a16:creationId xmlns:a16="http://schemas.microsoft.com/office/drawing/2014/main" id="{00000000-0008-0000-0A00-0000020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75" name="Object 17" hidden="1">
          <a:extLst>
            <a:ext uri="{FF2B5EF4-FFF2-40B4-BE49-F238E27FC236}">
              <a16:creationId xmlns:a16="http://schemas.microsoft.com/office/drawing/2014/main" id="{00000000-0008-0000-0A00-000003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76" name="Object 9" hidden="1">
          <a:extLst>
            <a:ext uri="{FF2B5EF4-FFF2-40B4-BE49-F238E27FC236}">
              <a16:creationId xmlns:a16="http://schemas.microsoft.com/office/drawing/2014/main" id="{00000000-0008-0000-0A00-000004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77" name="Object 8" hidden="1">
          <a:extLst>
            <a:ext uri="{FF2B5EF4-FFF2-40B4-BE49-F238E27FC236}">
              <a16:creationId xmlns:a16="http://schemas.microsoft.com/office/drawing/2014/main" id="{00000000-0008-0000-0A00-000005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78" name="Object 9" hidden="1">
          <a:extLst>
            <a:ext uri="{FF2B5EF4-FFF2-40B4-BE49-F238E27FC236}">
              <a16:creationId xmlns:a16="http://schemas.microsoft.com/office/drawing/2014/main" id="{00000000-0008-0000-0A00-0000060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79" name="Object 8" hidden="1">
          <a:extLst>
            <a:ext uri="{FF2B5EF4-FFF2-40B4-BE49-F238E27FC236}">
              <a16:creationId xmlns:a16="http://schemas.microsoft.com/office/drawing/2014/main" id="{00000000-0008-0000-0A00-0000070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80" name="Object 9" hidden="1">
          <a:extLst>
            <a:ext uri="{FF2B5EF4-FFF2-40B4-BE49-F238E27FC236}">
              <a16:creationId xmlns:a16="http://schemas.microsoft.com/office/drawing/2014/main" id="{00000000-0008-0000-0A00-0000080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81" name="Object 8" hidden="1">
          <a:extLst>
            <a:ext uri="{FF2B5EF4-FFF2-40B4-BE49-F238E27FC236}">
              <a16:creationId xmlns:a16="http://schemas.microsoft.com/office/drawing/2014/main" id="{00000000-0008-0000-0A00-0000090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82" name="Object 9" hidden="1">
          <a:extLst>
            <a:ext uri="{FF2B5EF4-FFF2-40B4-BE49-F238E27FC236}">
              <a16:creationId xmlns:a16="http://schemas.microsoft.com/office/drawing/2014/main" id="{00000000-0008-0000-0A00-00000A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83" name="Object 8" hidden="1">
          <a:extLst>
            <a:ext uri="{FF2B5EF4-FFF2-40B4-BE49-F238E27FC236}">
              <a16:creationId xmlns:a16="http://schemas.microsoft.com/office/drawing/2014/main" id="{00000000-0008-0000-0A00-00000B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84" name="Object 15" hidden="1">
          <a:extLst>
            <a:ext uri="{FF2B5EF4-FFF2-40B4-BE49-F238E27FC236}">
              <a16:creationId xmlns:a16="http://schemas.microsoft.com/office/drawing/2014/main" id="{00000000-0008-0000-0A00-00000C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85" name="Object 16" hidden="1">
          <a:extLst>
            <a:ext uri="{FF2B5EF4-FFF2-40B4-BE49-F238E27FC236}">
              <a16:creationId xmlns:a16="http://schemas.microsoft.com/office/drawing/2014/main" id="{00000000-0008-0000-0A00-00000D0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86" name="Object 17" hidden="1">
          <a:extLst>
            <a:ext uri="{FF2B5EF4-FFF2-40B4-BE49-F238E27FC236}">
              <a16:creationId xmlns:a16="http://schemas.microsoft.com/office/drawing/2014/main" id="{00000000-0008-0000-0A00-00000E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87" name="Object 9" hidden="1">
          <a:extLst>
            <a:ext uri="{FF2B5EF4-FFF2-40B4-BE49-F238E27FC236}">
              <a16:creationId xmlns:a16="http://schemas.microsoft.com/office/drawing/2014/main" id="{00000000-0008-0000-0A00-00000F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88" name="Object 8" hidden="1">
          <a:extLst>
            <a:ext uri="{FF2B5EF4-FFF2-40B4-BE49-F238E27FC236}">
              <a16:creationId xmlns:a16="http://schemas.microsoft.com/office/drawing/2014/main" id="{00000000-0008-0000-0A00-000010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89" name="Object 9" hidden="1">
          <a:extLst>
            <a:ext uri="{FF2B5EF4-FFF2-40B4-BE49-F238E27FC236}">
              <a16:creationId xmlns:a16="http://schemas.microsoft.com/office/drawing/2014/main" id="{00000000-0008-0000-0A00-0000110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90" name="Object 8" hidden="1">
          <a:extLst>
            <a:ext uri="{FF2B5EF4-FFF2-40B4-BE49-F238E27FC236}">
              <a16:creationId xmlns:a16="http://schemas.microsoft.com/office/drawing/2014/main" id="{00000000-0008-0000-0A00-0000120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91" name="Object 9" hidden="1">
          <a:extLst>
            <a:ext uri="{FF2B5EF4-FFF2-40B4-BE49-F238E27FC236}">
              <a16:creationId xmlns:a16="http://schemas.microsoft.com/office/drawing/2014/main" id="{00000000-0008-0000-0A00-0000130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92" name="Object 8" hidden="1">
          <a:extLst>
            <a:ext uri="{FF2B5EF4-FFF2-40B4-BE49-F238E27FC236}">
              <a16:creationId xmlns:a16="http://schemas.microsoft.com/office/drawing/2014/main" id="{00000000-0008-0000-0A00-0000140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93" name="Object 9" hidden="1">
          <a:extLst>
            <a:ext uri="{FF2B5EF4-FFF2-40B4-BE49-F238E27FC236}">
              <a16:creationId xmlns:a16="http://schemas.microsoft.com/office/drawing/2014/main" id="{00000000-0008-0000-0A00-000015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94" name="Object 8" hidden="1">
          <a:extLst>
            <a:ext uri="{FF2B5EF4-FFF2-40B4-BE49-F238E27FC236}">
              <a16:creationId xmlns:a16="http://schemas.microsoft.com/office/drawing/2014/main" id="{00000000-0008-0000-0A00-000016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095" name="Object 15" hidden="1">
          <a:extLst>
            <a:ext uri="{FF2B5EF4-FFF2-40B4-BE49-F238E27FC236}">
              <a16:creationId xmlns:a16="http://schemas.microsoft.com/office/drawing/2014/main" id="{00000000-0008-0000-0A00-000017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096" name="Object 16" hidden="1">
          <a:extLst>
            <a:ext uri="{FF2B5EF4-FFF2-40B4-BE49-F238E27FC236}">
              <a16:creationId xmlns:a16="http://schemas.microsoft.com/office/drawing/2014/main" id="{00000000-0008-0000-0A00-0000180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097" name="Object 17" hidden="1">
          <a:extLst>
            <a:ext uri="{FF2B5EF4-FFF2-40B4-BE49-F238E27FC236}">
              <a16:creationId xmlns:a16="http://schemas.microsoft.com/office/drawing/2014/main" id="{00000000-0008-0000-0A00-000019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098" name="Object 9" hidden="1">
          <a:extLst>
            <a:ext uri="{FF2B5EF4-FFF2-40B4-BE49-F238E27FC236}">
              <a16:creationId xmlns:a16="http://schemas.microsoft.com/office/drawing/2014/main" id="{00000000-0008-0000-0A00-00001A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099" name="Object 8" hidden="1">
          <a:extLst>
            <a:ext uri="{FF2B5EF4-FFF2-40B4-BE49-F238E27FC236}">
              <a16:creationId xmlns:a16="http://schemas.microsoft.com/office/drawing/2014/main" id="{00000000-0008-0000-0A00-00001B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00" name="Object 9" hidden="1">
          <a:extLst>
            <a:ext uri="{FF2B5EF4-FFF2-40B4-BE49-F238E27FC236}">
              <a16:creationId xmlns:a16="http://schemas.microsoft.com/office/drawing/2014/main" id="{00000000-0008-0000-0A00-00001C0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01" name="Object 8" hidden="1">
          <a:extLst>
            <a:ext uri="{FF2B5EF4-FFF2-40B4-BE49-F238E27FC236}">
              <a16:creationId xmlns:a16="http://schemas.microsoft.com/office/drawing/2014/main" id="{00000000-0008-0000-0A00-00001D0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02" name="Object 9" hidden="1">
          <a:extLst>
            <a:ext uri="{FF2B5EF4-FFF2-40B4-BE49-F238E27FC236}">
              <a16:creationId xmlns:a16="http://schemas.microsoft.com/office/drawing/2014/main" id="{00000000-0008-0000-0A00-00001E0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03" name="Object 8" hidden="1">
          <a:extLst>
            <a:ext uri="{FF2B5EF4-FFF2-40B4-BE49-F238E27FC236}">
              <a16:creationId xmlns:a16="http://schemas.microsoft.com/office/drawing/2014/main" id="{00000000-0008-0000-0A00-00001F0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04" name="Object 9" hidden="1">
          <a:extLst>
            <a:ext uri="{FF2B5EF4-FFF2-40B4-BE49-F238E27FC236}">
              <a16:creationId xmlns:a16="http://schemas.microsoft.com/office/drawing/2014/main" id="{00000000-0008-0000-0A00-000020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05" name="Object 8" hidden="1">
          <a:extLst>
            <a:ext uri="{FF2B5EF4-FFF2-40B4-BE49-F238E27FC236}">
              <a16:creationId xmlns:a16="http://schemas.microsoft.com/office/drawing/2014/main" id="{00000000-0008-0000-0A00-0000210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06" name="Object 15" hidden="1">
          <a:extLst>
            <a:ext uri="{FF2B5EF4-FFF2-40B4-BE49-F238E27FC236}">
              <a16:creationId xmlns:a16="http://schemas.microsoft.com/office/drawing/2014/main" id="{00000000-0008-0000-0A00-000022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07" name="Object 16" hidden="1">
          <a:extLst>
            <a:ext uri="{FF2B5EF4-FFF2-40B4-BE49-F238E27FC236}">
              <a16:creationId xmlns:a16="http://schemas.microsoft.com/office/drawing/2014/main" id="{00000000-0008-0000-0A00-0000230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08" name="Object 17" hidden="1">
          <a:extLst>
            <a:ext uri="{FF2B5EF4-FFF2-40B4-BE49-F238E27FC236}">
              <a16:creationId xmlns:a16="http://schemas.microsoft.com/office/drawing/2014/main" id="{00000000-0008-0000-0A00-000024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09" name="Object 9" hidden="1">
          <a:extLst>
            <a:ext uri="{FF2B5EF4-FFF2-40B4-BE49-F238E27FC236}">
              <a16:creationId xmlns:a16="http://schemas.microsoft.com/office/drawing/2014/main" id="{00000000-0008-0000-0A00-000025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10" name="Object 8" hidden="1">
          <a:extLst>
            <a:ext uri="{FF2B5EF4-FFF2-40B4-BE49-F238E27FC236}">
              <a16:creationId xmlns:a16="http://schemas.microsoft.com/office/drawing/2014/main" id="{00000000-0008-0000-0A00-000026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11" name="Object 9" hidden="1">
          <a:extLst>
            <a:ext uri="{FF2B5EF4-FFF2-40B4-BE49-F238E27FC236}">
              <a16:creationId xmlns:a16="http://schemas.microsoft.com/office/drawing/2014/main" id="{00000000-0008-0000-0A00-000027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12" name="Object 8" hidden="1">
          <a:extLst>
            <a:ext uri="{FF2B5EF4-FFF2-40B4-BE49-F238E27FC236}">
              <a16:creationId xmlns:a16="http://schemas.microsoft.com/office/drawing/2014/main" id="{00000000-0008-0000-0A00-000028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13" name="Object 9" hidden="1">
          <a:extLst>
            <a:ext uri="{FF2B5EF4-FFF2-40B4-BE49-F238E27FC236}">
              <a16:creationId xmlns:a16="http://schemas.microsoft.com/office/drawing/2014/main" id="{00000000-0008-0000-0A00-000029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14" name="Object 8" hidden="1">
          <a:extLst>
            <a:ext uri="{FF2B5EF4-FFF2-40B4-BE49-F238E27FC236}">
              <a16:creationId xmlns:a16="http://schemas.microsoft.com/office/drawing/2014/main" id="{00000000-0008-0000-0A00-00002A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15" name="Object 9" hidden="1">
          <a:extLst>
            <a:ext uri="{FF2B5EF4-FFF2-40B4-BE49-F238E27FC236}">
              <a16:creationId xmlns:a16="http://schemas.microsoft.com/office/drawing/2014/main" id="{00000000-0008-0000-0A00-00002B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16" name="Object 8" hidden="1">
          <a:extLst>
            <a:ext uri="{FF2B5EF4-FFF2-40B4-BE49-F238E27FC236}">
              <a16:creationId xmlns:a16="http://schemas.microsoft.com/office/drawing/2014/main" id="{00000000-0008-0000-0A00-00002C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17" name="Object 15" hidden="1">
          <a:extLst>
            <a:ext uri="{FF2B5EF4-FFF2-40B4-BE49-F238E27FC236}">
              <a16:creationId xmlns:a16="http://schemas.microsoft.com/office/drawing/2014/main" id="{00000000-0008-0000-0A00-00002D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18" name="Object 16" hidden="1">
          <a:extLst>
            <a:ext uri="{FF2B5EF4-FFF2-40B4-BE49-F238E27FC236}">
              <a16:creationId xmlns:a16="http://schemas.microsoft.com/office/drawing/2014/main" id="{00000000-0008-0000-0A00-00002E0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19" name="Object 17" hidden="1">
          <a:extLst>
            <a:ext uri="{FF2B5EF4-FFF2-40B4-BE49-F238E27FC236}">
              <a16:creationId xmlns:a16="http://schemas.microsoft.com/office/drawing/2014/main" id="{00000000-0008-0000-0A00-00002F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20" name="Object 9" hidden="1">
          <a:extLst>
            <a:ext uri="{FF2B5EF4-FFF2-40B4-BE49-F238E27FC236}">
              <a16:creationId xmlns:a16="http://schemas.microsoft.com/office/drawing/2014/main" id="{00000000-0008-0000-0A00-000030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21" name="Object 8" hidden="1">
          <a:extLst>
            <a:ext uri="{FF2B5EF4-FFF2-40B4-BE49-F238E27FC236}">
              <a16:creationId xmlns:a16="http://schemas.microsoft.com/office/drawing/2014/main" id="{00000000-0008-0000-0A00-000031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22" name="Object 9" hidden="1">
          <a:extLst>
            <a:ext uri="{FF2B5EF4-FFF2-40B4-BE49-F238E27FC236}">
              <a16:creationId xmlns:a16="http://schemas.microsoft.com/office/drawing/2014/main" id="{00000000-0008-0000-0A00-000032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23" name="Object 8" hidden="1">
          <a:extLst>
            <a:ext uri="{FF2B5EF4-FFF2-40B4-BE49-F238E27FC236}">
              <a16:creationId xmlns:a16="http://schemas.microsoft.com/office/drawing/2014/main" id="{00000000-0008-0000-0A00-000033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24" name="Object 9" hidden="1">
          <a:extLst>
            <a:ext uri="{FF2B5EF4-FFF2-40B4-BE49-F238E27FC236}">
              <a16:creationId xmlns:a16="http://schemas.microsoft.com/office/drawing/2014/main" id="{00000000-0008-0000-0A00-000034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25" name="Object 8" hidden="1">
          <a:extLst>
            <a:ext uri="{FF2B5EF4-FFF2-40B4-BE49-F238E27FC236}">
              <a16:creationId xmlns:a16="http://schemas.microsoft.com/office/drawing/2014/main" id="{00000000-0008-0000-0A00-000035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26" name="Object 9" hidden="1">
          <a:extLst>
            <a:ext uri="{FF2B5EF4-FFF2-40B4-BE49-F238E27FC236}">
              <a16:creationId xmlns:a16="http://schemas.microsoft.com/office/drawing/2014/main" id="{00000000-0008-0000-0A00-000036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27" name="Object 8" hidden="1">
          <a:extLst>
            <a:ext uri="{FF2B5EF4-FFF2-40B4-BE49-F238E27FC236}">
              <a16:creationId xmlns:a16="http://schemas.microsoft.com/office/drawing/2014/main" id="{00000000-0008-0000-0A00-000037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28" name="Object 15" hidden="1">
          <a:extLst>
            <a:ext uri="{FF2B5EF4-FFF2-40B4-BE49-F238E27FC236}">
              <a16:creationId xmlns:a16="http://schemas.microsoft.com/office/drawing/2014/main" id="{00000000-0008-0000-0A00-000038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29" name="Object 16" hidden="1">
          <a:extLst>
            <a:ext uri="{FF2B5EF4-FFF2-40B4-BE49-F238E27FC236}">
              <a16:creationId xmlns:a16="http://schemas.microsoft.com/office/drawing/2014/main" id="{00000000-0008-0000-0A00-0000390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30" name="Object 17" hidden="1">
          <a:extLst>
            <a:ext uri="{FF2B5EF4-FFF2-40B4-BE49-F238E27FC236}">
              <a16:creationId xmlns:a16="http://schemas.microsoft.com/office/drawing/2014/main" id="{00000000-0008-0000-0A00-00003A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31" name="Object 9" hidden="1">
          <a:extLst>
            <a:ext uri="{FF2B5EF4-FFF2-40B4-BE49-F238E27FC236}">
              <a16:creationId xmlns:a16="http://schemas.microsoft.com/office/drawing/2014/main" id="{00000000-0008-0000-0A00-00003B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32" name="Object 8" hidden="1">
          <a:extLst>
            <a:ext uri="{FF2B5EF4-FFF2-40B4-BE49-F238E27FC236}">
              <a16:creationId xmlns:a16="http://schemas.microsoft.com/office/drawing/2014/main" id="{00000000-0008-0000-0A00-00003C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33" name="Object 9" hidden="1">
          <a:extLst>
            <a:ext uri="{FF2B5EF4-FFF2-40B4-BE49-F238E27FC236}">
              <a16:creationId xmlns:a16="http://schemas.microsoft.com/office/drawing/2014/main" id="{00000000-0008-0000-0A00-00003D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34" name="Object 8" hidden="1">
          <a:extLst>
            <a:ext uri="{FF2B5EF4-FFF2-40B4-BE49-F238E27FC236}">
              <a16:creationId xmlns:a16="http://schemas.microsoft.com/office/drawing/2014/main" id="{00000000-0008-0000-0A00-00003E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35" name="Object 9" hidden="1">
          <a:extLst>
            <a:ext uri="{FF2B5EF4-FFF2-40B4-BE49-F238E27FC236}">
              <a16:creationId xmlns:a16="http://schemas.microsoft.com/office/drawing/2014/main" id="{00000000-0008-0000-0A00-00003F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36" name="Object 8" hidden="1">
          <a:extLst>
            <a:ext uri="{FF2B5EF4-FFF2-40B4-BE49-F238E27FC236}">
              <a16:creationId xmlns:a16="http://schemas.microsoft.com/office/drawing/2014/main" id="{00000000-0008-0000-0A00-000040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37" name="Object 9" hidden="1">
          <a:extLst>
            <a:ext uri="{FF2B5EF4-FFF2-40B4-BE49-F238E27FC236}">
              <a16:creationId xmlns:a16="http://schemas.microsoft.com/office/drawing/2014/main" id="{00000000-0008-0000-0A00-000041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38" name="Object 8" hidden="1">
          <a:extLst>
            <a:ext uri="{FF2B5EF4-FFF2-40B4-BE49-F238E27FC236}">
              <a16:creationId xmlns:a16="http://schemas.microsoft.com/office/drawing/2014/main" id="{00000000-0008-0000-0A00-000042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39" name="Object 15" hidden="1">
          <a:extLst>
            <a:ext uri="{FF2B5EF4-FFF2-40B4-BE49-F238E27FC236}">
              <a16:creationId xmlns:a16="http://schemas.microsoft.com/office/drawing/2014/main" id="{00000000-0008-0000-0A00-000043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40" name="Object 16" hidden="1">
          <a:extLst>
            <a:ext uri="{FF2B5EF4-FFF2-40B4-BE49-F238E27FC236}">
              <a16:creationId xmlns:a16="http://schemas.microsoft.com/office/drawing/2014/main" id="{00000000-0008-0000-0A00-0000440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41" name="Object 17" hidden="1">
          <a:extLst>
            <a:ext uri="{FF2B5EF4-FFF2-40B4-BE49-F238E27FC236}">
              <a16:creationId xmlns:a16="http://schemas.microsoft.com/office/drawing/2014/main" id="{00000000-0008-0000-0A00-000045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42" name="Object 9" hidden="1">
          <a:extLst>
            <a:ext uri="{FF2B5EF4-FFF2-40B4-BE49-F238E27FC236}">
              <a16:creationId xmlns:a16="http://schemas.microsoft.com/office/drawing/2014/main" id="{00000000-0008-0000-0A00-000046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43" name="Object 8" hidden="1">
          <a:extLst>
            <a:ext uri="{FF2B5EF4-FFF2-40B4-BE49-F238E27FC236}">
              <a16:creationId xmlns:a16="http://schemas.microsoft.com/office/drawing/2014/main" id="{00000000-0008-0000-0A00-000047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44" name="Object 9" hidden="1">
          <a:extLst>
            <a:ext uri="{FF2B5EF4-FFF2-40B4-BE49-F238E27FC236}">
              <a16:creationId xmlns:a16="http://schemas.microsoft.com/office/drawing/2014/main" id="{00000000-0008-0000-0A00-000048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45" name="Object 8" hidden="1">
          <a:extLst>
            <a:ext uri="{FF2B5EF4-FFF2-40B4-BE49-F238E27FC236}">
              <a16:creationId xmlns:a16="http://schemas.microsoft.com/office/drawing/2014/main" id="{00000000-0008-0000-0A00-000049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46" name="Object 9" hidden="1">
          <a:extLst>
            <a:ext uri="{FF2B5EF4-FFF2-40B4-BE49-F238E27FC236}">
              <a16:creationId xmlns:a16="http://schemas.microsoft.com/office/drawing/2014/main" id="{00000000-0008-0000-0A00-00004A0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47" name="Object 8" hidden="1">
          <a:extLst>
            <a:ext uri="{FF2B5EF4-FFF2-40B4-BE49-F238E27FC236}">
              <a16:creationId xmlns:a16="http://schemas.microsoft.com/office/drawing/2014/main" id="{00000000-0008-0000-0A00-00004B0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48" name="Object 9" hidden="1">
          <a:extLst>
            <a:ext uri="{FF2B5EF4-FFF2-40B4-BE49-F238E27FC236}">
              <a16:creationId xmlns:a16="http://schemas.microsoft.com/office/drawing/2014/main" id="{00000000-0008-0000-0A00-00004C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49" name="Object 8" hidden="1">
          <a:extLst>
            <a:ext uri="{FF2B5EF4-FFF2-40B4-BE49-F238E27FC236}">
              <a16:creationId xmlns:a16="http://schemas.microsoft.com/office/drawing/2014/main" id="{00000000-0008-0000-0A00-00004D0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150" name="Object 15" hidden="1">
          <a:extLst>
            <a:ext uri="{FF2B5EF4-FFF2-40B4-BE49-F238E27FC236}">
              <a16:creationId xmlns:a16="http://schemas.microsoft.com/office/drawing/2014/main" id="{00000000-0008-0000-0A00-00004E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151" name="Object 16" hidden="1">
          <a:extLst>
            <a:ext uri="{FF2B5EF4-FFF2-40B4-BE49-F238E27FC236}">
              <a16:creationId xmlns:a16="http://schemas.microsoft.com/office/drawing/2014/main" id="{00000000-0008-0000-0A00-00004F0C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152" name="Object 17" hidden="1">
          <a:extLst>
            <a:ext uri="{FF2B5EF4-FFF2-40B4-BE49-F238E27FC236}">
              <a16:creationId xmlns:a16="http://schemas.microsoft.com/office/drawing/2014/main" id="{00000000-0008-0000-0A00-000050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53" name="Object 9" hidden="1">
          <a:extLst>
            <a:ext uri="{FF2B5EF4-FFF2-40B4-BE49-F238E27FC236}">
              <a16:creationId xmlns:a16="http://schemas.microsoft.com/office/drawing/2014/main" id="{00000000-0008-0000-0A00-000051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54" name="Object 8" hidden="1">
          <a:extLst>
            <a:ext uri="{FF2B5EF4-FFF2-40B4-BE49-F238E27FC236}">
              <a16:creationId xmlns:a16="http://schemas.microsoft.com/office/drawing/2014/main" id="{00000000-0008-0000-0A00-000052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55" name="Object 9" hidden="1">
          <a:extLst>
            <a:ext uri="{FF2B5EF4-FFF2-40B4-BE49-F238E27FC236}">
              <a16:creationId xmlns:a16="http://schemas.microsoft.com/office/drawing/2014/main" id="{00000000-0008-0000-0A00-0000530C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56" name="Object 8" hidden="1">
          <a:extLst>
            <a:ext uri="{FF2B5EF4-FFF2-40B4-BE49-F238E27FC236}">
              <a16:creationId xmlns:a16="http://schemas.microsoft.com/office/drawing/2014/main" id="{00000000-0008-0000-0A00-0000540C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57" name="Object 9" hidden="1">
          <a:extLst>
            <a:ext uri="{FF2B5EF4-FFF2-40B4-BE49-F238E27FC236}">
              <a16:creationId xmlns:a16="http://schemas.microsoft.com/office/drawing/2014/main" id="{00000000-0008-0000-0A00-0000550C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58" name="Object 8" hidden="1">
          <a:extLst>
            <a:ext uri="{FF2B5EF4-FFF2-40B4-BE49-F238E27FC236}">
              <a16:creationId xmlns:a16="http://schemas.microsoft.com/office/drawing/2014/main" id="{00000000-0008-0000-0A00-0000560C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59" name="Object 9" hidden="1">
          <a:extLst>
            <a:ext uri="{FF2B5EF4-FFF2-40B4-BE49-F238E27FC236}">
              <a16:creationId xmlns:a16="http://schemas.microsoft.com/office/drawing/2014/main" id="{00000000-0008-0000-0A00-000057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60" name="Object 8" hidden="1">
          <a:extLst>
            <a:ext uri="{FF2B5EF4-FFF2-40B4-BE49-F238E27FC236}">
              <a16:creationId xmlns:a16="http://schemas.microsoft.com/office/drawing/2014/main" id="{00000000-0008-0000-0A00-000058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161" name="Object 15" hidden="1">
          <a:extLst>
            <a:ext uri="{FF2B5EF4-FFF2-40B4-BE49-F238E27FC236}">
              <a16:creationId xmlns:a16="http://schemas.microsoft.com/office/drawing/2014/main" id="{00000000-0008-0000-0A00-000059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162" name="Object 16" hidden="1">
          <a:extLst>
            <a:ext uri="{FF2B5EF4-FFF2-40B4-BE49-F238E27FC236}">
              <a16:creationId xmlns:a16="http://schemas.microsoft.com/office/drawing/2014/main" id="{00000000-0008-0000-0A00-00005A0C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163" name="Object 17" hidden="1">
          <a:extLst>
            <a:ext uri="{FF2B5EF4-FFF2-40B4-BE49-F238E27FC236}">
              <a16:creationId xmlns:a16="http://schemas.microsoft.com/office/drawing/2014/main" id="{00000000-0008-0000-0A00-00005B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64" name="Object 9" hidden="1">
          <a:extLst>
            <a:ext uri="{FF2B5EF4-FFF2-40B4-BE49-F238E27FC236}">
              <a16:creationId xmlns:a16="http://schemas.microsoft.com/office/drawing/2014/main" id="{00000000-0008-0000-0A00-00005C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65" name="Object 8" hidden="1">
          <a:extLst>
            <a:ext uri="{FF2B5EF4-FFF2-40B4-BE49-F238E27FC236}">
              <a16:creationId xmlns:a16="http://schemas.microsoft.com/office/drawing/2014/main" id="{00000000-0008-0000-0A00-00005D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66" name="Object 9" hidden="1">
          <a:extLst>
            <a:ext uri="{FF2B5EF4-FFF2-40B4-BE49-F238E27FC236}">
              <a16:creationId xmlns:a16="http://schemas.microsoft.com/office/drawing/2014/main" id="{00000000-0008-0000-0A00-00005E0C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67" name="Object 8" hidden="1">
          <a:extLst>
            <a:ext uri="{FF2B5EF4-FFF2-40B4-BE49-F238E27FC236}">
              <a16:creationId xmlns:a16="http://schemas.microsoft.com/office/drawing/2014/main" id="{00000000-0008-0000-0A00-00005F0C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68" name="Object 9" hidden="1">
          <a:extLst>
            <a:ext uri="{FF2B5EF4-FFF2-40B4-BE49-F238E27FC236}">
              <a16:creationId xmlns:a16="http://schemas.microsoft.com/office/drawing/2014/main" id="{00000000-0008-0000-0A00-0000600C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69" name="Object 8" hidden="1">
          <a:extLst>
            <a:ext uri="{FF2B5EF4-FFF2-40B4-BE49-F238E27FC236}">
              <a16:creationId xmlns:a16="http://schemas.microsoft.com/office/drawing/2014/main" id="{00000000-0008-0000-0A00-0000610C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170" name="Object 9" hidden="1">
          <a:extLst>
            <a:ext uri="{FF2B5EF4-FFF2-40B4-BE49-F238E27FC236}">
              <a16:creationId xmlns:a16="http://schemas.microsoft.com/office/drawing/2014/main" id="{00000000-0008-0000-0A00-000062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171" name="Object 8" hidden="1">
          <a:extLst>
            <a:ext uri="{FF2B5EF4-FFF2-40B4-BE49-F238E27FC236}">
              <a16:creationId xmlns:a16="http://schemas.microsoft.com/office/drawing/2014/main" id="{00000000-0008-0000-0A00-0000630C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72" name="Object 15" hidden="1">
          <a:extLst>
            <a:ext uri="{FF2B5EF4-FFF2-40B4-BE49-F238E27FC236}">
              <a16:creationId xmlns:a16="http://schemas.microsoft.com/office/drawing/2014/main" id="{00000000-0008-0000-0A00-000064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73" name="Object 16" hidden="1">
          <a:extLst>
            <a:ext uri="{FF2B5EF4-FFF2-40B4-BE49-F238E27FC236}">
              <a16:creationId xmlns:a16="http://schemas.microsoft.com/office/drawing/2014/main" id="{00000000-0008-0000-0A00-0000650C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74" name="Object 17" hidden="1">
          <a:extLst>
            <a:ext uri="{FF2B5EF4-FFF2-40B4-BE49-F238E27FC236}">
              <a16:creationId xmlns:a16="http://schemas.microsoft.com/office/drawing/2014/main" id="{00000000-0008-0000-0A00-000066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75" name="Object 9" hidden="1">
          <a:extLst>
            <a:ext uri="{FF2B5EF4-FFF2-40B4-BE49-F238E27FC236}">
              <a16:creationId xmlns:a16="http://schemas.microsoft.com/office/drawing/2014/main" id="{00000000-0008-0000-0A00-000067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76" name="Object 8" hidden="1">
          <a:extLst>
            <a:ext uri="{FF2B5EF4-FFF2-40B4-BE49-F238E27FC236}">
              <a16:creationId xmlns:a16="http://schemas.microsoft.com/office/drawing/2014/main" id="{00000000-0008-0000-0A00-000068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77" name="Object 9" hidden="1">
          <a:extLst>
            <a:ext uri="{FF2B5EF4-FFF2-40B4-BE49-F238E27FC236}">
              <a16:creationId xmlns:a16="http://schemas.microsoft.com/office/drawing/2014/main" id="{00000000-0008-0000-0A00-000069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78" name="Object 8" hidden="1">
          <a:extLst>
            <a:ext uri="{FF2B5EF4-FFF2-40B4-BE49-F238E27FC236}">
              <a16:creationId xmlns:a16="http://schemas.microsoft.com/office/drawing/2014/main" id="{00000000-0008-0000-0A00-00006A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79" name="Object 9" hidden="1">
          <a:extLst>
            <a:ext uri="{FF2B5EF4-FFF2-40B4-BE49-F238E27FC236}">
              <a16:creationId xmlns:a16="http://schemas.microsoft.com/office/drawing/2014/main" id="{00000000-0008-0000-0A00-00006B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80" name="Object 8" hidden="1">
          <a:extLst>
            <a:ext uri="{FF2B5EF4-FFF2-40B4-BE49-F238E27FC236}">
              <a16:creationId xmlns:a16="http://schemas.microsoft.com/office/drawing/2014/main" id="{00000000-0008-0000-0A00-00006C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81" name="Object 9" hidden="1">
          <a:extLst>
            <a:ext uri="{FF2B5EF4-FFF2-40B4-BE49-F238E27FC236}">
              <a16:creationId xmlns:a16="http://schemas.microsoft.com/office/drawing/2014/main" id="{00000000-0008-0000-0A00-00006D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82" name="Object 8" hidden="1">
          <a:extLst>
            <a:ext uri="{FF2B5EF4-FFF2-40B4-BE49-F238E27FC236}">
              <a16:creationId xmlns:a16="http://schemas.microsoft.com/office/drawing/2014/main" id="{00000000-0008-0000-0A00-00006E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83" name="Object 15" hidden="1">
          <a:extLst>
            <a:ext uri="{FF2B5EF4-FFF2-40B4-BE49-F238E27FC236}">
              <a16:creationId xmlns:a16="http://schemas.microsoft.com/office/drawing/2014/main" id="{00000000-0008-0000-0A00-00006F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84" name="Object 16" hidden="1">
          <a:extLst>
            <a:ext uri="{FF2B5EF4-FFF2-40B4-BE49-F238E27FC236}">
              <a16:creationId xmlns:a16="http://schemas.microsoft.com/office/drawing/2014/main" id="{00000000-0008-0000-0A00-0000700C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85" name="Object 17" hidden="1">
          <a:extLst>
            <a:ext uri="{FF2B5EF4-FFF2-40B4-BE49-F238E27FC236}">
              <a16:creationId xmlns:a16="http://schemas.microsoft.com/office/drawing/2014/main" id="{00000000-0008-0000-0A00-000071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86" name="Object 9" hidden="1">
          <a:extLst>
            <a:ext uri="{FF2B5EF4-FFF2-40B4-BE49-F238E27FC236}">
              <a16:creationId xmlns:a16="http://schemas.microsoft.com/office/drawing/2014/main" id="{00000000-0008-0000-0A00-000072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87" name="Object 8" hidden="1">
          <a:extLst>
            <a:ext uri="{FF2B5EF4-FFF2-40B4-BE49-F238E27FC236}">
              <a16:creationId xmlns:a16="http://schemas.microsoft.com/office/drawing/2014/main" id="{00000000-0008-0000-0A00-000073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88" name="Object 9" hidden="1">
          <a:extLst>
            <a:ext uri="{FF2B5EF4-FFF2-40B4-BE49-F238E27FC236}">
              <a16:creationId xmlns:a16="http://schemas.microsoft.com/office/drawing/2014/main" id="{00000000-0008-0000-0A00-000074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89" name="Object 8" hidden="1">
          <a:extLst>
            <a:ext uri="{FF2B5EF4-FFF2-40B4-BE49-F238E27FC236}">
              <a16:creationId xmlns:a16="http://schemas.microsoft.com/office/drawing/2014/main" id="{00000000-0008-0000-0A00-000075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90" name="Object 9" hidden="1">
          <a:extLst>
            <a:ext uri="{FF2B5EF4-FFF2-40B4-BE49-F238E27FC236}">
              <a16:creationId xmlns:a16="http://schemas.microsoft.com/office/drawing/2014/main" id="{00000000-0008-0000-0A00-000076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91" name="Object 8" hidden="1">
          <a:extLst>
            <a:ext uri="{FF2B5EF4-FFF2-40B4-BE49-F238E27FC236}">
              <a16:creationId xmlns:a16="http://schemas.microsoft.com/office/drawing/2014/main" id="{00000000-0008-0000-0A00-000077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92" name="Object 9" hidden="1">
          <a:extLst>
            <a:ext uri="{FF2B5EF4-FFF2-40B4-BE49-F238E27FC236}">
              <a16:creationId xmlns:a16="http://schemas.microsoft.com/office/drawing/2014/main" id="{00000000-0008-0000-0A00-000078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93" name="Object 8" hidden="1">
          <a:extLst>
            <a:ext uri="{FF2B5EF4-FFF2-40B4-BE49-F238E27FC236}">
              <a16:creationId xmlns:a16="http://schemas.microsoft.com/office/drawing/2014/main" id="{00000000-0008-0000-0A00-000079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194" name="Object 15" hidden="1">
          <a:extLst>
            <a:ext uri="{FF2B5EF4-FFF2-40B4-BE49-F238E27FC236}">
              <a16:creationId xmlns:a16="http://schemas.microsoft.com/office/drawing/2014/main" id="{00000000-0008-0000-0A00-00007A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195" name="Object 16" hidden="1">
          <a:extLst>
            <a:ext uri="{FF2B5EF4-FFF2-40B4-BE49-F238E27FC236}">
              <a16:creationId xmlns:a16="http://schemas.microsoft.com/office/drawing/2014/main" id="{00000000-0008-0000-0A00-00007B0C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196" name="Object 17" hidden="1">
          <a:extLst>
            <a:ext uri="{FF2B5EF4-FFF2-40B4-BE49-F238E27FC236}">
              <a16:creationId xmlns:a16="http://schemas.microsoft.com/office/drawing/2014/main" id="{00000000-0008-0000-0A00-00007C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97" name="Object 9" hidden="1">
          <a:extLst>
            <a:ext uri="{FF2B5EF4-FFF2-40B4-BE49-F238E27FC236}">
              <a16:creationId xmlns:a16="http://schemas.microsoft.com/office/drawing/2014/main" id="{00000000-0008-0000-0A00-00007D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198" name="Object 8" hidden="1">
          <a:extLst>
            <a:ext uri="{FF2B5EF4-FFF2-40B4-BE49-F238E27FC236}">
              <a16:creationId xmlns:a16="http://schemas.microsoft.com/office/drawing/2014/main" id="{00000000-0008-0000-0A00-00007E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199" name="Object 9" hidden="1">
          <a:extLst>
            <a:ext uri="{FF2B5EF4-FFF2-40B4-BE49-F238E27FC236}">
              <a16:creationId xmlns:a16="http://schemas.microsoft.com/office/drawing/2014/main" id="{00000000-0008-0000-0A00-00007F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00" name="Object 8" hidden="1">
          <a:extLst>
            <a:ext uri="{FF2B5EF4-FFF2-40B4-BE49-F238E27FC236}">
              <a16:creationId xmlns:a16="http://schemas.microsoft.com/office/drawing/2014/main" id="{00000000-0008-0000-0A00-000080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01" name="Object 9" hidden="1">
          <a:extLst>
            <a:ext uri="{FF2B5EF4-FFF2-40B4-BE49-F238E27FC236}">
              <a16:creationId xmlns:a16="http://schemas.microsoft.com/office/drawing/2014/main" id="{00000000-0008-0000-0A00-000081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02" name="Object 8" hidden="1">
          <a:extLst>
            <a:ext uri="{FF2B5EF4-FFF2-40B4-BE49-F238E27FC236}">
              <a16:creationId xmlns:a16="http://schemas.microsoft.com/office/drawing/2014/main" id="{00000000-0008-0000-0A00-000082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03" name="Object 9" hidden="1">
          <a:extLst>
            <a:ext uri="{FF2B5EF4-FFF2-40B4-BE49-F238E27FC236}">
              <a16:creationId xmlns:a16="http://schemas.microsoft.com/office/drawing/2014/main" id="{00000000-0008-0000-0A00-000083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04" name="Object 8" hidden="1">
          <a:extLst>
            <a:ext uri="{FF2B5EF4-FFF2-40B4-BE49-F238E27FC236}">
              <a16:creationId xmlns:a16="http://schemas.microsoft.com/office/drawing/2014/main" id="{00000000-0008-0000-0A00-000084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05" name="Object 15" hidden="1">
          <a:extLst>
            <a:ext uri="{FF2B5EF4-FFF2-40B4-BE49-F238E27FC236}">
              <a16:creationId xmlns:a16="http://schemas.microsoft.com/office/drawing/2014/main" id="{00000000-0008-0000-0A00-000085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06" name="Object 16" hidden="1">
          <a:extLst>
            <a:ext uri="{FF2B5EF4-FFF2-40B4-BE49-F238E27FC236}">
              <a16:creationId xmlns:a16="http://schemas.microsoft.com/office/drawing/2014/main" id="{00000000-0008-0000-0A00-0000860C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07" name="Object 17" hidden="1">
          <a:extLst>
            <a:ext uri="{FF2B5EF4-FFF2-40B4-BE49-F238E27FC236}">
              <a16:creationId xmlns:a16="http://schemas.microsoft.com/office/drawing/2014/main" id="{00000000-0008-0000-0A00-000087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08" name="Object 9" hidden="1">
          <a:extLst>
            <a:ext uri="{FF2B5EF4-FFF2-40B4-BE49-F238E27FC236}">
              <a16:creationId xmlns:a16="http://schemas.microsoft.com/office/drawing/2014/main" id="{00000000-0008-0000-0A00-000088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09" name="Object 8" hidden="1">
          <a:extLst>
            <a:ext uri="{FF2B5EF4-FFF2-40B4-BE49-F238E27FC236}">
              <a16:creationId xmlns:a16="http://schemas.microsoft.com/office/drawing/2014/main" id="{00000000-0008-0000-0A00-000089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10" name="Object 9" hidden="1">
          <a:extLst>
            <a:ext uri="{FF2B5EF4-FFF2-40B4-BE49-F238E27FC236}">
              <a16:creationId xmlns:a16="http://schemas.microsoft.com/office/drawing/2014/main" id="{00000000-0008-0000-0A00-00008A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11" name="Object 8" hidden="1">
          <a:extLst>
            <a:ext uri="{FF2B5EF4-FFF2-40B4-BE49-F238E27FC236}">
              <a16:creationId xmlns:a16="http://schemas.microsoft.com/office/drawing/2014/main" id="{00000000-0008-0000-0A00-00008B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12" name="Object 9" hidden="1">
          <a:extLst>
            <a:ext uri="{FF2B5EF4-FFF2-40B4-BE49-F238E27FC236}">
              <a16:creationId xmlns:a16="http://schemas.microsoft.com/office/drawing/2014/main" id="{00000000-0008-0000-0A00-00008C0C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13" name="Object 8" hidden="1">
          <a:extLst>
            <a:ext uri="{FF2B5EF4-FFF2-40B4-BE49-F238E27FC236}">
              <a16:creationId xmlns:a16="http://schemas.microsoft.com/office/drawing/2014/main" id="{00000000-0008-0000-0A00-00008D0C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14" name="Object 9" hidden="1">
          <a:extLst>
            <a:ext uri="{FF2B5EF4-FFF2-40B4-BE49-F238E27FC236}">
              <a16:creationId xmlns:a16="http://schemas.microsoft.com/office/drawing/2014/main" id="{00000000-0008-0000-0A00-00008E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15" name="Object 8" hidden="1">
          <a:extLst>
            <a:ext uri="{FF2B5EF4-FFF2-40B4-BE49-F238E27FC236}">
              <a16:creationId xmlns:a16="http://schemas.microsoft.com/office/drawing/2014/main" id="{00000000-0008-0000-0A00-00008F0C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16" name="Object 15" hidden="1">
          <a:extLst>
            <a:ext uri="{FF2B5EF4-FFF2-40B4-BE49-F238E27FC236}">
              <a16:creationId xmlns:a16="http://schemas.microsoft.com/office/drawing/2014/main" id="{00000000-0008-0000-0A00-000090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17" name="Object 16" hidden="1">
          <a:extLst>
            <a:ext uri="{FF2B5EF4-FFF2-40B4-BE49-F238E27FC236}">
              <a16:creationId xmlns:a16="http://schemas.microsoft.com/office/drawing/2014/main" id="{00000000-0008-0000-0A00-0000910C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18" name="Object 17" hidden="1">
          <a:extLst>
            <a:ext uri="{FF2B5EF4-FFF2-40B4-BE49-F238E27FC236}">
              <a16:creationId xmlns:a16="http://schemas.microsoft.com/office/drawing/2014/main" id="{00000000-0008-0000-0A00-000092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19" name="Object 9" hidden="1">
          <a:extLst>
            <a:ext uri="{FF2B5EF4-FFF2-40B4-BE49-F238E27FC236}">
              <a16:creationId xmlns:a16="http://schemas.microsoft.com/office/drawing/2014/main" id="{00000000-0008-0000-0A00-000093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20" name="Object 8" hidden="1">
          <a:extLst>
            <a:ext uri="{FF2B5EF4-FFF2-40B4-BE49-F238E27FC236}">
              <a16:creationId xmlns:a16="http://schemas.microsoft.com/office/drawing/2014/main" id="{00000000-0008-0000-0A00-000094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21" name="Object 9" hidden="1">
          <a:extLst>
            <a:ext uri="{FF2B5EF4-FFF2-40B4-BE49-F238E27FC236}">
              <a16:creationId xmlns:a16="http://schemas.microsoft.com/office/drawing/2014/main" id="{00000000-0008-0000-0A00-0000950C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22" name="Object 8" hidden="1">
          <a:extLst>
            <a:ext uri="{FF2B5EF4-FFF2-40B4-BE49-F238E27FC236}">
              <a16:creationId xmlns:a16="http://schemas.microsoft.com/office/drawing/2014/main" id="{00000000-0008-0000-0A00-0000960C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23" name="Object 9" hidden="1">
          <a:extLst>
            <a:ext uri="{FF2B5EF4-FFF2-40B4-BE49-F238E27FC236}">
              <a16:creationId xmlns:a16="http://schemas.microsoft.com/office/drawing/2014/main" id="{00000000-0008-0000-0A00-0000970C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24" name="Object 8" hidden="1">
          <a:extLst>
            <a:ext uri="{FF2B5EF4-FFF2-40B4-BE49-F238E27FC236}">
              <a16:creationId xmlns:a16="http://schemas.microsoft.com/office/drawing/2014/main" id="{00000000-0008-0000-0A00-0000980C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25" name="Object 9" hidden="1">
          <a:extLst>
            <a:ext uri="{FF2B5EF4-FFF2-40B4-BE49-F238E27FC236}">
              <a16:creationId xmlns:a16="http://schemas.microsoft.com/office/drawing/2014/main" id="{00000000-0008-0000-0A00-000099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26" name="Object 8" hidden="1">
          <a:extLst>
            <a:ext uri="{FF2B5EF4-FFF2-40B4-BE49-F238E27FC236}">
              <a16:creationId xmlns:a16="http://schemas.microsoft.com/office/drawing/2014/main" id="{00000000-0008-0000-0A00-00009A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27" name="Object 15" hidden="1">
          <a:extLst>
            <a:ext uri="{FF2B5EF4-FFF2-40B4-BE49-F238E27FC236}">
              <a16:creationId xmlns:a16="http://schemas.microsoft.com/office/drawing/2014/main" id="{00000000-0008-0000-0A00-00009B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28" name="Object 16" hidden="1">
          <a:extLst>
            <a:ext uri="{FF2B5EF4-FFF2-40B4-BE49-F238E27FC236}">
              <a16:creationId xmlns:a16="http://schemas.microsoft.com/office/drawing/2014/main" id="{00000000-0008-0000-0A00-00009C0C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29" name="Object 17" hidden="1">
          <a:extLst>
            <a:ext uri="{FF2B5EF4-FFF2-40B4-BE49-F238E27FC236}">
              <a16:creationId xmlns:a16="http://schemas.microsoft.com/office/drawing/2014/main" id="{00000000-0008-0000-0A00-00009D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30" name="Object 9" hidden="1">
          <a:extLst>
            <a:ext uri="{FF2B5EF4-FFF2-40B4-BE49-F238E27FC236}">
              <a16:creationId xmlns:a16="http://schemas.microsoft.com/office/drawing/2014/main" id="{00000000-0008-0000-0A00-00009E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31" name="Object 8" hidden="1">
          <a:extLst>
            <a:ext uri="{FF2B5EF4-FFF2-40B4-BE49-F238E27FC236}">
              <a16:creationId xmlns:a16="http://schemas.microsoft.com/office/drawing/2014/main" id="{00000000-0008-0000-0A00-00009F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32" name="Object 9" hidden="1">
          <a:extLst>
            <a:ext uri="{FF2B5EF4-FFF2-40B4-BE49-F238E27FC236}">
              <a16:creationId xmlns:a16="http://schemas.microsoft.com/office/drawing/2014/main" id="{00000000-0008-0000-0A00-0000A00C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33" name="Object 8" hidden="1">
          <a:extLst>
            <a:ext uri="{FF2B5EF4-FFF2-40B4-BE49-F238E27FC236}">
              <a16:creationId xmlns:a16="http://schemas.microsoft.com/office/drawing/2014/main" id="{00000000-0008-0000-0A00-0000A10C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34" name="Object 9" hidden="1">
          <a:extLst>
            <a:ext uri="{FF2B5EF4-FFF2-40B4-BE49-F238E27FC236}">
              <a16:creationId xmlns:a16="http://schemas.microsoft.com/office/drawing/2014/main" id="{00000000-0008-0000-0A00-0000A20C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35" name="Object 8" hidden="1">
          <a:extLst>
            <a:ext uri="{FF2B5EF4-FFF2-40B4-BE49-F238E27FC236}">
              <a16:creationId xmlns:a16="http://schemas.microsoft.com/office/drawing/2014/main" id="{00000000-0008-0000-0A00-0000A30C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36" name="Object 9" hidden="1">
          <a:extLst>
            <a:ext uri="{FF2B5EF4-FFF2-40B4-BE49-F238E27FC236}">
              <a16:creationId xmlns:a16="http://schemas.microsoft.com/office/drawing/2014/main" id="{00000000-0008-0000-0A00-0000A4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37" name="Object 8" hidden="1">
          <a:extLst>
            <a:ext uri="{FF2B5EF4-FFF2-40B4-BE49-F238E27FC236}">
              <a16:creationId xmlns:a16="http://schemas.microsoft.com/office/drawing/2014/main" id="{00000000-0008-0000-0A00-0000A50C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38" name="Object 15" hidden="1">
          <a:extLst>
            <a:ext uri="{FF2B5EF4-FFF2-40B4-BE49-F238E27FC236}">
              <a16:creationId xmlns:a16="http://schemas.microsoft.com/office/drawing/2014/main" id="{00000000-0008-0000-0A00-0000A6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39" name="Object 16" hidden="1">
          <a:extLst>
            <a:ext uri="{FF2B5EF4-FFF2-40B4-BE49-F238E27FC236}">
              <a16:creationId xmlns:a16="http://schemas.microsoft.com/office/drawing/2014/main" id="{00000000-0008-0000-0A00-0000A70C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40" name="Object 17" hidden="1">
          <a:extLst>
            <a:ext uri="{FF2B5EF4-FFF2-40B4-BE49-F238E27FC236}">
              <a16:creationId xmlns:a16="http://schemas.microsoft.com/office/drawing/2014/main" id="{00000000-0008-0000-0A00-0000A8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41" name="Object 9" hidden="1">
          <a:extLst>
            <a:ext uri="{FF2B5EF4-FFF2-40B4-BE49-F238E27FC236}">
              <a16:creationId xmlns:a16="http://schemas.microsoft.com/office/drawing/2014/main" id="{00000000-0008-0000-0A00-0000A9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42" name="Object 8" hidden="1">
          <a:extLst>
            <a:ext uri="{FF2B5EF4-FFF2-40B4-BE49-F238E27FC236}">
              <a16:creationId xmlns:a16="http://schemas.microsoft.com/office/drawing/2014/main" id="{00000000-0008-0000-0A00-0000AA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43" name="Object 9" hidden="1">
          <a:extLst>
            <a:ext uri="{FF2B5EF4-FFF2-40B4-BE49-F238E27FC236}">
              <a16:creationId xmlns:a16="http://schemas.microsoft.com/office/drawing/2014/main" id="{00000000-0008-0000-0A00-0000AB0C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44" name="Object 8" hidden="1">
          <a:extLst>
            <a:ext uri="{FF2B5EF4-FFF2-40B4-BE49-F238E27FC236}">
              <a16:creationId xmlns:a16="http://schemas.microsoft.com/office/drawing/2014/main" id="{00000000-0008-0000-0A00-0000AC0C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45" name="Object 9" hidden="1">
          <a:extLst>
            <a:ext uri="{FF2B5EF4-FFF2-40B4-BE49-F238E27FC236}">
              <a16:creationId xmlns:a16="http://schemas.microsoft.com/office/drawing/2014/main" id="{00000000-0008-0000-0A00-0000AD0C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46" name="Object 8" hidden="1">
          <a:extLst>
            <a:ext uri="{FF2B5EF4-FFF2-40B4-BE49-F238E27FC236}">
              <a16:creationId xmlns:a16="http://schemas.microsoft.com/office/drawing/2014/main" id="{00000000-0008-0000-0A00-0000AE0C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47" name="Object 9" hidden="1">
          <a:extLst>
            <a:ext uri="{FF2B5EF4-FFF2-40B4-BE49-F238E27FC236}">
              <a16:creationId xmlns:a16="http://schemas.microsoft.com/office/drawing/2014/main" id="{00000000-0008-0000-0A00-0000AF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48" name="Object 8" hidden="1">
          <a:extLst>
            <a:ext uri="{FF2B5EF4-FFF2-40B4-BE49-F238E27FC236}">
              <a16:creationId xmlns:a16="http://schemas.microsoft.com/office/drawing/2014/main" id="{00000000-0008-0000-0A00-0000B0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49" name="Object 15" hidden="1">
          <a:extLst>
            <a:ext uri="{FF2B5EF4-FFF2-40B4-BE49-F238E27FC236}">
              <a16:creationId xmlns:a16="http://schemas.microsoft.com/office/drawing/2014/main" id="{00000000-0008-0000-0A00-0000B1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50" name="Object 16" hidden="1">
          <a:extLst>
            <a:ext uri="{FF2B5EF4-FFF2-40B4-BE49-F238E27FC236}">
              <a16:creationId xmlns:a16="http://schemas.microsoft.com/office/drawing/2014/main" id="{00000000-0008-0000-0A00-0000B20C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51" name="Object 17" hidden="1">
          <a:extLst>
            <a:ext uri="{FF2B5EF4-FFF2-40B4-BE49-F238E27FC236}">
              <a16:creationId xmlns:a16="http://schemas.microsoft.com/office/drawing/2014/main" id="{00000000-0008-0000-0A00-0000B3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52" name="Object 9" hidden="1">
          <a:extLst>
            <a:ext uri="{FF2B5EF4-FFF2-40B4-BE49-F238E27FC236}">
              <a16:creationId xmlns:a16="http://schemas.microsoft.com/office/drawing/2014/main" id="{00000000-0008-0000-0A00-0000B4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53" name="Object 8" hidden="1">
          <a:extLst>
            <a:ext uri="{FF2B5EF4-FFF2-40B4-BE49-F238E27FC236}">
              <a16:creationId xmlns:a16="http://schemas.microsoft.com/office/drawing/2014/main" id="{00000000-0008-0000-0A00-0000B5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54" name="Object 9" hidden="1">
          <a:extLst>
            <a:ext uri="{FF2B5EF4-FFF2-40B4-BE49-F238E27FC236}">
              <a16:creationId xmlns:a16="http://schemas.microsoft.com/office/drawing/2014/main" id="{00000000-0008-0000-0A00-0000B60C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55" name="Object 8" hidden="1">
          <a:extLst>
            <a:ext uri="{FF2B5EF4-FFF2-40B4-BE49-F238E27FC236}">
              <a16:creationId xmlns:a16="http://schemas.microsoft.com/office/drawing/2014/main" id="{00000000-0008-0000-0A00-0000B70C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56" name="Object 9" hidden="1">
          <a:extLst>
            <a:ext uri="{FF2B5EF4-FFF2-40B4-BE49-F238E27FC236}">
              <a16:creationId xmlns:a16="http://schemas.microsoft.com/office/drawing/2014/main" id="{00000000-0008-0000-0A00-0000B80C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57" name="Object 8" hidden="1">
          <a:extLst>
            <a:ext uri="{FF2B5EF4-FFF2-40B4-BE49-F238E27FC236}">
              <a16:creationId xmlns:a16="http://schemas.microsoft.com/office/drawing/2014/main" id="{00000000-0008-0000-0A00-0000B90C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58" name="Object 9" hidden="1">
          <a:extLst>
            <a:ext uri="{FF2B5EF4-FFF2-40B4-BE49-F238E27FC236}">
              <a16:creationId xmlns:a16="http://schemas.microsoft.com/office/drawing/2014/main" id="{00000000-0008-0000-0A00-0000BA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59" name="Object 8" hidden="1">
          <a:extLst>
            <a:ext uri="{FF2B5EF4-FFF2-40B4-BE49-F238E27FC236}">
              <a16:creationId xmlns:a16="http://schemas.microsoft.com/office/drawing/2014/main" id="{00000000-0008-0000-0A00-0000BB0C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60" name="Object 15" hidden="1">
          <a:extLst>
            <a:ext uri="{FF2B5EF4-FFF2-40B4-BE49-F238E27FC236}">
              <a16:creationId xmlns:a16="http://schemas.microsoft.com/office/drawing/2014/main" id="{00000000-0008-0000-0A00-0000BC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61" name="Object 16" hidden="1">
          <a:extLst>
            <a:ext uri="{FF2B5EF4-FFF2-40B4-BE49-F238E27FC236}">
              <a16:creationId xmlns:a16="http://schemas.microsoft.com/office/drawing/2014/main" id="{00000000-0008-0000-0A00-0000BD0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62" name="Object 17" hidden="1">
          <a:extLst>
            <a:ext uri="{FF2B5EF4-FFF2-40B4-BE49-F238E27FC236}">
              <a16:creationId xmlns:a16="http://schemas.microsoft.com/office/drawing/2014/main" id="{00000000-0008-0000-0A00-0000BE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63" name="Object 9" hidden="1">
          <a:extLst>
            <a:ext uri="{FF2B5EF4-FFF2-40B4-BE49-F238E27FC236}">
              <a16:creationId xmlns:a16="http://schemas.microsoft.com/office/drawing/2014/main" id="{00000000-0008-0000-0A00-0000BF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64" name="Object 8" hidden="1">
          <a:extLst>
            <a:ext uri="{FF2B5EF4-FFF2-40B4-BE49-F238E27FC236}">
              <a16:creationId xmlns:a16="http://schemas.microsoft.com/office/drawing/2014/main" id="{00000000-0008-0000-0A00-0000C0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65" name="Object 9" hidden="1">
          <a:extLst>
            <a:ext uri="{FF2B5EF4-FFF2-40B4-BE49-F238E27FC236}">
              <a16:creationId xmlns:a16="http://schemas.microsoft.com/office/drawing/2014/main" id="{00000000-0008-0000-0A00-0000C1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66" name="Object 8" hidden="1">
          <a:extLst>
            <a:ext uri="{FF2B5EF4-FFF2-40B4-BE49-F238E27FC236}">
              <a16:creationId xmlns:a16="http://schemas.microsoft.com/office/drawing/2014/main" id="{00000000-0008-0000-0A00-0000C2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67" name="Object 9" hidden="1">
          <a:extLst>
            <a:ext uri="{FF2B5EF4-FFF2-40B4-BE49-F238E27FC236}">
              <a16:creationId xmlns:a16="http://schemas.microsoft.com/office/drawing/2014/main" id="{00000000-0008-0000-0A00-0000C3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68" name="Object 8" hidden="1">
          <a:extLst>
            <a:ext uri="{FF2B5EF4-FFF2-40B4-BE49-F238E27FC236}">
              <a16:creationId xmlns:a16="http://schemas.microsoft.com/office/drawing/2014/main" id="{00000000-0008-0000-0A00-0000C4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69" name="Object 9" hidden="1">
          <a:extLst>
            <a:ext uri="{FF2B5EF4-FFF2-40B4-BE49-F238E27FC236}">
              <a16:creationId xmlns:a16="http://schemas.microsoft.com/office/drawing/2014/main" id="{00000000-0008-0000-0A00-0000C5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70" name="Object 8" hidden="1">
          <a:extLst>
            <a:ext uri="{FF2B5EF4-FFF2-40B4-BE49-F238E27FC236}">
              <a16:creationId xmlns:a16="http://schemas.microsoft.com/office/drawing/2014/main" id="{00000000-0008-0000-0A00-0000C6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71" name="Object 15" hidden="1">
          <a:extLst>
            <a:ext uri="{FF2B5EF4-FFF2-40B4-BE49-F238E27FC236}">
              <a16:creationId xmlns:a16="http://schemas.microsoft.com/office/drawing/2014/main" id="{00000000-0008-0000-0A00-0000C7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72" name="Object 16" hidden="1">
          <a:extLst>
            <a:ext uri="{FF2B5EF4-FFF2-40B4-BE49-F238E27FC236}">
              <a16:creationId xmlns:a16="http://schemas.microsoft.com/office/drawing/2014/main" id="{00000000-0008-0000-0A00-0000C80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73" name="Object 17" hidden="1">
          <a:extLst>
            <a:ext uri="{FF2B5EF4-FFF2-40B4-BE49-F238E27FC236}">
              <a16:creationId xmlns:a16="http://schemas.microsoft.com/office/drawing/2014/main" id="{00000000-0008-0000-0A00-0000C9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74" name="Object 9" hidden="1">
          <a:extLst>
            <a:ext uri="{FF2B5EF4-FFF2-40B4-BE49-F238E27FC236}">
              <a16:creationId xmlns:a16="http://schemas.microsoft.com/office/drawing/2014/main" id="{00000000-0008-0000-0A00-0000CA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75" name="Object 8" hidden="1">
          <a:extLst>
            <a:ext uri="{FF2B5EF4-FFF2-40B4-BE49-F238E27FC236}">
              <a16:creationId xmlns:a16="http://schemas.microsoft.com/office/drawing/2014/main" id="{00000000-0008-0000-0A00-0000CB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76" name="Object 9" hidden="1">
          <a:extLst>
            <a:ext uri="{FF2B5EF4-FFF2-40B4-BE49-F238E27FC236}">
              <a16:creationId xmlns:a16="http://schemas.microsoft.com/office/drawing/2014/main" id="{00000000-0008-0000-0A00-0000CC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77" name="Object 8" hidden="1">
          <a:extLst>
            <a:ext uri="{FF2B5EF4-FFF2-40B4-BE49-F238E27FC236}">
              <a16:creationId xmlns:a16="http://schemas.microsoft.com/office/drawing/2014/main" id="{00000000-0008-0000-0A00-0000CD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78" name="Object 9" hidden="1">
          <a:extLst>
            <a:ext uri="{FF2B5EF4-FFF2-40B4-BE49-F238E27FC236}">
              <a16:creationId xmlns:a16="http://schemas.microsoft.com/office/drawing/2014/main" id="{00000000-0008-0000-0A00-0000CE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79" name="Object 8" hidden="1">
          <a:extLst>
            <a:ext uri="{FF2B5EF4-FFF2-40B4-BE49-F238E27FC236}">
              <a16:creationId xmlns:a16="http://schemas.microsoft.com/office/drawing/2014/main" id="{00000000-0008-0000-0A00-0000CF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80" name="Object 9" hidden="1">
          <a:extLst>
            <a:ext uri="{FF2B5EF4-FFF2-40B4-BE49-F238E27FC236}">
              <a16:creationId xmlns:a16="http://schemas.microsoft.com/office/drawing/2014/main" id="{00000000-0008-0000-0A00-0000D0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81" name="Object 8" hidden="1">
          <a:extLst>
            <a:ext uri="{FF2B5EF4-FFF2-40B4-BE49-F238E27FC236}">
              <a16:creationId xmlns:a16="http://schemas.microsoft.com/office/drawing/2014/main" id="{00000000-0008-0000-0A00-0000D1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82" name="Object 15" hidden="1">
          <a:extLst>
            <a:ext uri="{FF2B5EF4-FFF2-40B4-BE49-F238E27FC236}">
              <a16:creationId xmlns:a16="http://schemas.microsoft.com/office/drawing/2014/main" id="{00000000-0008-0000-0A00-0000D2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83" name="Object 16" hidden="1">
          <a:extLst>
            <a:ext uri="{FF2B5EF4-FFF2-40B4-BE49-F238E27FC236}">
              <a16:creationId xmlns:a16="http://schemas.microsoft.com/office/drawing/2014/main" id="{00000000-0008-0000-0A00-0000D30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84" name="Object 17" hidden="1">
          <a:extLst>
            <a:ext uri="{FF2B5EF4-FFF2-40B4-BE49-F238E27FC236}">
              <a16:creationId xmlns:a16="http://schemas.microsoft.com/office/drawing/2014/main" id="{00000000-0008-0000-0A00-0000D4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85" name="Object 9" hidden="1">
          <a:extLst>
            <a:ext uri="{FF2B5EF4-FFF2-40B4-BE49-F238E27FC236}">
              <a16:creationId xmlns:a16="http://schemas.microsoft.com/office/drawing/2014/main" id="{00000000-0008-0000-0A00-0000D5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86" name="Object 8" hidden="1">
          <a:extLst>
            <a:ext uri="{FF2B5EF4-FFF2-40B4-BE49-F238E27FC236}">
              <a16:creationId xmlns:a16="http://schemas.microsoft.com/office/drawing/2014/main" id="{00000000-0008-0000-0A00-0000D6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87" name="Object 9" hidden="1">
          <a:extLst>
            <a:ext uri="{FF2B5EF4-FFF2-40B4-BE49-F238E27FC236}">
              <a16:creationId xmlns:a16="http://schemas.microsoft.com/office/drawing/2014/main" id="{00000000-0008-0000-0A00-0000D7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88" name="Object 8" hidden="1">
          <a:extLst>
            <a:ext uri="{FF2B5EF4-FFF2-40B4-BE49-F238E27FC236}">
              <a16:creationId xmlns:a16="http://schemas.microsoft.com/office/drawing/2014/main" id="{00000000-0008-0000-0A00-0000D8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89" name="Object 9" hidden="1">
          <a:extLst>
            <a:ext uri="{FF2B5EF4-FFF2-40B4-BE49-F238E27FC236}">
              <a16:creationId xmlns:a16="http://schemas.microsoft.com/office/drawing/2014/main" id="{00000000-0008-0000-0A00-0000D9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90" name="Object 8" hidden="1">
          <a:extLst>
            <a:ext uri="{FF2B5EF4-FFF2-40B4-BE49-F238E27FC236}">
              <a16:creationId xmlns:a16="http://schemas.microsoft.com/office/drawing/2014/main" id="{00000000-0008-0000-0A00-0000DA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91" name="Object 9" hidden="1">
          <a:extLst>
            <a:ext uri="{FF2B5EF4-FFF2-40B4-BE49-F238E27FC236}">
              <a16:creationId xmlns:a16="http://schemas.microsoft.com/office/drawing/2014/main" id="{00000000-0008-0000-0A00-0000DB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92" name="Object 8" hidden="1">
          <a:extLst>
            <a:ext uri="{FF2B5EF4-FFF2-40B4-BE49-F238E27FC236}">
              <a16:creationId xmlns:a16="http://schemas.microsoft.com/office/drawing/2014/main" id="{00000000-0008-0000-0A00-0000DC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293" name="Object 15" hidden="1">
          <a:extLst>
            <a:ext uri="{FF2B5EF4-FFF2-40B4-BE49-F238E27FC236}">
              <a16:creationId xmlns:a16="http://schemas.microsoft.com/office/drawing/2014/main" id="{00000000-0008-0000-0A00-0000DD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294" name="Object 16" hidden="1">
          <a:extLst>
            <a:ext uri="{FF2B5EF4-FFF2-40B4-BE49-F238E27FC236}">
              <a16:creationId xmlns:a16="http://schemas.microsoft.com/office/drawing/2014/main" id="{00000000-0008-0000-0A00-0000DE0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295" name="Object 17" hidden="1">
          <a:extLst>
            <a:ext uri="{FF2B5EF4-FFF2-40B4-BE49-F238E27FC236}">
              <a16:creationId xmlns:a16="http://schemas.microsoft.com/office/drawing/2014/main" id="{00000000-0008-0000-0A00-0000DF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96" name="Object 9" hidden="1">
          <a:extLst>
            <a:ext uri="{FF2B5EF4-FFF2-40B4-BE49-F238E27FC236}">
              <a16:creationId xmlns:a16="http://schemas.microsoft.com/office/drawing/2014/main" id="{00000000-0008-0000-0A00-0000E0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97" name="Object 8" hidden="1">
          <a:extLst>
            <a:ext uri="{FF2B5EF4-FFF2-40B4-BE49-F238E27FC236}">
              <a16:creationId xmlns:a16="http://schemas.microsoft.com/office/drawing/2014/main" id="{00000000-0008-0000-0A00-0000E1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298" name="Object 9" hidden="1">
          <a:extLst>
            <a:ext uri="{FF2B5EF4-FFF2-40B4-BE49-F238E27FC236}">
              <a16:creationId xmlns:a16="http://schemas.microsoft.com/office/drawing/2014/main" id="{00000000-0008-0000-0A00-0000E2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299" name="Object 8" hidden="1">
          <a:extLst>
            <a:ext uri="{FF2B5EF4-FFF2-40B4-BE49-F238E27FC236}">
              <a16:creationId xmlns:a16="http://schemas.microsoft.com/office/drawing/2014/main" id="{00000000-0008-0000-0A00-0000E3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00" name="Object 9" hidden="1">
          <a:extLst>
            <a:ext uri="{FF2B5EF4-FFF2-40B4-BE49-F238E27FC236}">
              <a16:creationId xmlns:a16="http://schemas.microsoft.com/office/drawing/2014/main" id="{00000000-0008-0000-0A00-0000E40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01" name="Object 8" hidden="1">
          <a:extLst>
            <a:ext uri="{FF2B5EF4-FFF2-40B4-BE49-F238E27FC236}">
              <a16:creationId xmlns:a16="http://schemas.microsoft.com/office/drawing/2014/main" id="{00000000-0008-0000-0A00-0000E50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02" name="Object 9" hidden="1">
          <a:extLst>
            <a:ext uri="{FF2B5EF4-FFF2-40B4-BE49-F238E27FC236}">
              <a16:creationId xmlns:a16="http://schemas.microsoft.com/office/drawing/2014/main" id="{00000000-0008-0000-0A00-0000E6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03" name="Object 8" hidden="1">
          <a:extLst>
            <a:ext uri="{FF2B5EF4-FFF2-40B4-BE49-F238E27FC236}">
              <a16:creationId xmlns:a16="http://schemas.microsoft.com/office/drawing/2014/main" id="{00000000-0008-0000-0A00-0000E70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04" name="Object 15" hidden="1">
          <a:extLst>
            <a:ext uri="{FF2B5EF4-FFF2-40B4-BE49-F238E27FC236}">
              <a16:creationId xmlns:a16="http://schemas.microsoft.com/office/drawing/2014/main" id="{00000000-0008-0000-0A00-0000E8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05" name="Object 16" hidden="1">
          <a:extLst>
            <a:ext uri="{FF2B5EF4-FFF2-40B4-BE49-F238E27FC236}">
              <a16:creationId xmlns:a16="http://schemas.microsoft.com/office/drawing/2014/main" id="{00000000-0008-0000-0A00-0000E90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06" name="Object 17" hidden="1">
          <a:extLst>
            <a:ext uri="{FF2B5EF4-FFF2-40B4-BE49-F238E27FC236}">
              <a16:creationId xmlns:a16="http://schemas.microsoft.com/office/drawing/2014/main" id="{00000000-0008-0000-0A00-0000EA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07" name="Object 9" hidden="1">
          <a:extLst>
            <a:ext uri="{FF2B5EF4-FFF2-40B4-BE49-F238E27FC236}">
              <a16:creationId xmlns:a16="http://schemas.microsoft.com/office/drawing/2014/main" id="{00000000-0008-0000-0A00-0000EB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08" name="Object 8" hidden="1">
          <a:extLst>
            <a:ext uri="{FF2B5EF4-FFF2-40B4-BE49-F238E27FC236}">
              <a16:creationId xmlns:a16="http://schemas.microsoft.com/office/drawing/2014/main" id="{00000000-0008-0000-0A00-0000EC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09" name="Object 9" hidden="1">
          <a:extLst>
            <a:ext uri="{FF2B5EF4-FFF2-40B4-BE49-F238E27FC236}">
              <a16:creationId xmlns:a16="http://schemas.microsoft.com/office/drawing/2014/main" id="{00000000-0008-0000-0A00-0000ED0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10" name="Object 8" hidden="1">
          <a:extLst>
            <a:ext uri="{FF2B5EF4-FFF2-40B4-BE49-F238E27FC236}">
              <a16:creationId xmlns:a16="http://schemas.microsoft.com/office/drawing/2014/main" id="{00000000-0008-0000-0A00-0000EE0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11" name="Object 9" hidden="1">
          <a:extLst>
            <a:ext uri="{FF2B5EF4-FFF2-40B4-BE49-F238E27FC236}">
              <a16:creationId xmlns:a16="http://schemas.microsoft.com/office/drawing/2014/main" id="{00000000-0008-0000-0A00-0000EF0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12" name="Object 8" hidden="1">
          <a:extLst>
            <a:ext uri="{FF2B5EF4-FFF2-40B4-BE49-F238E27FC236}">
              <a16:creationId xmlns:a16="http://schemas.microsoft.com/office/drawing/2014/main" id="{00000000-0008-0000-0A00-0000F00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13" name="Object 9" hidden="1">
          <a:extLst>
            <a:ext uri="{FF2B5EF4-FFF2-40B4-BE49-F238E27FC236}">
              <a16:creationId xmlns:a16="http://schemas.microsoft.com/office/drawing/2014/main" id="{00000000-0008-0000-0A00-0000F1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14" name="Object 8" hidden="1">
          <a:extLst>
            <a:ext uri="{FF2B5EF4-FFF2-40B4-BE49-F238E27FC236}">
              <a16:creationId xmlns:a16="http://schemas.microsoft.com/office/drawing/2014/main" id="{00000000-0008-0000-0A00-0000F2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15" name="Object 15" hidden="1">
          <a:extLst>
            <a:ext uri="{FF2B5EF4-FFF2-40B4-BE49-F238E27FC236}">
              <a16:creationId xmlns:a16="http://schemas.microsoft.com/office/drawing/2014/main" id="{00000000-0008-0000-0A00-0000F3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16" name="Object 16" hidden="1">
          <a:extLst>
            <a:ext uri="{FF2B5EF4-FFF2-40B4-BE49-F238E27FC236}">
              <a16:creationId xmlns:a16="http://schemas.microsoft.com/office/drawing/2014/main" id="{00000000-0008-0000-0A00-0000F40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17" name="Object 17" hidden="1">
          <a:extLst>
            <a:ext uri="{FF2B5EF4-FFF2-40B4-BE49-F238E27FC236}">
              <a16:creationId xmlns:a16="http://schemas.microsoft.com/office/drawing/2014/main" id="{00000000-0008-0000-0A00-0000F5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18" name="Object 9" hidden="1">
          <a:extLst>
            <a:ext uri="{FF2B5EF4-FFF2-40B4-BE49-F238E27FC236}">
              <a16:creationId xmlns:a16="http://schemas.microsoft.com/office/drawing/2014/main" id="{00000000-0008-0000-0A00-0000F6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19" name="Object 8" hidden="1">
          <a:extLst>
            <a:ext uri="{FF2B5EF4-FFF2-40B4-BE49-F238E27FC236}">
              <a16:creationId xmlns:a16="http://schemas.microsoft.com/office/drawing/2014/main" id="{00000000-0008-0000-0A00-0000F7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20" name="Object 9" hidden="1">
          <a:extLst>
            <a:ext uri="{FF2B5EF4-FFF2-40B4-BE49-F238E27FC236}">
              <a16:creationId xmlns:a16="http://schemas.microsoft.com/office/drawing/2014/main" id="{00000000-0008-0000-0A00-0000F80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21" name="Object 8" hidden="1">
          <a:extLst>
            <a:ext uri="{FF2B5EF4-FFF2-40B4-BE49-F238E27FC236}">
              <a16:creationId xmlns:a16="http://schemas.microsoft.com/office/drawing/2014/main" id="{00000000-0008-0000-0A00-0000F90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22" name="Object 9" hidden="1">
          <a:extLst>
            <a:ext uri="{FF2B5EF4-FFF2-40B4-BE49-F238E27FC236}">
              <a16:creationId xmlns:a16="http://schemas.microsoft.com/office/drawing/2014/main" id="{00000000-0008-0000-0A00-0000FA0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23" name="Object 8" hidden="1">
          <a:extLst>
            <a:ext uri="{FF2B5EF4-FFF2-40B4-BE49-F238E27FC236}">
              <a16:creationId xmlns:a16="http://schemas.microsoft.com/office/drawing/2014/main" id="{00000000-0008-0000-0A00-0000FB0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24" name="Object 9" hidden="1">
          <a:extLst>
            <a:ext uri="{FF2B5EF4-FFF2-40B4-BE49-F238E27FC236}">
              <a16:creationId xmlns:a16="http://schemas.microsoft.com/office/drawing/2014/main" id="{00000000-0008-0000-0A00-0000FC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25" name="Object 8" hidden="1">
          <a:extLst>
            <a:ext uri="{FF2B5EF4-FFF2-40B4-BE49-F238E27FC236}">
              <a16:creationId xmlns:a16="http://schemas.microsoft.com/office/drawing/2014/main" id="{00000000-0008-0000-0A00-0000FD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26" name="Object 15" hidden="1">
          <a:extLst>
            <a:ext uri="{FF2B5EF4-FFF2-40B4-BE49-F238E27FC236}">
              <a16:creationId xmlns:a16="http://schemas.microsoft.com/office/drawing/2014/main" id="{00000000-0008-0000-0A00-0000FE0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27" name="Object 16" hidden="1">
          <a:extLst>
            <a:ext uri="{FF2B5EF4-FFF2-40B4-BE49-F238E27FC236}">
              <a16:creationId xmlns:a16="http://schemas.microsoft.com/office/drawing/2014/main" id="{00000000-0008-0000-0A00-0000FF0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28" name="Object 17" hidden="1">
          <a:extLst>
            <a:ext uri="{FF2B5EF4-FFF2-40B4-BE49-F238E27FC236}">
              <a16:creationId xmlns:a16="http://schemas.microsoft.com/office/drawing/2014/main" id="{00000000-0008-0000-0A00-000000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29" name="Object 9" hidden="1">
          <a:extLst>
            <a:ext uri="{FF2B5EF4-FFF2-40B4-BE49-F238E27FC236}">
              <a16:creationId xmlns:a16="http://schemas.microsoft.com/office/drawing/2014/main" id="{00000000-0008-0000-0A00-000001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30" name="Object 8" hidden="1">
          <a:extLst>
            <a:ext uri="{FF2B5EF4-FFF2-40B4-BE49-F238E27FC236}">
              <a16:creationId xmlns:a16="http://schemas.microsoft.com/office/drawing/2014/main" id="{00000000-0008-0000-0A00-000002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31" name="Object 9" hidden="1">
          <a:extLst>
            <a:ext uri="{FF2B5EF4-FFF2-40B4-BE49-F238E27FC236}">
              <a16:creationId xmlns:a16="http://schemas.microsoft.com/office/drawing/2014/main" id="{00000000-0008-0000-0A00-0000030D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32" name="Object 8" hidden="1">
          <a:extLst>
            <a:ext uri="{FF2B5EF4-FFF2-40B4-BE49-F238E27FC236}">
              <a16:creationId xmlns:a16="http://schemas.microsoft.com/office/drawing/2014/main" id="{00000000-0008-0000-0A00-0000040D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33" name="Object 9" hidden="1">
          <a:extLst>
            <a:ext uri="{FF2B5EF4-FFF2-40B4-BE49-F238E27FC236}">
              <a16:creationId xmlns:a16="http://schemas.microsoft.com/office/drawing/2014/main" id="{00000000-0008-0000-0A00-0000050D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34" name="Object 8" hidden="1">
          <a:extLst>
            <a:ext uri="{FF2B5EF4-FFF2-40B4-BE49-F238E27FC236}">
              <a16:creationId xmlns:a16="http://schemas.microsoft.com/office/drawing/2014/main" id="{00000000-0008-0000-0A00-0000060D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35" name="Object 9" hidden="1">
          <a:extLst>
            <a:ext uri="{FF2B5EF4-FFF2-40B4-BE49-F238E27FC236}">
              <a16:creationId xmlns:a16="http://schemas.microsoft.com/office/drawing/2014/main" id="{00000000-0008-0000-0A00-000007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36" name="Object 8" hidden="1">
          <a:extLst>
            <a:ext uri="{FF2B5EF4-FFF2-40B4-BE49-F238E27FC236}">
              <a16:creationId xmlns:a16="http://schemas.microsoft.com/office/drawing/2014/main" id="{00000000-0008-0000-0A00-000008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37" name="Object 15" hidden="1">
          <a:extLst>
            <a:ext uri="{FF2B5EF4-FFF2-40B4-BE49-F238E27FC236}">
              <a16:creationId xmlns:a16="http://schemas.microsoft.com/office/drawing/2014/main" id="{00000000-0008-0000-0A00-000009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38" name="Object 16" hidden="1">
          <a:extLst>
            <a:ext uri="{FF2B5EF4-FFF2-40B4-BE49-F238E27FC236}">
              <a16:creationId xmlns:a16="http://schemas.microsoft.com/office/drawing/2014/main" id="{00000000-0008-0000-0A00-00000A0D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39" name="Object 17" hidden="1">
          <a:extLst>
            <a:ext uri="{FF2B5EF4-FFF2-40B4-BE49-F238E27FC236}">
              <a16:creationId xmlns:a16="http://schemas.microsoft.com/office/drawing/2014/main" id="{00000000-0008-0000-0A00-00000B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40" name="Object 9" hidden="1">
          <a:extLst>
            <a:ext uri="{FF2B5EF4-FFF2-40B4-BE49-F238E27FC236}">
              <a16:creationId xmlns:a16="http://schemas.microsoft.com/office/drawing/2014/main" id="{00000000-0008-0000-0A00-00000C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41" name="Object 8" hidden="1">
          <a:extLst>
            <a:ext uri="{FF2B5EF4-FFF2-40B4-BE49-F238E27FC236}">
              <a16:creationId xmlns:a16="http://schemas.microsoft.com/office/drawing/2014/main" id="{00000000-0008-0000-0A00-00000D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42" name="Object 9" hidden="1">
          <a:extLst>
            <a:ext uri="{FF2B5EF4-FFF2-40B4-BE49-F238E27FC236}">
              <a16:creationId xmlns:a16="http://schemas.microsoft.com/office/drawing/2014/main" id="{00000000-0008-0000-0A00-00000E0D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43" name="Object 8" hidden="1">
          <a:extLst>
            <a:ext uri="{FF2B5EF4-FFF2-40B4-BE49-F238E27FC236}">
              <a16:creationId xmlns:a16="http://schemas.microsoft.com/office/drawing/2014/main" id="{00000000-0008-0000-0A00-00000F0D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44" name="Object 9" hidden="1">
          <a:extLst>
            <a:ext uri="{FF2B5EF4-FFF2-40B4-BE49-F238E27FC236}">
              <a16:creationId xmlns:a16="http://schemas.microsoft.com/office/drawing/2014/main" id="{00000000-0008-0000-0A00-0000100D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45" name="Object 8" hidden="1">
          <a:extLst>
            <a:ext uri="{FF2B5EF4-FFF2-40B4-BE49-F238E27FC236}">
              <a16:creationId xmlns:a16="http://schemas.microsoft.com/office/drawing/2014/main" id="{00000000-0008-0000-0A00-0000110D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46" name="Object 9" hidden="1">
          <a:extLst>
            <a:ext uri="{FF2B5EF4-FFF2-40B4-BE49-F238E27FC236}">
              <a16:creationId xmlns:a16="http://schemas.microsoft.com/office/drawing/2014/main" id="{00000000-0008-0000-0A00-000012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47" name="Object 8" hidden="1">
          <a:extLst>
            <a:ext uri="{FF2B5EF4-FFF2-40B4-BE49-F238E27FC236}">
              <a16:creationId xmlns:a16="http://schemas.microsoft.com/office/drawing/2014/main" id="{00000000-0008-0000-0A00-0000130D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48" name="Object 15" hidden="1">
          <a:extLst>
            <a:ext uri="{FF2B5EF4-FFF2-40B4-BE49-F238E27FC236}">
              <a16:creationId xmlns:a16="http://schemas.microsoft.com/office/drawing/2014/main" id="{00000000-0008-0000-0A00-000014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49" name="Object 16" hidden="1">
          <a:extLst>
            <a:ext uri="{FF2B5EF4-FFF2-40B4-BE49-F238E27FC236}">
              <a16:creationId xmlns:a16="http://schemas.microsoft.com/office/drawing/2014/main" id="{00000000-0008-0000-0A00-000015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50" name="Object 17" hidden="1">
          <a:extLst>
            <a:ext uri="{FF2B5EF4-FFF2-40B4-BE49-F238E27FC236}">
              <a16:creationId xmlns:a16="http://schemas.microsoft.com/office/drawing/2014/main" id="{00000000-0008-0000-0A00-000016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51" name="Object 9" hidden="1">
          <a:extLst>
            <a:ext uri="{FF2B5EF4-FFF2-40B4-BE49-F238E27FC236}">
              <a16:creationId xmlns:a16="http://schemas.microsoft.com/office/drawing/2014/main" id="{00000000-0008-0000-0A00-000017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52" name="Object 8" hidden="1">
          <a:extLst>
            <a:ext uri="{FF2B5EF4-FFF2-40B4-BE49-F238E27FC236}">
              <a16:creationId xmlns:a16="http://schemas.microsoft.com/office/drawing/2014/main" id="{00000000-0008-0000-0A00-000018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53" name="Object 9" hidden="1">
          <a:extLst>
            <a:ext uri="{FF2B5EF4-FFF2-40B4-BE49-F238E27FC236}">
              <a16:creationId xmlns:a16="http://schemas.microsoft.com/office/drawing/2014/main" id="{00000000-0008-0000-0A00-000019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54" name="Object 8" hidden="1">
          <a:extLst>
            <a:ext uri="{FF2B5EF4-FFF2-40B4-BE49-F238E27FC236}">
              <a16:creationId xmlns:a16="http://schemas.microsoft.com/office/drawing/2014/main" id="{00000000-0008-0000-0A00-00001A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55" name="Object 9" hidden="1">
          <a:extLst>
            <a:ext uri="{FF2B5EF4-FFF2-40B4-BE49-F238E27FC236}">
              <a16:creationId xmlns:a16="http://schemas.microsoft.com/office/drawing/2014/main" id="{00000000-0008-0000-0A00-00001B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56" name="Object 8" hidden="1">
          <a:extLst>
            <a:ext uri="{FF2B5EF4-FFF2-40B4-BE49-F238E27FC236}">
              <a16:creationId xmlns:a16="http://schemas.microsoft.com/office/drawing/2014/main" id="{00000000-0008-0000-0A00-00001C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57" name="Object 9" hidden="1">
          <a:extLst>
            <a:ext uri="{FF2B5EF4-FFF2-40B4-BE49-F238E27FC236}">
              <a16:creationId xmlns:a16="http://schemas.microsoft.com/office/drawing/2014/main" id="{00000000-0008-0000-0A00-00001D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58" name="Object 8" hidden="1">
          <a:extLst>
            <a:ext uri="{FF2B5EF4-FFF2-40B4-BE49-F238E27FC236}">
              <a16:creationId xmlns:a16="http://schemas.microsoft.com/office/drawing/2014/main" id="{00000000-0008-0000-0A00-00001E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59" name="Object 15" hidden="1">
          <a:extLst>
            <a:ext uri="{FF2B5EF4-FFF2-40B4-BE49-F238E27FC236}">
              <a16:creationId xmlns:a16="http://schemas.microsoft.com/office/drawing/2014/main" id="{00000000-0008-0000-0A00-00001F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60" name="Object 16" hidden="1">
          <a:extLst>
            <a:ext uri="{FF2B5EF4-FFF2-40B4-BE49-F238E27FC236}">
              <a16:creationId xmlns:a16="http://schemas.microsoft.com/office/drawing/2014/main" id="{00000000-0008-0000-0A00-000020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61" name="Object 17" hidden="1">
          <a:extLst>
            <a:ext uri="{FF2B5EF4-FFF2-40B4-BE49-F238E27FC236}">
              <a16:creationId xmlns:a16="http://schemas.microsoft.com/office/drawing/2014/main" id="{00000000-0008-0000-0A00-000021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62" name="Object 9" hidden="1">
          <a:extLst>
            <a:ext uri="{FF2B5EF4-FFF2-40B4-BE49-F238E27FC236}">
              <a16:creationId xmlns:a16="http://schemas.microsoft.com/office/drawing/2014/main" id="{00000000-0008-0000-0A00-000022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63" name="Object 8" hidden="1">
          <a:extLst>
            <a:ext uri="{FF2B5EF4-FFF2-40B4-BE49-F238E27FC236}">
              <a16:creationId xmlns:a16="http://schemas.microsoft.com/office/drawing/2014/main" id="{00000000-0008-0000-0A00-000023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64" name="Object 9" hidden="1">
          <a:extLst>
            <a:ext uri="{FF2B5EF4-FFF2-40B4-BE49-F238E27FC236}">
              <a16:creationId xmlns:a16="http://schemas.microsoft.com/office/drawing/2014/main" id="{00000000-0008-0000-0A00-000024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65" name="Object 8" hidden="1">
          <a:extLst>
            <a:ext uri="{FF2B5EF4-FFF2-40B4-BE49-F238E27FC236}">
              <a16:creationId xmlns:a16="http://schemas.microsoft.com/office/drawing/2014/main" id="{00000000-0008-0000-0A00-000025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66" name="Object 9" hidden="1">
          <a:extLst>
            <a:ext uri="{FF2B5EF4-FFF2-40B4-BE49-F238E27FC236}">
              <a16:creationId xmlns:a16="http://schemas.microsoft.com/office/drawing/2014/main" id="{00000000-0008-0000-0A00-000026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67" name="Object 8" hidden="1">
          <a:extLst>
            <a:ext uri="{FF2B5EF4-FFF2-40B4-BE49-F238E27FC236}">
              <a16:creationId xmlns:a16="http://schemas.microsoft.com/office/drawing/2014/main" id="{00000000-0008-0000-0A00-000027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68" name="Object 9" hidden="1">
          <a:extLst>
            <a:ext uri="{FF2B5EF4-FFF2-40B4-BE49-F238E27FC236}">
              <a16:creationId xmlns:a16="http://schemas.microsoft.com/office/drawing/2014/main" id="{00000000-0008-0000-0A00-000028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69" name="Object 8" hidden="1">
          <a:extLst>
            <a:ext uri="{FF2B5EF4-FFF2-40B4-BE49-F238E27FC236}">
              <a16:creationId xmlns:a16="http://schemas.microsoft.com/office/drawing/2014/main" id="{00000000-0008-0000-0A00-000029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70" name="Object 15" hidden="1">
          <a:extLst>
            <a:ext uri="{FF2B5EF4-FFF2-40B4-BE49-F238E27FC236}">
              <a16:creationId xmlns:a16="http://schemas.microsoft.com/office/drawing/2014/main" id="{00000000-0008-0000-0A00-00002A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71" name="Object 16" hidden="1">
          <a:extLst>
            <a:ext uri="{FF2B5EF4-FFF2-40B4-BE49-F238E27FC236}">
              <a16:creationId xmlns:a16="http://schemas.microsoft.com/office/drawing/2014/main" id="{00000000-0008-0000-0A00-00002B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72" name="Object 17" hidden="1">
          <a:extLst>
            <a:ext uri="{FF2B5EF4-FFF2-40B4-BE49-F238E27FC236}">
              <a16:creationId xmlns:a16="http://schemas.microsoft.com/office/drawing/2014/main" id="{00000000-0008-0000-0A00-00002C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73" name="Object 9" hidden="1">
          <a:extLst>
            <a:ext uri="{FF2B5EF4-FFF2-40B4-BE49-F238E27FC236}">
              <a16:creationId xmlns:a16="http://schemas.microsoft.com/office/drawing/2014/main" id="{00000000-0008-0000-0A00-00002D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74" name="Object 8" hidden="1">
          <a:extLst>
            <a:ext uri="{FF2B5EF4-FFF2-40B4-BE49-F238E27FC236}">
              <a16:creationId xmlns:a16="http://schemas.microsoft.com/office/drawing/2014/main" id="{00000000-0008-0000-0A00-00002E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75" name="Object 9" hidden="1">
          <a:extLst>
            <a:ext uri="{FF2B5EF4-FFF2-40B4-BE49-F238E27FC236}">
              <a16:creationId xmlns:a16="http://schemas.microsoft.com/office/drawing/2014/main" id="{00000000-0008-0000-0A00-00002F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76" name="Object 8" hidden="1">
          <a:extLst>
            <a:ext uri="{FF2B5EF4-FFF2-40B4-BE49-F238E27FC236}">
              <a16:creationId xmlns:a16="http://schemas.microsoft.com/office/drawing/2014/main" id="{00000000-0008-0000-0A00-000030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77" name="Object 9" hidden="1">
          <a:extLst>
            <a:ext uri="{FF2B5EF4-FFF2-40B4-BE49-F238E27FC236}">
              <a16:creationId xmlns:a16="http://schemas.microsoft.com/office/drawing/2014/main" id="{00000000-0008-0000-0A00-000031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78" name="Object 8" hidden="1">
          <a:extLst>
            <a:ext uri="{FF2B5EF4-FFF2-40B4-BE49-F238E27FC236}">
              <a16:creationId xmlns:a16="http://schemas.microsoft.com/office/drawing/2014/main" id="{00000000-0008-0000-0A00-000032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79" name="Object 9" hidden="1">
          <a:extLst>
            <a:ext uri="{FF2B5EF4-FFF2-40B4-BE49-F238E27FC236}">
              <a16:creationId xmlns:a16="http://schemas.microsoft.com/office/drawing/2014/main" id="{00000000-0008-0000-0A00-000033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80" name="Object 8" hidden="1">
          <a:extLst>
            <a:ext uri="{FF2B5EF4-FFF2-40B4-BE49-F238E27FC236}">
              <a16:creationId xmlns:a16="http://schemas.microsoft.com/office/drawing/2014/main" id="{00000000-0008-0000-0A00-000034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381" name="Object 15" hidden="1">
          <a:extLst>
            <a:ext uri="{FF2B5EF4-FFF2-40B4-BE49-F238E27FC236}">
              <a16:creationId xmlns:a16="http://schemas.microsoft.com/office/drawing/2014/main" id="{00000000-0008-0000-0A00-000035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382" name="Object 16" hidden="1">
          <a:extLst>
            <a:ext uri="{FF2B5EF4-FFF2-40B4-BE49-F238E27FC236}">
              <a16:creationId xmlns:a16="http://schemas.microsoft.com/office/drawing/2014/main" id="{00000000-0008-0000-0A00-000036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383" name="Object 17" hidden="1">
          <a:extLst>
            <a:ext uri="{FF2B5EF4-FFF2-40B4-BE49-F238E27FC236}">
              <a16:creationId xmlns:a16="http://schemas.microsoft.com/office/drawing/2014/main" id="{00000000-0008-0000-0A00-000037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84" name="Object 9" hidden="1">
          <a:extLst>
            <a:ext uri="{FF2B5EF4-FFF2-40B4-BE49-F238E27FC236}">
              <a16:creationId xmlns:a16="http://schemas.microsoft.com/office/drawing/2014/main" id="{00000000-0008-0000-0A00-000038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85" name="Object 8" hidden="1">
          <a:extLst>
            <a:ext uri="{FF2B5EF4-FFF2-40B4-BE49-F238E27FC236}">
              <a16:creationId xmlns:a16="http://schemas.microsoft.com/office/drawing/2014/main" id="{00000000-0008-0000-0A00-000039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86" name="Object 9" hidden="1">
          <a:extLst>
            <a:ext uri="{FF2B5EF4-FFF2-40B4-BE49-F238E27FC236}">
              <a16:creationId xmlns:a16="http://schemas.microsoft.com/office/drawing/2014/main" id="{00000000-0008-0000-0A00-00003A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87" name="Object 8" hidden="1">
          <a:extLst>
            <a:ext uri="{FF2B5EF4-FFF2-40B4-BE49-F238E27FC236}">
              <a16:creationId xmlns:a16="http://schemas.microsoft.com/office/drawing/2014/main" id="{00000000-0008-0000-0A00-00003B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88" name="Object 9" hidden="1">
          <a:extLst>
            <a:ext uri="{FF2B5EF4-FFF2-40B4-BE49-F238E27FC236}">
              <a16:creationId xmlns:a16="http://schemas.microsoft.com/office/drawing/2014/main" id="{00000000-0008-0000-0A00-00003C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89" name="Object 8" hidden="1">
          <a:extLst>
            <a:ext uri="{FF2B5EF4-FFF2-40B4-BE49-F238E27FC236}">
              <a16:creationId xmlns:a16="http://schemas.microsoft.com/office/drawing/2014/main" id="{00000000-0008-0000-0A00-00003D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390" name="Object 9" hidden="1">
          <a:extLst>
            <a:ext uri="{FF2B5EF4-FFF2-40B4-BE49-F238E27FC236}">
              <a16:creationId xmlns:a16="http://schemas.microsoft.com/office/drawing/2014/main" id="{00000000-0008-0000-0A00-00003E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391" name="Object 8" hidden="1">
          <a:extLst>
            <a:ext uri="{FF2B5EF4-FFF2-40B4-BE49-F238E27FC236}">
              <a16:creationId xmlns:a16="http://schemas.microsoft.com/office/drawing/2014/main" id="{00000000-0008-0000-0A00-00003F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392" name="Object 15" hidden="1">
          <a:extLst>
            <a:ext uri="{FF2B5EF4-FFF2-40B4-BE49-F238E27FC236}">
              <a16:creationId xmlns:a16="http://schemas.microsoft.com/office/drawing/2014/main" id="{00000000-0008-0000-0A00-000040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393" name="Object 16" hidden="1">
          <a:extLst>
            <a:ext uri="{FF2B5EF4-FFF2-40B4-BE49-F238E27FC236}">
              <a16:creationId xmlns:a16="http://schemas.microsoft.com/office/drawing/2014/main" id="{00000000-0008-0000-0A00-0000410D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394" name="Object 17" hidden="1">
          <a:extLst>
            <a:ext uri="{FF2B5EF4-FFF2-40B4-BE49-F238E27FC236}">
              <a16:creationId xmlns:a16="http://schemas.microsoft.com/office/drawing/2014/main" id="{00000000-0008-0000-0A00-000042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395" name="Object 9" hidden="1">
          <a:extLst>
            <a:ext uri="{FF2B5EF4-FFF2-40B4-BE49-F238E27FC236}">
              <a16:creationId xmlns:a16="http://schemas.microsoft.com/office/drawing/2014/main" id="{00000000-0008-0000-0A00-000043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396" name="Object 8" hidden="1">
          <a:extLst>
            <a:ext uri="{FF2B5EF4-FFF2-40B4-BE49-F238E27FC236}">
              <a16:creationId xmlns:a16="http://schemas.microsoft.com/office/drawing/2014/main" id="{00000000-0008-0000-0A00-000044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397" name="Object 9" hidden="1">
          <a:extLst>
            <a:ext uri="{FF2B5EF4-FFF2-40B4-BE49-F238E27FC236}">
              <a16:creationId xmlns:a16="http://schemas.microsoft.com/office/drawing/2014/main" id="{00000000-0008-0000-0A00-0000450D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398" name="Object 8" hidden="1">
          <a:extLst>
            <a:ext uri="{FF2B5EF4-FFF2-40B4-BE49-F238E27FC236}">
              <a16:creationId xmlns:a16="http://schemas.microsoft.com/office/drawing/2014/main" id="{00000000-0008-0000-0A00-0000460D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399" name="Object 9" hidden="1">
          <a:extLst>
            <a:ext uri="{FF2B5EF4-FFF2-40B4-BE49-F238E27FC236}">
              <a16:creationId xmlns:a16="http://schemas.microsoft.com/office/drawing/2014/main" id="{00000000-0008-0000-0A00-0000470D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400" name="Object 8" hidden="1">
          <a:extLst>
            <a:ext uri="{FF2B5EF4-FFF2-40B4-BE49-F238E27FC236}">
              <a16:creationId xmlns:a16="http://schemas.microsoft.com/office/drawing/2014/main" id="{00000000-0008-0000-0A00-0000480D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401" name="Object 9" hidden="1">
          <a:extLst>
            <a:ext uri="{FF2B5EF4-FFF2-40B4-BE49-F238E27FC236}">
              <a16:creationId xmlns:a16="http://schemas.microsoft.com/office/drawing/2014/main" id="{00000000-0008-0000-0A00-000049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402" name="Object 8" hidden="1">
          <a:extLst>
            <a:ext uri="{FF2B5EF4-FFF2-40B4-BE49-F238E27FC236}">
              <a16:creationId xmlns:a16="http://schemas.microsoft.com/office/drawing/2014/main" id="{00000000-0008-0000-0A00-00004A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403" name="Object 15" hidden="1">
          <a:extLst>
            <a:ext uri="{FF2B5EF4-FFF2-40B4-BE49-F238E27FC236}">
              <a16:creationId xmlns:a16="http://schemas.microsoft.com/office/drawing/2014/main" id="{00000000-0008-0000-0A00-00004B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404" name="Object 16" hidden="1">
          <a:extLst>
            <a:ext uri="{FF2B5EF4-FFF2-40B4-BE49-F238E27FC236}">
              <a16:creationId xmlns:a16="http://schemas.microsoft.com/office/drawing/2014/main" id="{00000000-0008-0000-0A00-00004C0D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405" name="Object 17" hidden="1">
          <a:extLst>
            <a:ext uri="{FF2B5EF4-FFF2-40B4-BE49-F238E27FC236}">
              <a16:creationId xmlns:a16="http://schemas.microsoft.com/office/drawing/2014/main" id="{00000000-0008-0000-0A00-00004D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406" name="Object 9" hidden="1">
          <a:extLst>
            <a:ext uri="{FF2B5EF4-FFF2-40B4-BE49-F238E27FC236}">
              <a16:creationId xmlns:a16="http://schemas.microsoft.com/office/drawing/2014/main" id="{00000000-0008-0000-0A00-00004E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407" name="Object 8" hidden="1">
          <a:extLst>
            <a:ext uri="{FF2B5EF4-FFF2-40B4-BE49-F238E27FC236}">
              <a16:creationId xmlns:a16="http://schemas.microsoft.com/office/drawing/2014/main" id="{00000000-0008-0000-0A00-00004F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408" name="Object 9" hidden="1">
          <a:extLst>
            <a:ext uri="{FF2B5EF4-FFF2-40B4-BE49-F238E27FC236}">
              <a16:creationId xmlns:a16="http://schemas.microsoft.com/office/drawing/2014/main" id="{00000000-0008-0000-0A00-0000500D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409" name="Object 8" hidden="1">
          <a:extLst>
            <a:ext uri="{FF2B5EF4-FFF2-40B4-BE49-F238E27FC236}">
              <a16:creationId xmlns:a16="http://schemas.microsoft.com/office/drawing/2014/main" id="{00000000-0008-0000-0A00-0000510D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410" name="Object 9" hidden="1">
          <a:extLst>
            <a:ext uri="{FF2B5EF4-FFF2-40B4-BE49-F238E27FC236}">
              <a16:creationId xmlns:a16="http://schemas.microsoft.com/office/drawing/2014/main" id="{00000000-0008-0000-0A00-0000520D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411" name="Object 8" hidden="1">
          <a:extLst>
            <a:ext uri="{FF2B5EF4-FFF2-40B4-BE49-F238E27FC236}">
              <a16:creationId xmlns:a16="http://schemas.microsoft.com/office/drawing/2014/main" id="{00000000-0008-0000-0A00-0000530D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412" name="Object 9" hidden="1">
          <a:extLst>
            <a:ext uri="{FF2B5EF4-FFF2-40B4-BE49-F238E27FC236}">
              <a16:creationId xmlns:a16="http://schemas.microsoft.com/office/drawing/2014/main" id="{00000000-0008-0000-0A00-000054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413" name="Object 8" hidden="1">
          <a:extLst>
            <a:ext uri="{FF2B5EF4-FFF2-40B4-BE49-F238E27FC236}">
              <a16:creationId xmlns:a16="http://schemas.microsoft.com/office/drawing/2014/main" id="{00000000-0008-0000-0A00-0000550D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14" name="Object 15" hidden="1">
          <a:extLst>
            <a:ext uri="{FF2B5EF4-FFF2-40B4-BE49-F238E27FC236}">
              <a16:creationId xmlns:a16="http://schemas.microsoft.com/office/drawing/2014/main" id="{00000000-0008-0000-0A00-000056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15" name="Object 16" hidden="1">
          <a:extLst>
            <a:ext uri="{FF2B5EF4-FFF2-40B4-BE49-F238E27FC236}">
              <a16:creationId xmlns:a16="http://schemas.microsoft.com/office/drawing/2014/main" id="{00000000-0008-0000-0A00-0000570D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16" name="Object 17" hidden="1">
          <a:extLst>
            <a:ext uri="{FF2B5EF4-FFF2-40B4-BE49-F238E27FC236}">
              <a16:creationId xmlns:a16="http://schemas.microsoft.com/office/drawing/2014/main" id="{00000000-0008-0000-0A00-000058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17" name="Object 9" hidden="1">
          <a:extLst>
            <a:ext uri="{FF2B5EF4-FFF2-40B4-BE49-F238E27FC236}">
              <a16:creationId xmlns:a16="http://schemas.microsoft.com/office/drawing/2014/main" id="{00000000-0008-0000-0A00-000059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18" name="Object 8" hidden="1">
          <a:extLst>
            <a:ext uri="{FF2B5EF4-FFF2-40B4-BE49-F238E27FC236}">
              <a16:creationId xmlns:a16="http://schemas.microsoft.com/office/drawing/2014/main" id="{00000000-0008-0000-0A00-00005A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19" name="Object 9" hidden="1">
          <a:extLst>
            <a:ext uri="{FF2B5EF4-FFF2-40B4-BE49-F238E27FC236}">
              <a16:creationId xmlns:a16="http://schemas.microsoft.com/office/drawing/2014/main" id="{00000000-0008-0000-0A00-00005B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20" name="Object 8" hidden="1">
          <a:extLst>
            <a:ext uri="{FF2B5EF4-FFF2-40B4-BE49-F238E27FC236}">
              <a16:creationId xmlns:a16="http://schemas.microsoft.com/office/drawing/2014/main" id="{00000000-0008-0000-0A00-00005C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21" name="Object 9" hidden="1">
          <a:extLst>
            <a:ext uri="{FF2B5EF4-FFF2-40B4-BE49-F238E27FC236}">
              <a16:creationId xmlns:a16="http://schemas.microsoft.com/office/drawing/2014/main" id="{00000000-0008-0000-0A00-00005D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22" name="Object 8" hidden="1">
          <a:extLst>
            <a:ext uri="{FF2B5EF4-FFF2-40B4-BE49-F238E27FC236}">
              <a16:creationId xmlns:a16="http://schemas.microsoft.com/office/drawing/2014/main" id="{00000000-0008-0000-0A00-00005E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23" name="Object 9" hidden="1">
          <a:extLst>
            <a:ext uri="{FF2B5EF4-FFF2-40B4-BE49-F238E27FC236}">
              <a16:creationId xmlns:a16="http://schemas.microsoft.com/office/drawing/2014/main" id="{00000000-0008-0000-0A00-00005F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24" name="Object 8" hidden="1">
          <a:extLst>
            <a:ext uri="{FF2B5EF4-FFF2-40B4-BE49-F238E27FC236}">
              <a16:creationId xmlns:a16="http://schemas.microsoft.com/office/drawing/2014/main" id="{00000000-0008-0000-0A00-000060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25" name="Object 15" hidden="1">
          <a:extLst>
            <a:ext uri="{FF2B5EF4-FFF2-40B4-BE49-F238E27FC236}">
              <a16:creationId xmlns:a16="http://schemas.microsoft.com/office/drawing/2014/main" id="{00000000-0008-0000-0A00-000061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26" name="Object 16" hidden="1">
          <a:extLst>
            <a:ext uri="{FF2B5EF4-FFF2-40B4-BE49-F238E27FC236}">
              <a16:creationId xmlns:a16="http://schemas.microsoft.com/office/drawing/2014/main" id="{00000000-0008-0000-0A00-0000620D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27" name="Object 17" hidden="1">
          <a:extLst>
            <a:ext uri="{FF2B5EF4-FFF2-40B4-BE49-F238E27FC236}">
              <a16:creationId xmlns:a16="http://schemas.microsoft.com/office/drawing/2014/main" id="{00000000-0008-0000-0A00-000063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28" name="Object 9" hidden="1">
          <a:extLst>
            <a:ext uri="{FF2B5EF4-FFF2-40B4-BE49-F238E27FC236}">
              <a16:creationId xmlns:a16="http://schemas.microsoft.com/office/drawing/2014/main" id="{00000000-0008-0000-0A00-000064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29" name="Object 8" hidden="1">
          <a:extLst>
            <a:ext uri="{FF2B5EF4-FFF2-40B4-BE49-F238E27FC236}">
              <a16:creationId xmlns:a16="http://schemas.microsoft.com/office/drawing/2014/main" id="{00000000-0008-0000-0A00-000065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30" name="Object 9" hidden="1">
          <a:extLst>
            <a:ext uri="{FF2B5EF4-FFF2-40B4-BE49-F238E27FC236}">
              <a16:creationId xmlns:a16="http://schemas.microsoft.com/office/drawing/2014/main" id="{00000000-0008-0000-0A00-000066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31" name="Object 8" hidden="1">
          <a:extLst>
            <a:ext uri="{FF2B5EF4-FFF2-40B4-BE49-F238E27FC236}">
              <a16:creationId xmlns:a16="http://schemas.microsoft.com/office/drawing/2014/main" id="{00000000-0008-0000-0A00-000067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32" name="Object 9" hidden="1">
          <a:extLst>
            <a:ext uri="{FF2B5EF4-FFF2-40B4-BE49-F238E27FC236}">
              <a16:creationId xmlns:a16="http://schemas.microsoft.com/office/drawing/2014/main" id="{00000000-0008-0000-0A00-000068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33" name="Object 8" hidden="1">
          <a:extLst>
            <a:ext uri="{FF2B5EF4-FFF2-40B4-BE49-F238E27FC236}">
              <a16:creationId xmlns:a16="http://schemas.microsoft.com/office/drawing/2014/main" id="{00000000-0008-0000-0A00-000069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34" name="Object 9" hidden="1">
          <a:extLst>
            <a:ext uri="{FF2B5EF4-FFF2-40B4-BE49-F238E27FC236}">
              <a16:creationId xmlns:a16="http://schemas.microsoft.com/office/drawing/2014/main" id="{00000000-0008-0000-0A00-00006A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35" name="Object 8" hidden="1">
          <a:extLst>
            <a:ext uri="{FF2B5EF4-FFF2-40B4-BE49-F238E27FC236}">
              <a16:creationId xmlns:a16="http://schemas.microsoft.com/office/drawing/2014/main" id="{00000000-0008-0000-0A00-00006B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36" name="Object 15" hidden="1">
          <a:extLst>
            <a:ext uri="{FF2B5EF4-FFF2-40B4-BE49-F238E27FC236}">
              <a16:creationId xmlns:a16="http://schemas.microsoft.com/office/drawing/2014/main" id="{00000000-0008-0000-0A00-00006C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37" name="Object 16" hidden="1">
          <a:extLst>
            <a:ext uri="{FF2B5EF4-FFF2-40B4-BE49-F238E27FC236}">
              <a16:creationId xmlns:a16="http://schemas.microsoft.com/office/drawing/2014/main" id="{00000000-0008-0000-0A00-00006D0D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38" name="Object 17" hidden="1">
          <a:extLst>
            <a:ext uri="{FF2B5EF4-FFF2-40B4-BE49-F238E27FC236}">
              <a16:creationId xmlns:a16="http://schemas.microsoft.com/office/drawing/2014/main" id="{00000000-0008-0000-0A00-00006E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39" name="Object 9" hidden="1">
          <a:extLst>
            <a:ext uri="{FF2B5EF4-FFF2-40B4-BE49-F238E27FC236}">
              <a16:creationId xmlns:a16="http://schemas.microsoft.com/office/drawing/2014/main" id="{00000000-0008-0000-0A00-00006F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40" name="Object 8" hidden="1">
          <a:extLst>
            <a:ext uri="{FF2B5EF4-FFF2-40B4-BE49-F238E27FC236}">
              <a16:creationId xmlns:a16="http://schemas.microsoft.com/office/drawing/2014/main" id="{00000000-0008-0000-0A00-000070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41" name="Object 9" hidden="1">
          <a:extLst>
            <a:ext uri="{FF2B5EF4-FFF2-40B4-BE49-F238E27FC236}">
              <a16:creationId xmlns:a16="http://schemas.microsoft.com/office/drawing/2014/main" id="{00000000-0008-0000-0A00-000071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42" name="Object 8" hidden="1">
          <a:extLst>
            <a:ext uri="{FF2B5EF4-FFF2-40B4-BE49-F238E27FC236}">
              <a16:creationId xmlns:a16="http://schemas.microsoft.com/office/drawing/2014/main" id="{00000000-0008-0000-0A00-000072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43" name="Object 9" hidden="1">
          <a:extLst>
            <a:ext uri="{FF2B5EF4-FFF2-40B4-BE49-F238E27FC236}">
              <a16:creationId xmlns:a16="http://schemas.microsoft.com/office/drawing/2014/main" id="{00000000-0008-0000-0A00-000073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44" name="Object 8" hidden="1">
          <a:extLst>
            <a:ext uri="{FF2B5EF4-FFF2-40B4-BE49-F238E27FC236}">
              <a16:creationId xmlns:a16="http://schemas.microsoft.com/office/drawing/2014/main" id="{00000000-0008-0000-0A00-000074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45" name="Object 9" hidden="1">
          <a:extLst>
            <a:ext uri="{FF2B5EF4-FFF2-40B4-BE49-F238E27FC236}">
              <a16:creationId xmlns:a16="http://schemas.microsoft.com/office/drawing/2014/main" id="{00000000-0008-0000-0A00-000075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46" name="Object 8" hidden="1">
          <a:extLst>
            <a:ext uri="{FF2B5EF4-FFF2-40B4-BE49-F238E27FC236}">
              <a16:creationId xmlns:a16="http://schemas.microsoft.com/office/drawing/2014/main" id="{00000000-0008-0000-0A00-000076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47" name="Object 15" hidden="1">
          <a:extLst>
            <a:ext uri="{FF2B5EF4-FFF2-40B4-BE49-F238E27FC236}">
              <a16:creationId xmlns:a16="http://schemas.microsoft.com/office/drawing/2014/main" id="{00000000-0008-0000-0A00-000077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48" name="Object 16" hidden="1">
          <a:extLst>
            <a:ext uri="{FF2B5EF4-FFF2-40B4-BE49-F238E27FC236}">
              <a16:creationId xmlns:a16="http://schemas.microsoft.com/office/drawing/2014/main" id="{00000000-0008-0000-0A00-0000780D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49" name="Object 17" hidden="1">
          <a:extLst>
            <a:ext uri="{FF2B5EF4-FFF2-40B4-BE49-F238E27FC236}">
              <a16:creationId xmlns:a16="http://schemas.microsoft.com/office/drawing/2014/main" id="{00000000-0008-0000-0A00-000079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50" name="Object 9" hidden="1">
          <a:extLst>
            <a:ext uri="{FF2B5EF4-FFF2-40B4-BE49-F238E27FC236}">
              <a16:creationId xmlns:a16="http://schemas.microsoft.com/office/drawing/2014/main" id="{00000000-0008-0000-0A00-00007A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51" name="Object 8" hidden="1">
          <a:extLst>
            <a:ext uri="{FF2B5EF4-FFF2-40B4-BE49-F238E27FC236}">
              <a16:creationId xmlns:a16="http://schemas.microsoft.com/office/drawing/2014/main" id="{00000000-0008-0000-0A00-00007B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52" name="Object 9" hidden="1">
          <a:extLst>
            <a:ext uri="{FF2B5EF4-FFF2-40B4-BE49-F238E27FC236}">
              <a16:creationId xmlns:a16="http://schemas.microsoft.com/office/drawing/2014/main" id="{00000000-0008-0000-0A00-00007C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53" name="Object 8" hidden="1">
          <a:extLst>
            <a:ext uri="{FF2B5EF4-FFF2-40B4-BE49-F238E27FC236}">
              <a16:creationId xmlns:a16="http://schemas.microsoft.com/office/drawing/2014/main" id="{00000000-0008-0000-0A00-00007D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54" name="Object 9" hidden="1">
          <a:extLst>
            <a:ext uri="{FF2B5EF4-FFF2-40B4-BE49-F238E27FC236}">
              <a16:creationId xmlns:a16="http://schemas.microsoft.com/office/drawing/2014/main" id="{00000000-0008-0000-0A00-00007E0D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55" name="Object 8" hidden="1">
          <a:extLst>
            <a:ext uri="{FF2B5EF4-FFF2-40B4-BE49-F238E27FC236}">
              <a16:creationId xmlns:a16="http://schemas.microsoft.com/office/drawing/2014/main" id="{00000000-0008-0000-0A00-00007F0D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56" name="Object 9" hidden="1">
          <a:extLst>
            <a:ext uri="{FF2B5EF4-FFF2-40B4-BE49-F238E27FC236}">
              <a16:creationId xmlns:a16="http://schemas.microsoft.com/office/drawing/2014/main" id="{00000000-0008-0000-0A00-000080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57" name="Object 8" hidden="1">
          <a:extLst>
            <a:ext uri="{FF2B5EF4-FFF2-40B4-BE49-F238E27FC236}">
              <a16:creationId xmlns:a16="http://schemas.microsoft.com/office/drawing/2014/main" id="{00000000-0008-0000-0A00-0000810D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58" name="Object 15" hidden="1">
          <a:extLst>
            <a:ext uri="{FF2B5EF4-FFF2-40B4-BE49-F238E27FC236}">
              <a16:creationId xmlns:a16="http://schemas.microsoft.com/office/drawing/2014/main" id="{00000000-0008-0000-0A00-000082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59" name="Object 16" hidden="1">
          <a:extLst>
            <a:ext uri="{FF2B5EF4-FFF2-40B4-BE49-F238E27FC236}">
              <a16:creationId xmlns:a16="http://schemas.microsoft.com/office/drawing/2014/main" id="{00000000-0008-0000-0A00-0000830D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60" name="Object 17" hidden="1">
          <a:extLst>
            <a:ext uri="{FF2B5EF4-FFF2-40B4-BE49-F238E27FC236}">
              <a16:creationId xmlns:a16="http://schemas.microsoft.com/office/drawing/2014/main" id="{00000000-0008-0000-0A00-000084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61" name="Object 9" hidden="1">
          <a:extLst>
            <a:ext uri="{FF2B5EF4-FFF2-40B4-BE49-F238E27FC236}">
              <a16:creationId xmlns:a16="http://schemas.microsoft.com/office/drawing/2014/main" id="{00000000-0008-0000-0A00-000085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62" name="Object 8" hidden="1">
          <a:extLst>
            <a:ext uri="{FF2B5EF4-FFF2-40B4-BE49-F238E27FC236}">
              <a16:creationId xmlns:a16="http://schemas.microsoft.com/office/drawing/2014/main" id="{00000000-0008-0000-0A00-000086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63" name="Object 9" hidden="1">
          <a:extLst>
            <a:ext uri="{FF2B5EF4-FFF2-40B4-BE49-F238E27FC236}">
              <a16:creationId xmlns:a16="http://schemas.microsoft.com/office/drawing/2014/main" id="{00000000-0008-0000-0A00-0000870D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64" name="Object 8" hidden="1">
          <a:extLst>
            <a:ext uri="{FF2B5EF4-FFF2-40B4-BE49-F238E27FC236}">
              <a16:creationId xmlns:a16="http://schemas.microsoft.com/office/drawing/2014/main" id="{00000000-0008-0000-0A00-0000880D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65" name="Object 9" hidden="1">
          <a:extLst>
            <a:ext uri="{FF2B5EF4-FFF2-40B4-BE49-F238E27FC236}">
              <a16:creationId xmlns:a16="http://schemas.microsoft.com/office/drawing/2014/main" id="{00000000-0008-0000-0A00-0000890D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66" name="Object 8" hidden="1">
          <a:extLst>
            <a:ext uri="{FF2B5EF4-FFF2-40B4-BE49-F238E27FC236}">
              <a16:creationId xmlns:a16="http://schemas.microsoft.com/office/drawing/2014/main" id="{00000000-0008-0000-0A00-00008A0D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67" name="Object 9" hidden="1">
          <a:extLst>
            <a:ext uri="{FF2B5EF4-FFF2-40B4-BE49-F238E27FC236}">
              <a16:creationId xmlns:a16="http://schemas.microsoft.com/office/drawing/2014/main" id="{00000000-0008-0000-0A00-00008B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68" name="Object 8" hidden="1">
          <a:extLst>
            <a:ext uri="{FF2B5EF4-FFF2-40B4-BE49-F238E27FC236}">
              <a16:creationId xmlns:a16="http://schemas.microsoft.com/office/drawing/2014/main" id="{00000000-0008-0000-0A00-00008C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69" name="Object 15" hidden="1">
          <a:extLst>
            <a:ext uri="{FF2B5EF4-FFF2-40B4-BE49-F238E27FC236}">
              <a16:creationId xmlns:a16="http://schemas.microsoft.com/office/drawing/2014/main" id="{00000000-0008-0000-0A00-00008D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70" name="Object 16" hidden="1">
          <a:extLst>
            <a:ext uri="{FF2B5EF4-FFF2-40B4-BE49-F238E27FC236}">
              <a16:creationId xmlns:a16="http://schemas.microsoft.com/office/drawing/2014/main" id="{00000000-0008-0000-0A00-00008E0D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71" name="Object 17" hidden="1">
          <a:extLst>
            <a:ext uri="{FF2B5EF4-FFF2-40B4-BE49-F238E27FC236}">
              <a16:creationId xmlns:a16="http://schemas.microsoft.com/office/drawing/2014/main" id="{00000000-0008-0000-0A00-00008F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72" name="Object 9" hidden="1">
          <a:extLst>
            <a:ext uri="{FF2B5EF4-FFF2-40B4-BE49-F238E27FC236}">
              <a16:creationId xmlns:a16="http://schemas.microsoft.com/office/drawing/2014/main" id="{00000000-0008-0000-0A00-000090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73" name="Object 8" hidden="1">
          <a:extLst>
            <a:ext uri="{FF2B5EF4-FFF2-40B4-BE49-F238E27FC236}">
              <a16:creationId xmlns:a16="http://schemas.microsoft.com/office/drawing/2014/main" id="{00000000-0008-0000-0A00-000091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74" name="Object 9" hidden="1">
          <a:extLst>
            <a:ext uri="{FF2B5EF4-FFF2-40B4-BE49-F238E27FC236}">
              <a16:creationId xmlns:a16="http://schemas.microsoft.com/office/drawing/2014/main" id="{00000000-0008-0000-0A00-0000920D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75" name="Object 8" hidden="1">
          <a:extLst>
            <a:ext uri="{FF2B5EF4-FFF2-40B4-BE49-F238E27FC236}">
              <a16:creationId xmlns:a16="http://schemas.microsoft.com/office/drawing/2014/main" id="{00000000-0008-0000-0A00-0000930D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76" name="Object 9" hidden="1">
          <a:extLst>
            <a:ext uri="{FF2B5EF4-FFF2-40B4-BE49-F238E27FC236}">
              <a16:creationId xmlns:a16="http://schemas.microsoft.com/office/drawing/2014/main" id="{00000000-0008-0000-0A00-0000940D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77" name="Object 8" hidden="1">
          <a:extLst>
            <a:ext uri="{FF2B5EF4-FFF2-40B4-BE49-F238E27FC236}">
              <a16:creationId xmlns:a16="http://schemas.microsoft.com/office/drawing/2014/main" id="{00000000-0008-0000-0A00-0000950D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78" name="Object 9" hidden="1">
          <a:extLst>
            <a:ext uri="{FF2B5EF4-FFF2-40B4-BE49-F238E27FC236}">
              <a16:creationId xmlns:a16="http://schemas.microsoft.com/office/drawing/2014/main" id="{00000000-0008-0000-0A00-000096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79" name="Object 8" hidden="1">
          <a:extLst>
            <a:ext uri="{FF2B5EF4-FFF2-40B4-BE49-F238E27FC236}">
              <a16:creationId xmlns:a16="http://schemas.microsoft.com/office/drawing/2014/main" id="{00000000-0008-0000-0A00-0000970D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80" name="Object 15" hidden="1">
          <a:extLst>
            <a:ext uri="{FF2B5EF4-FFF2-40B4-BE49-F238E27FC236}">
              <a16:creationId xmlns:a16="http://schemas.microsoft.com/office/drawing/2014/main" id="{00000000-0008-0000-0A00-000098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81" name="Object 16" hidden="1">
          <a:extLst>
            <a:ext uri="{FF2B5EF4-FFF2-40B4-BE49-F238E27FC236}">
              <a16:creationId xmlns:a16="http://schemas.microsoft.com/office/drawing/2014/main" id="{00000000-0008-0000-0A00-0000990D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82" name="Object 17" hidden="1">
          <a:extLst>
            <a:ext uri="{FF2B5EF4-FFF2-40B4-BE49-F238E27FC236}">
              <a16:creationId xmlns:a16="http://schemas.microsoft.com/office/drawing/2014/main" id="{00000000-0008-0000-0A00-00009A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83" name="Object 9" hidden="1">
          <a:extLst>
            <a:ext uri="{FF2B5EF4-FFF2-40B4-BE49-F238E27FC236}">
              <a16:creationId xmlns:a16="http://schemas.microsoft.com/office/drawing/2014/main" id="{00000000-0008-0000-0A00-00009B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84" name="Object 8" hidden="1">
          <a:extLst>
            <a:ext uri="{FF2B5EF4-FFF2-40B4-BE49-F238E27FC236}">
              <a16:creationId xmlns:a16="http://schemas.microsoft.com/office/drawing/2014/main" id="{00000000-0008-0000-0A00-00009C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85" name="Object 9" hidden="1">
          <a:extLst>
            <a:ext uri="{FF2B5EF4-FFF2-40B4-BE49-F238E27FC236}">
              <a16:creationId xmlns:a16="http://schemas.microsoft.com/office/drawing/2014/main" id="{00000000-0008-0000-0A00-00009D0D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86" name="Object 8" hidden="1">
          <a:extLst>
            <a:ext uri="{FF2B5EF4-FFF2-40B4-BE49-F238E27FC236}">
              <a16:creationId xmlns:a16="http://schemas.microsoft.com/office/drawing/2014/main" id="{00000000-0008-0000-0A00-00009E0D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87" name="Object 9" hidden="1">
          <a:extLst>
            <a:ext uri="{FF2B5EF4-FFF2-40B4-BE49-F238E27FC236}">
              <a16:creationId xmlns:a16="http://schemas.microsoft.com/office/drawing/2014/main" id="{00000000-0008-0000-0A00-00009F0D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88" name="Object 8" hidden="1">
          <a:extLst>
            <a:ext uri="{FF2B5EF4-FFF2-40B4-BE49-F238E27FC236}">
              <a16:creationId xmlns:a16="http://schemas.microsoft.com/office/drawing/2014/main" id="{00000000-0008-0000-0A00-0000A00D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89" name="Object 9" hidden="1">
          <a:extLst>
            <a:ext uri="{FF2B5EF4-FFF2-40B4-BE49-F238E27FC236}">
              <a16:creationId xmlns:a16="http://schemas.microsoft.com/office/drawing/2014/main" id="{00000000-0008-0000-0A00-0000A1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90" name="Object 8" hidden="1">
          <a:extLst>
            <a:ext uri="{FF2B5EF4-FFF2-40B4-BE49-F238E27FC236}">
              <a16:creationId xmlns:a16="http://schemas.microsoft.com/office/drawing/2014/main" id="{00000000-0008-0000-0A00-0000A2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491" name="Object 15" hidden="1">
          <a:extLst>
            <a:ext uri="{FF2B5EF4-FFF2-40B4-BE49-F238E27FC236}">
              <a16:creationId xmlns:a16="http://schemas.microsoft.com/office/drawing/2014/main" id="{00000000-0008-0000-0A00-0000A3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492" name="Object 16" hidden="1">
          <a:extLst>
            <a:ext uri="{FF2B5EF4-FFF2-40B4-BE49-F238E27FC236}">
              <a16:creationId xmlns:a16="http://schemas.microsoft.com/office/drawing/2014/main" id="{00000000-0008-0000-0A00-0000A40D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493" name="Object 17" hidden="1">
          <a:extLst>
            <a:ext uri="{FF2B5EF4-FFF2-40B4-BE49-F238E27FC236}">
              <a16:creationId xmlns:a16="http://schemas.microsoft.com/office/drawing/2014/main" id="{00000000-0008-0000-0A00-0000A5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94" name="Object 9" hidden="1">
          <a:extLst>
            <a:ext uri="{FF2B5EF4-FFF2-40B4-BE49-F238E27FC236}">
              <a16:creationId xmlns:a16="http://schemas.microsoft.com/office/drawing/2014/main" id="{00000000-0008-0000-0A00-0000A6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95" name="Object 8" hidden="1">
          <a:extLst>
            <a:ext uri="{FF2B5EF4-FFF2-40B4-BE49-F238E27FC236}">
              <a16:creationId xmlns:a16="http://schemas.microsoft.com/office/drawing/2014/main" id="{00000000-0008-0000-0A00-0000A7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96" name="Object 9" hidden="1">
          <a:extLst>
            <a:ext uri="{FF2B5EF4-FFF2-40B4-BE49-F238E27FC236}">
              <a16:creationId xmlns:a16="http://schemas.microsoft.com/office/drawing/2014/main" id="{00000000-0008-0000-0A00-0000A80D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97" name="Object 8" hidden="1">
          <a:extLst>
            <a:ext uri="{FF2B5EF4-FFF2-40B4-BE49-F238E27FC236}">
              <a16:creationId xmlns:a16="http://schemas.microsoft.com/office/drawing/2014/main" id="{00000000-0008-0000-0A00-0000A90D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498" name="Object 9" hidden="1">
          <a:extLst>
            <a:ext uri="{FF2B5EF4-FFF2-40B4-BE49-F238E27FC236}">
              <a16:creationId xmlns:a16="http://schemas.microsoft.com/office/drawing/2014/main" id="{00000000-0008-0000-0A00-0000AA0D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499" name="Object 8" hidden="1">
          <a:extLst>
            <a:ext uri="{FF2B5EF4-FFF2-40B4-BE49-F238E27FC236}">
              <a16:creationId xmlns:a16="http://schemas.microsoft.com/office/drawing/2014/main" id="{00000000-0008-0000-0A00-0000AB0D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00" name="Object 9" hidden="1">
          <a:extLst>
            <a:ext uri="{FF2B5EF4-FFF2-40B4-BE49-F238E27FC236}">
              <a16:creationId xmlns:a16="http://schemas.microsoft.com/office/drawing/2014/main" id="{00000000-0008-0000-0A00-0000AC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01" name="Object 8" hidden="1">
          <a:extLst>
            <a:ext uri="{FF2B5EF4-FFF2-40B4-BE49-F238E27FC236}">
              <a16:creationId xmlns:a16="http://schemas.microsoft.com/office/drawing/2014/main" id="{00000000-0008-0000-0A00-0000AD0D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02" name="Object 15" hidden="1">
          <a:extLst>
            <a:ext uri="{FF2B5EF4-FFF2-40B4-BE49-F238E27FC236}">
              <a16:creationId xmlns:a16="http://schemas.microsoft.com/office/drawing/2014/main" id="{00000000-0008-0000-0A00-0000AE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03" name="Object 16" hidden="1">
          <a:extLst>
            <a:ext uri="{FF2B5EF4-FFF2-40B4-BE49-F238E27FC236}">
              <a16:creationId xmlns:a16="http://schemas.microsoft.com/office/drawing/2014/main" id="{00000000-0008-0000-0A00-0000AF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04" name="Object 17" hidden="1">
          <a:extLst>
            <a:ext uri="{FF2B5EF4-FFF2-40B4-BE49-F238E27FC236}">
              <a16:creationId xmlns:a16="http://schemas.microsoft.com/office/drawing/2014/main" id="{00000000-0008-0000-0A00-0000B0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05" name="Object 9" hidden="1">
          <a:extLst>
            <a:ext uri="{FF2B5EF4-FFF2-40B4-BE49-F238E27FC236}">
              <a16:creationId xmlns:a16="http://schemas.microsoft.com/office/drawing/2014/main" id="{00000000-0008-0000-0A00-0000B1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06" name="Object 8" hidden="1">
          <a:extLst>
            <a:ext uri="{FF2B5EF4-FFF2-40B4-BE49-F238E27FC236}">
              <a16:creationId xmlns:a16="http://schemas.microsoft.com/office/drawing/2014/main" id="{00000000-0008-0000-0A00-0000B2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07" name="Object 9" hidden="1">
          <a:extLst>
            <a:ext uri="{FF2B5EF4-FFF2-40B4-BE49-F238E27FC236}">
              <a16:creationId xmlns:a16="http://schemas.microsoft.com/office/drawing/2014/main" id="{00000000-0008-0000-0A00-0000B3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08" name="Object 8" hidden="1">
          <a:extLst>
            <a:ext uri="{FF2B5EF4-FFF2-40B4-BE49-F238E27FC236}">
              <a16:creationId xmlns:a16="http://schemas.microsoft.com/office/drawing/2014/main" id="{00000000-0008-0000-0A00-0000B4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09" name="Object 9" hidden="1">
          <a:extLst>
            <a:ext uri="{FF2B5EF4-FFF2-40B4-BE49-F238E27FC236}">
              <a16:creationId xmlns:a16="http://schemas.microsoft.com/office/drawing/2014/main" id="{00000000-0008-0000-0A00-0000B5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10" name="Object 8" hidden="1">
          <a:extLst>
            <a:ext uri="{FF2B5EF4-FFF2-40B4-BE49-F238E27FC236}">
              <a16:creationId xmlns:a16="http://schemas.microsoft.com/office/drawing/2014/main" id="{00000000-0008-0000-0A00-0000B6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11" name="Object 9" hidden="1">
          <a:extLst>
            <a:ext uri="{FF2B5EF4-FFF2-40B4-BE49-F238E27FC236}">
              <a16:creationId xmlns:a16="http://schemas.microsoft.com/office/drawing/2014/main" id="{00000000-0008-0000-0A00-0000B7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12" name="Object 8" hidden="1">
          <a:extLst>
            <a:ext uri="{FF2B5EF4-FFF2-40B4-BE49-F238E27FC236}">
              <a16:creationId xmlns:a16="http://schemas.microsoft.com/office/drawing/2014/main" id="{00000000-0008-0000-0A00-0000B8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13" name="Object 15" hidden="1">
          <a:extLst>
            <a:ext uri="{FF2B5EF4-FFF2-40B4-BE49-F238E27FC236}">
              <a16:creationId xmlns:a16="http://schemas.microsoft.com/office/drawing/2014/main" id="{00000000-0008-0000-0A00-0000B9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14" name="Object 16" hidden="1">
          <a:extLst>
            <a:ext uri="{FF2B5EF4-FFF2-40B4-BE49-F238E27FC236}">
              <a16:creationId xmlns:a16="http://schemas.microsoft.com/office/drawing/2014/main" id="{00000000-0008-0000-0A00-0000BA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15" name="Object 17" hidden="1">
          <a:extLst>
            <a:ext uri="{FF2B5EF4-FFF2-40B4-BE49-F238E27FC236}">
              <a16:creationId xmlns:a16="http://schemas.microsoft.com/office/drawing/2014/main" id="{00000000-0008-0000-0A00-0000BB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16" name="Object 9" hidden="1">
          <a:extLst>
            <a:ext uri="{FF2B5EF4-FFF2-40B4-BE49-F238E27FC236}">
              <a16:creationId xmlns:a16="http://schemas.microsoft.com/office/drawing/2014/main" id="{00000000-0008-0000-0A00-0000BC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17" name="Object 8" hidden="1">
          <a:extLst>
            <a:ext uri="{FF2B5EF4-FFF2-40B4-BE49-F238E27FC236}">
              <a16:creationId xmlns:a16="http://schemas.microsoft.com/office/drawing/2014/main" id="{00000000-0008-0000-0A00-0000BD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18" name="Object 9" hidden="1">
          <a:extLst>
            <a:ext uri="{FF2B5EF4-FFF2-40B4-BE49-F238E27FC236}">
              <a16:creationId xmlns:a16="http://schemas.microsoft.com/office/drawing/2014/main" id="{00000000-0008-0000-0A00-0000BE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19" name="Object 8" hidden="1">
          <a:extLst>
            <a:ext uri="{FF2B5EF4-FFF2-40B4-BE49-F238E27FC236}">
              <a16:creationId xmlns:a16="http://schemas.microsoft.com/office/drawing/2014/main" id="{00000000-0008-0000-0A00-0000BF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20" name="Object 9" hidden="1">
          <a:extLst>
            <a:ext uri="{FF2B5EF4-FFF2-40B4-BE49-F238E27FC236}">
              <a16:creationId xmlns:a16="http://schemas.microsoft.com/office/drawing/2014/main" id="{00000000-0008-0000-0A00-0000C0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21" name="Object 8" hidden="1">
          <a:extLst>
            <a:ext uri="{FF2B5EF4-FFF2-40B4-BE49-F238E27FC236}">
              <a16:creationId xmlns:a16="http://schemas.microsoft.com/office/drawing/2014/main" id="{00000000-0008-0000-0A00-0000C1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22" name="Object 9" hidden="1">
          <a:extLst>
            <a:ext uri="{FF2B5EF4-FFF2-40B4-BE49-F238E27FC236}">
              <a16:creationId xmlns:a16="http://schemas.microsoft.com/office/drawing/2014/main" id="{00000000-0008-0000-0A00-0000C2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23" name="Object 8" hidden="1">
          <a:extLst>
            <a:ext uri="{FF2B5EF4-FFF2-40B4-BE49-F238E27FC236}">
              <a16:creationId xmlns:a16="http://schemas.microsoft.com/office/drawing/2014/main" id="{00000000-0008-0000-0A00-0000C3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24" name="Object 15" hidden="1">
          <a:extLst>
            <a:ext uri="{FF2B5EF4-FFF2-40B4-BE49-F238E27FC236}">
              <a16:creationId xmlns:a16="http://schemas.microsoft.com/office/drawing/2014/main" id="{00000000-0008-0000-0A00-0000C4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25" name="Object 16" hidden="1">
          <a:extLst>
            <a:ext uri="{FF2B5EF4-FFF2-40B4-BE49-F238E27FC236}">
              <a16:creationId xmlns:a16="http://schemas.microsoft.com/office/drawing/2014/main" id="{00000000-0008-0000-0A00-0000C5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26" name="Object 17" hidden="1">
          <a:extLst>
            <a:ext uri="{FF2B5EF4-FFF2-40B4-BE49-F238E27FC236}">
              <a16:creationId xmlns:a16="http://schemas.microsoft.com/office/drawing/2014/main" id="{00000000-0008-0000-0A00-0000C6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27" name="Object 9" hidden="1">
          <a:extLst>
            <a:ext uri="{FF2B5EF4-FFF2-40B4-BE49-F238E27FC236}">
              <a16:creationId xmlns:a16="http://schemas.microsoft.com/office/drawing/2014/main" id="{00000000-0008-0000-0A00-0000C7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28" name="Object 8" hidden="1">
          <a:extLst>
            <a:ext uri="{FF2B5EF4-FFF2-40B4-BE49-F238E27FC236}">
              <a16:creationId xmlns:a16="http://schemas.microsoft.com/office/drawing/2014/main" id="{00000000-0008-0000-0A00-0000C8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29" name="Object 9" hidden="1">
          <a:extLst>
            <a:ext uri="{FF2B5EF4-FFF2-40B4-BE49-F238E27FC236}">
              <a16:creationId xmlns:a16="http://schemas.microsoft.com/office/drawing/2014/main" id="{00000000-0008-0000-0A00-0000C9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30" name="Object 8" hidden="1">
          <a:extLst>
            <a:ext uri="{FF2B5EF4-FFF2-40B4-BE49-F238E27FC236}">
              <a16:creationId xmlns:a16="http://schemas.microsoft.com/office/drawing/2014/main" id="{00000000-0008-0000-0A00-0000CA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31" name="Object 9" hidden="1">
          <a:extLst>
            <a:ext uri="{FF2B5EF4-FFF2-40B4-BE49-F238E27FC236}">
              <a16:creationId xmlns:a16="http://schemas.microsoft.com/office/drawing/2014/main" id="{00000000-0008-0000-0A00-0000CB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32" name="Object 8" hidden="1">
          <a:extLst>
            <a:ext uri="{FF2B5EF4-FFF2-40B4-BE49-F238E27FC236}">
              <a16:creationId xmlns:a16="http://schemas.microsoft.com/office/drawing/2014/main" id="{00000000-0008-0000-0A00-0000CC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33" name="Object 9" hidden="1">
          <a:extLst>
            <a:ext uri="{FF2B5EF4-FFF2-40B4-BE49-F238E27FC236}">
              <a16:creationId xmlns:a16="http://schemas.microsoft.com/office/drawing/2014/main" id="{00000000-0008-0000-0A00-0000CD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34" name="Object 8" hidden="1">
          <a:extLst>
            <a:ext uri="{FF2B5EF4-FFF2-40B4-BE49-F238E27FC236}">
              <a16:creationId xmlns:a16="http://schemas.microsoft.com/office/drawing/2014/main" id="{00000000-0008-0000-0A00-0000CE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35" name="Object 15" hidden="1">
          <a:extLst>
            <a:ext uri="{FF2B5EF4-FFF2-40B4-BE49-F238E27FC236}">
              <a16:creationId xmlns:a16="http://schemas.microsoft.com/office/drawing/2014/main" id="{00000000-0008-0000-0A00-0000CF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36" name="Object 16" hidden="1">
          <a:extLst>
            <a:ext uri="{FF2B5EF4-FFF2-40B4-BE49-F238E27FC236}">
              <a16:creationId xmlns:a16="http://schemas.microsoft.com/office/drawing/2014/main" id="{00000000-0008-0000-0A00-0000D00D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37" name="Object 17" hidden="1">
          <a:extLst>
            <a:ext uri="{FF2B5EF4-FFF2-40B4-BE49-F238E27FC236}">
              <a16:creationId xmlns:a16="http://schemas.microsoft.com/office/drawing/2014/main" id="{00000000-0008-0000-0A00-0000D1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38" name="Object 9" hidden="1">
          <a:extLst>
            <a:ext uri="{FF2B5EF4-FFF2-40B4-BE49-F238E27FC236}">
              <a16:creationId xmlns:a16="http://schemas.microsoft.com/office/drawing/2014/main" id="{00000000-0008-0000-0A00-0000D2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39" name="Object 8" hidden="1">
          <a:extLst>
            <a:ext uri="{FF2B5EF4-FFF2-40B4-BE49-F238E27FC236}">
              <a16:creationId xmlns:a16="http://schemas.microsoft.com/office/drawing/2014/main" id="{00000000-0008-0000-0A00-0000D3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40" name="Object 9" hidden="1">
          <a:extLst>
            <a:ext uri="{FF2B5EF4-FFF2-40B4-BE49-F238E27FC236}">
              <a16:creationId xmlns:a16="http://schemas.microsoft.com/office/drawing/2014/main" id="{00000000-0008-0000-0A00-0000D4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41" name="Object 8" hidden="1">
          <a:extLst>
            <a:ext uri="{FF2B5EF4-FFF2-40B4-BE49-F238E27FC236}">
              <a16:creationId xmlns:a16="http://schemas.microsoft.com/office/drawing/2014/main" id="{00000000-0008-0000-0A00-0000D5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42" name="Object 9" hidden="1">
          <a:extLst>
            <a:ext uri="{FF2B5EF4-FFF2-40B4-BE49-F238E27FC236}">
              <a16:creationId xmlns:a16="http://schemas.microsoft.com/office/drawing/2014/main" id="{00000000-0008-0000-0A00-0000D60D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43" name="Object 8" hidden="1">
          <a:extLst>
            <a:ext uri="{FF2B5EF4-FFF2-40B4-BE49-F238E27FC236}">
              <a16:creationId xmlns:a16="http://schemas.microsoft.com/office/drawing/2014/main" id="{00000000-0008-0000-0A00-0000D70D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44" name="Object 9" hidden="1">
          <a:extLst>
            <a:ext uri="{FF2B5EF4-FFF2-40B4-BE49-F238E27FC236}">
              <a16:creationId xmlns:a16="http://schemas.microsoft.com/office/drawing/2014/main" id="{00000000-0008-0000-0A00-0000D8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45" name="Object 8" hidden="1">
          <a:extLst>
            <a:ext uri="{FF2B5EF4-FFF2-40B4-BE49-F238E27FC236}">
              <a16:creationId xmlns:a16="http://schemas.microsoft.com/office/drawing/2014/main" id="{00000000-0008-0000-0A00-0000D90D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46" name="Object 15" hidden="1">
          <a:extLst>
            <a:ext uri="{FF2B5EF4-FFF2-40B4-BE49-F238E27FC236}">
              <a16:creationId xmlns:a16="http://schemas.microsoft.com/office/drawing/2014/main" id="{00000000-0008-0000-0A00-0000DA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47" name="Object 16" hidden="1">
          <a:extLst>
            <a:ext uri="{FF2B5EF4-FFF2-40B4-BE49-F238E27FC236}">
              <a16:creationId xmlns:a16="http://schemas.microsoft.com/office/drawing/2014/main" id="{00000000-0008-0000-0A00-0000DB0D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48" name="Object 17" hidden="1">
          <a:extLst>
            <a:ext uri="{FF2B5EF4-FFF2-40B4-BE49-F238E27FC236}">
              <a16:creationId xmlns:a16="http://schemas.microsoft.com/office/drawing/2014/main" id="{00000000-0008-0000-0A00-0000DC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49" name="Object 9" hidden="1">
          <a:extLst>
            <a:ext uri="{FF2B5EF4-FFF2-40B4-BE49-F238E27FC236}">
              <a16:creationId xmlns:a16="http://schemas.microsoft.com/office/drawing/2014/main" id="{00000000-0008-0000-0A00-0000DD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50" name="Object 8" hidden="1">
          <a:extLst>
            <a:ext uri="{FF2B5EF4-FFF2-40B4-BE49-F238E27FC236}">
              <a16:creationId xmlns:a16="http://schemas.microsoft.com/office/drawing/2014/main" id="{00000000-0008-0000-0A00-0000DE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51" name="Object 9" hidden="1">
          <a:extLst>
            <a:ext uri="{FF2B5EF4-FFF2-40B4-BE49-F238E27FC236}">
              <a16:creationId xmlns:a16="http://schemas.microsoft.com/office/drawing/2014/main" id="{00000000-0008-0000-0A00-0000DF0D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52" name="Object 8" hidden="1">
          <a:extLst>
            <a:ext uri="{FF2B5EF4-FFF2-40B4-BE49-F238E27FC236}">
              <a16:creationId xmlns:a16="http://schemas.microsoft.com/office/drawing/2014/main" id="{00000000-0008-0000-0A00-0000E00D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53" name="Object 9" hidden="1">
          <a:extLst>
            <a:ext uri="{FF2B5EF4-FFF2-40B4-BE49-F238E27FC236}">
              <a16:creationId xmlns:a16="http://schemas.microsoft.com/office/drawing/2014/main" id="{00000000-0008-0000-0A00-0000E10D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54" name="Object 8" hidden="1">
          <a:extLst>
            <a:ext uri="{FF2B5EF4-FFF2-40B4-BE49-F238E27FC236}">
              <a16:creationId xmlns:a16="http://schemas.microsoft.com/office/drawing/2014/main" id="{00000000-0008-0000-0A00-0000E20D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55" name="Object 9" hidden="1">
          <a:extLst>
            <a:ext uri="{FF2B5EF4-FFF2-40B4-BE49-F238E27FC236}">
              <a16:creationId xmlns:a16="http://schemas.microsoft.com/office/drawing/2014/main" id="{00000000-0008-0000-0A00-0000E3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56" name="Object 8" hidden="1">
          <a:extLst>
            <a:ext uri="{FF2B5EF4-FFF2-40B4-BE49-F238E27FC236}">
              <a16:creationId xmlns:a16="http://schemas.microsoft.com/office/drawing/2014/main" id="{00000000-0008-0000-0A00-0000E4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57" name="Object 15" hidden="1">
          <a:extLst>
            <a:ext uri="{FF2B5EF4-FFF2-40B4-BE49-F238E27FC236}">
              <a16:creationId xmlns:a16="http://schemas.microsoft.com/office/drawing/2014/main" id="{00000000-0008-0000-0A00-0000E5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58" name="Object 16" hidden="1">
          <a:extLst>
            <a:ext uri="{FF2B5EF4-FFF2-40B4-BE49-F238E27FC236}">
              <a16:creationId xmlns:a16="http://schemas.microsoft.com/office/drawing/2014/main" id="{00000000-0008-0000-0A00-0000E60D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59" name="Object 17" hidden="1">
          <a:extLst>
            <a:ext uri="{FF2B5EF4-FFF2-40B4-BE49-F238E27FC236}">
              <a16:creationId xmlns:a16="http://schemas.microsoft.com/office/drawing/2014/main" id="{00000000-0008-0000-0A00-0000E7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60" name="Object 9" hidden="1">
          <a:extLst>
            <a:ext uri="{FF2B5EF4-FFF2-40B4-BE49-F238E27FC236}">
              <a16:creationId xmlns:a16="http://schemas.microsoft.com/office/drawing/2014/main" id="{00000000-0008-0000-0A00-0000E8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61" name="Object 8" hidden="1">
          <a:extLst>
            <a:ext uri="{FF2B5EF4-FFF2-40B4-BE49-F238E27FC236}">
              <a16:creationId xmlns:a16="http://schemas.microsoft.com/office/drawing/2014/main" id="{00000000-0008-0000-0A00-0000E9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62" name="Object 9" hidden="1">
          <a:extLst>
            <a:ext uri="{FF2B5EF4-FFF2-40B4-BE49-F238E27FC236}">
              <a16:creationId xmlns:a16="http://schemas.microsoft.com/office/drawing/2014/main" id="{00000000-0008-0000-0A00-0000EA0D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63" name="Object 8" hidden="1">
          <a:extLst>
            <a:ext uri="{FF2B5EF4-FFF2-40B4-BE49-F238E27FC236}">
              <a16:creationId xmlns:a16="http://schemas.microsoft.com/office/drawing/2014/main" id="{00000000-0008-0000-0A00-0000EB0D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64" name="Object 9" hidden="1">
          <a:extLst>
            <a:ext uri="{FF2B5EF4-FFF2-40B4-BE49-F238E27FC236}">
              <a16:creationId xmlns:a16="http://schemas.microsoft.com/office/drawing/2014/main" id="{00000000-0008-0000-0A00-0000EC0D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65" name="Object 8" hidden="1">
          <a:extLst>
            <a:ext uri="{FF2B5EF4-FFF2-40B4-BE49-F238E27FC236}">
              <a16:creationId xmlns:a16="http://schemas.microsoft.com/office/drawing/2014/main" id="{00000000-0008-0000-0A00-0000ED0D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66" name="Object 9" hidden="1">
          <a:extLst>
            <a:ext uri="{FF2B5EF4-FFF2-40B4-BE49-F238E27FC236}">
              <a16:creationId xmlns:a16="http://schemas.microsoft.com/office/drawing/2014/main" id="{00000000-0008-0000-0A00-0000EE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67" name="Object 8" hidden="1">
          <a:extLst>
            <a:ext uri="{FF2B5EF4-FFF2-40B4-BE49-F238E27FC236}">
              <a16:creationId xmlns:a16="http://schemas.microsoft.com/office/drawing/2014/main" id="{00000000-0008-0000-0A00-0000EF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68" name="Object 15" hidden="1">
          <a:extLst>
            <a:ext uri="{FF2B5EF4-FFF2-40B4-BE49-F238E27FC236}">
              <a16:creationId xmlns:a16="http://schemas.microsoft.com/office/drawing/2014/main" id="{00000000-0008-0000-0A00-0000F0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69" name="Object 16" hidden="1">
          <a:extLst>
            <a:ext uri="{FF2B5EF4-FFF2-40B4-BE49-F238E27FC236}">
              <a16:creationId xmlns:a16="http://schemas.microsoft.com/office/drawing/2014/main" id="{00000000-0008-0000-0A00-0000F10D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70" name="Object 17" hidden="1">
          <a:extLst>
            <a:ext uri="{FF2B5EF4-FFF2-40B4-BE49-F238E27FC236}">
              <a16:creationId xmlns:a16="http://schemas.microsoft.com/office/drawing/2014/main" id="{00000000-0008-0000-0A00-0000F2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71" name="Object 9" hidden="1">
          <a:extLst>
            <a:ext uri="{FF2B5EF4-FFF2-40B4-BE49-F238E27FC236}">
              <a16:creationId xmlns:a16="http://schemas.microsoft.com/office/drawing/2014/main" id="{00000000-0008-0000-0A00-0000F3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72" name="Object 8" hidden="1">
          <a:extLst>
            <a:ext uri="{FF2B5EF4-FFF2-40B4-BE49-F238E27FC236}">
              <a16:creationId xmlns:a16="http://schemas.microsoft.com/office/drawing/2014/main" id="{00000000-0008-0000-0A00-0000F4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73" name="Object 9" hidden="1">
          <a:extLst>
            <a:ext uri="{FF2B5EF4-FFF2-40B4-BE49-F238E27FC236}">
              <a16:creationId xmlns:a16="http://schemas.microsoft.com/office/drawing/2014/main" id="{00000000-0008-0000-0A00-0000F50D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74" name="Object 8" hidden="1">
          <a:extLst>
            <a:ext uri="{FF2B5EF4-FFF2-40B4-BE49-F238E27FC236}">
              <a16:creationId xmlns:a16="http://schemas.microsoft.com/office/drawing/2014/main" id="{00000000-0008-0000-0A00-0000F60D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75" name="Object 9" hidden="1">
          <a:extLst>
            <a:ext uri="{FF2B5EF4-FFF2-40B4-BE49-F238E27FC236}">
              <a16:creationId xmlns:a16="http://schemas.microsoft.com/office/drawing/2014/main" id="{00000000-0008-0000-0A00-0000F70D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76" name="Object 8" hidden="1">
          <a:extLst>
            <a:ext uri="{FF2B5EF4-FFF2-40B4-BE49-F238E27FC236}">
              <a16:creationId xmlns:a16="http://schemas.microsoft.com/office/drawing/2014/main" id="{00000000-0008-0000-0A00-0000F80D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77" name="Object 9" hidden="1">
          <a:extLst>
            <a:ext uri="{FF2B5EF4-FFF2-40B4-BE49-F238E27FC236}">
              <a16:creationId xmlns:a16="http://schemas.microsoft.com/office/drawing/2014/main" id="{00000000-0008-0000-0A00-0000F9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78" name="Object 8" hidden="1">
          <a:extLst>
            <a:ext uri="{FF2B5EF4-FFF2-40B4-BE49-F238E27FC236}">
              <a16:creationId xmlns:a16="http://schemas.microsoft.com/office/drawing/2014/main" id="{00000000-0008-0000-0A00-0000FA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79" name="Object 15" hidden="1">
          <a:extLst>
            <a:ext uri="{FF2B5EF4-FFF2-40B4-BE49-F238E27FC236}">
              <a16:creationId xmlns:a16="http://schemas.microsoft.com/office/drawing/2014/main" id="{00000000-0008-0000-0A00-0000FB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80" name="Object 16" hidden="1">
          <a:extLst>
            <a:ext uri="{FF2B5EF4-FFF2-40B4-BE49-F238E27FC236}">
              <a16:creationId xmlns:a16="http://schemas.microsoft.com/office/drawing/2014/main" id="{00000000-0008-0000-0A00-0000FC0D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81" name="Object 17" hidden="1">
          <a:extLst>
            <a:ext uri="{FF2B5EF4-FFF2-40B4-BE49-F238E27FC236}">
              <a16:creationId xmlns:a16="http://schemas.microsoft.com/office/drawing/2014/main" id="{00000000-0008-0000-0A00-0000FD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82" name="Object 9" hidden="1">
          <a:extLst>
            <a:ext uri="{FF2B5EF4-FFF2-40B4-BE49-F238E27FC236}">
              <a16:creationId xmlns:a16="http://schemas.microsoft.com/office/drawing/2014/main" id="{00000000-0008-0000-0A00-0000FE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83" name="Object 8" hidden="1">
          <a:extLst>
            <a:ext uri="{FF2B5EF4-FFF2-40B4-BE49-F238E27FC236}">
              <a16:creationId xmlns:a16="http://schemas.microsoft.com/office/drawing/2014/main" id="{00000000-0008-0000-0A00-0000FF0D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84" name="Object 9" hidden="1">
          <a:extLst>
            <a:ext uri="{FF2B5EF4-FFF2-40B4-BE49-F238E27FC236}">
              <a16:creationId xmlns:a16="http://schemas.microsoft.com/office/drawing/2014/main" id="{00000000-0008-0000-0A00-000000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85" name="Object 8" hidden="1">
          <a:extLst>
            <a:ext uri="{FF2B5EF4-FFF2-40B4-BE49-F238E27FC236}">
              <a16:creationId xmlns:a16="http://schemas.microsoft.com/office/drawing/2014/main" id="{00000000-0008-0000-0A00-000001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86" name="Object 9" hidden="1">
          <a:extLst>
            <a:ext uri="{FF2B5EF4-FFF2-40B4-BE49-F238E27FC236}">
              <a16:creationId xmlns:a16="http://schemas.microsoft.com/office/drawing/2014/main" id="{00000000-0008-0000-0A00-000002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87" name="Object 8" hidden="1">
          <a:extLst>
            <a:ext uri="{FF2B5EF4-FFF2-40B4-BE49-F238E27FC236}">
              <a16:creationId xmlns:a16="http://schemas.microsoft.com/office/drawing/2014/main" id="{00000000-0008-0000-0A00-000003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88" name="Object 9" hidden="1">
          <a:extLst>
            <a:ext uri="{FF2B5EF4-FFF2-40B4-BE49-F238E27FC236}">
              <a16:creationId xmlns:a16="http://schemas.microsoft.com/office/drawing/2014/main" id="{00000000-0008-0000-0A00-000004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89" name="Object 8" hidden="1">
          <a:extLst>
            <a:ext uri="{FF2B5EF4-FFF2-40B4-BE49-F238E27FC236}">
              <a16:creationId xmlns:a16="http://schemas.microsoft.com/office/drawing/2014/main" id="{00000000-0008-0000-0A00-000005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590" name="Object 15" hidden="1">
          <a:extLst>
            <a:ext uri="{FF2B5EF4-FFF2-40B4-BE49-F238E27FC236}">
              <a16:creationId xmlns:a16="http://schemas.microsoft.com/office/drawing/2014/main" id="{00000000-0008-0000-0A00-000006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591" name="Object 16" hidden="1">
          <a:extLst>
            <a:ext uri="{FF2B5EF4-FFF2-40B4-BE49-F238E27FC236}">
              <a16:creationId xmlns:a16="http://schemas.microsoft.com/office/drawing/2014/main" id="{00000000-0008-0000-0A00-0000070E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592" name="Object 17" hidden="1">
          <a:extLst>
            <a:ext uri="{FF2B5EF4-FFF2-40B4-BE49-F238E27FC236}">
              <a16:creationId xmlns:a16="http://schemas.microsoft.com/office/drawing/2014/main" id="{00000000-0008-0000-0A00-000008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93" name="Object 9" hidden="1">
          <a:extLst>
            <a:ext uri="{FF2B5EF4-FFF2-40B4-BE49-F238E27FC236}">
              <a16:creationId xmlns:a16="http://schemas.microsoft.com/office/drawing/2014/main" id="{00000000-0008-0000-0A00-000009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94" name="Object 8" hidden="1">
          <a:extLst>
            <a:ext uri="{FF2B5EF4-FFF2-40B4-BE49-F238E27FC236}">
              <a16:creationId xmlns:a16="http://schemas.microsoft.com/office/drawing/2014/main" id="{00000000-0008-0000-0A00-00000A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95" name="Object 9" hidden="1">
          <a:extLst>
            <a:ext uri="{FF2B5EF4-FFF2-40B4-BE49-F238E27FC236}">
              <a16:creationId xmlns:a16="http://schemas.microsoft.com/office/drawing/2014/main" id="{00000000-0008-0000-0A00-00000B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96" name="Object 8" hidden="1">
          <a:extLst>
            <a:ext uri="{FF2B5EF4-FFF2-40B4-BE49-F238E27FC236}">
              <a16:creationId xmlns:a16="http://schemas.microsoft.com/office/drawing/2014/main" id="{00000000-0008-0000-0A00-00000C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97" name="Object 9" hidden="1">
          <a:extLst>
            <a:ext uri="{FF2B5EF4-FFF2-40B4-BE49-F238E27FC236}">
              <a16:creationId xmlns:a16="http://schemas.microsoft.com/office/drawing/2014/main" id="{00000000-0008-0000-0A00-00000D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598" name="Object 8" hidden="1">
          <a:extLst>
            <a:ext uri="{FF2B5EF4-FFF2-40B4-BE49-F238E27FC236}">
              <a16:creationId xmlns:a16="http://schemas.microsoft.com/office/drawing/2014/main" id="{00000000-0008-0000-0A00-00000E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599" name="Object 9" hidden="1">
          <a:extLst>
            <a:ext uri="{FF2B5EF4-FFF2-40B4-BE49-F238E27FC236}">
              <a16:creationId xmlns:a16="http://schemas.microsoft.com/office/drawing/2014/main" id="{00000000-0008-0000-0A00-00000F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00" name="Object 8" hidden="1">
          <a:extLst>
            <a:ext uri="{FF2B5EF4-FFF2-40B4-BE49-F238E27FC236}">
              <a16:creationId xmlns:a16="http://schemas.microsoft.com/office/drawing/2014/main" id="{00000000-0008-0000-0A00-000010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01" name="Object 15" hidden="1">
          <a:extLst>
            <a:ext uri="{FF2B5EF4-FFF2-40B4-BE49-F238E27FC236}">
              <a16:creationId xmlns:a16="http://schemas.microsoft.com/office/drawing/2014/main" id="{00000000-0008-0000-0A00-000011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02" name="Object 16" hidden="1">
          <a:extLst>
            <a:ext uri="{FF2B5EF4-FFF2-40B4-BE49-F238E27FC236}">
              <a16:creationId xmlns:a16="http://schemas.microsoft.com/office/drawing/2014/main" id="{00000000-0008-0000-0A00-0000120E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03" name="Object 17" hidden="1">
          <a:extLst>
            <a:ext uri="{FF2B5EF4-FFF2-40B4-BE49-F238E27FC236}">
              <a16:creationId xmlns:a16="http://schemas.microsoft.com/office/drawing/2014/main" id="{00000000-0008-0000-0A00-000013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04" name="Object 9" hidden="1">
          <a:extLst>
            <a:ext uri="{FF2B5EF4-FFF2-40B4-BE49-F238E27FC236}">
              <a16:creationId xmlns:a16="http://schemas.microsoft.com/office/drawing/2014/main" id="{00000000-0008-0000-0A00-000014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05" name="Object 8" hidden="1">
          <a:extLst>
            <a:ext uri="{FF2B5EF4-FFF2-40B4-BE49-F238E27FC236}">
              <a16:creationId xmlns:a16="http://schemas.microsoft.com/office/drawing/2014/main" id="{00000000-0008-0000-0A00-000015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06" name="Object 9" hidden="1">
          <a:extLst>
            <a:ext uri="{FF2B5EF4-FFF2-40B4-BE49-F238E27FC236}">
              <a16:creationId xmlns:a16="http://schemas.microsoft.com/office/drawing/2014/main" id="{00000000-0008-0000-0A00-000016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07" name="Object 8" hidden="1">
          <a:extLst>
            <a:ext uri="{FF2B5EF4-FFF2-40B4-BE49-F238E27FC236}">
              <a16:creationId xmlns:a16="http://schemas.microsoft.com/office/drawing/2014/main" id="{00000000-0008-0000-0A00-000017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08" name="Object 9" hidden="1">
          <a:extLst>
            <a:ext uri="{FF2B5EF4-FFF2-40B4-BE49-F238E27FC236}">
              <a16:creationId xmlns:a16="http://schemas.microsoft.com/office/drawing/2014/main" id="{00000000-0008-0000-0A00-000018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09" name="Object 8" hidden="1">
          <a:extLst>
            <a:ext uri="{FF2B5EF4-FFF2-40B4-BE49-F238E27FC236}">
              <a16:creationId xmlns:a16="http://schemas.microsoft.com/office/drawing/2014/main" id="{00000000-0008-0000-0A00-000019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10" name="Object 9" hidden="1">
          <a:extLst>
            <a:ext uri="{FF2B5EF4-FFF2-40B4-BE49-F238E27FC236}">
              <a16:creationId xmlns:a16="http://schemas.microsoft.com/office/drawing/2014/main" id="{00000000-0008-0000-0A00-00001A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11" name="Object 8" hidden="1">
          <a:extLst>
            <a:ext uri="{FF2B5EF4-FFF2-40B4-BE49-F238E27FC236}">
              <a16:creationId xmlns:a16="http://schemas.microsoft.com/office/drawing/2014/main" id="{00000000-0008-0000-0A00-00001B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12" name="Object 15" hidden="1">
          <a:extLst>
            <a:ext uri="{FF2B5EF4-FFF2-40B4-BE49-F238E27FC236}">
              <a16:creationId xmlns:a16="http://schemas.microsoft.com/office/drawing/2014/main" id="{00000000-0008-0000-0A00-00001C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13" name="Object 16" hidden="1">
          <a:extLst>
            <a:ext uri="{FF2B5EF4-FFF2-40B4-BE49-F238E27FC236}">
              <a16:creationId xmlns:a16="http://schemas.microsoft.com/office/drawing/2014/main" id="{00000000-0008-0000-0A00-00001D0E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14" name="Object 17" hidden="1">
          <a:extLst>
            <a:ext uri="{FF2B5EF4-FFF2-40B4-BE49-F238E27FC236}">
              <a16:creationId xmlns:a16="http://schemas.microsoft.com/office/drawing/2014/main" id="{00000000-0008-0000-0A00-00001E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15" name="Object 9" hidden="1">
          <a:extLst>
            <a:ext uri="{FF2B5EF4-FFF2-40B4-BE49-F238E27FC236}">
              <a16:creationId xmlns:a16="http://schemas.microsoft.com/office/drawing/2014/main" id="{00000000-0008-0000-0A00-00001F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16" name="Object 8" hidden="1">
          <a:extLst>
            <a:ext uri="{FF2B5EF4-FFF2-40B4-BE49-F238E27FC236}">
              <a16:creationId xmlns:a16="http://schemas.microsoft.com/office/drawing/2014/main" id="{00000000-0008-0000-0A00-000020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17" name="Object 9" hidden="1">
          <a:extLst>
            <a:ext uri="{FF2B5EF4-FFF2-40B4-BE49-F238E27FC236}">
              <a16:creationId xmlns:a16="http://schemas.microsoft.com/office/drawing/2014/main" id="{00000000-0008-0000-0A00-000021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18" name="Object 8" hidden="1">
          <a:extLst>
            <a:ext uri="{FF2B5EF4-FFF2-40B4-BE49-F238E27FC236}">
              <a16:creationId xmlns:a16="http://schemas.microsoft.com/office/drawing/2014/main" id="{00000000-0008-0000-0A00-000022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19" name="Object 9" hidden="1">
          <a:extLst>
            <a:ext uri="{FF2B5EF4-FFF2-40B4-BE49-F238E27FC236}">
              <a16:creationId xmlns:a16="http://schemas.microsoft.com/office/drawing/2014/main" id="{00000000-0008-0000-0A00-000023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20" name="Object 8" hidden="1">
          <a:extLst>
            <a:ext uri="{FF2B5EF4-FFF2-40B4-BE49-F238E27FC236}">
              <a16:creationId xmlns:a16="http://schemas.microsoft.com/office/drawing/2014/main" id="{00000000-0008-0000-0A00-000024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21" name="Object 9" hidden="1">
          <a:extLst>
            <a:ext uri="{FF2B5EF4-FFF2-40B4-BE49-F238E27FC236}">
              <a16:creationId xmlns:a16="http://schemas.microsoft.com/office/drawing/2014/main" id="{00000000-0008-0000-0A00-000025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22" name="Object 8" hidden="1">
          <a:extLst>
            <a:ext uri="{FF2B5EF4-FFF2-40B4-BE49-F238E27FC236}">
              <a16:creationId xmlns:a16="http://schemas.microsoft.com/office/drawing/2014/main" id="{00000000-0008-0000-0A00-000026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23" name="Object 15" hidden="1">
          <a:extLst>
            <a:ext uri="{FF2B5EF4-FFF2-40B4-BE49-F238E27FC236}">
              <a16:creationId xmlns:a16="http://schemas.microsoft.com/office/drawing/2014/main" id="{00000000-0008-0000-0A00-000027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24" name="Object 16" hidden="1">
          <a:extLst>
            <a:ext uri="{FF2B5EF4-FFF2-40B4-BE49-F238E27FC236}">
              <a16:creationId xmlns:a16="http://schemas.microsoft.com/office/drawing/2014/main" id="{00000000-0008-0000-0A00-0000280E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25" name="Object 17" hidden="1">
          <a:extLst>
            <a:ext uri="{FF2B5EF4-FFF2-40B4-BE49-F238E27FC236}">
              <a16:creationId xmlns:a16="http://schemas.microsoft.com/office/drawing/2014/main" id="{00000000-0008-0000-0A00-000029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26" name="Object 9" hidden="1">
          <a:extLst>
            <a:ext uri="{FF2B5EF4-FFF2-40B4-BE49-F238E27FC236}">
              <a16:creationId xmlns:a16="http://schemas.microsoft.com/office/drawing/2014/main" id="{00000000-0008-0000-0A00-00002A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27" name="Object 8" hidden="1">
          <a:extLst>
            <a:ext uri="{FF2B5EF4-FFF2-40B4-BE49-F238E27FC236}">
              <a16:creationId xmlns:a16="http://schemas.microsoft.com/office/drawing/2014/main" id="{00000000-0008-0000-0A00-00002B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28" name="Object 9" hidden="1">
          <a:extLst>
            <a:ext uri="{FF2B5EF4-FFF2-40B4-BE49-F238E27FC236}">
              <a16:creationId xmlns:a16="http://schemas.microsoft.com/office/drawing/2014/main" id="{00000000-0008-0000-0A00-00002C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29" name="Object 8" hidden="1">
          <a:extLst>
            <a:ext uri="{FF2B5EF4-FFF2-40B4-BE49-F238E27FC236}">
              <a16:creationId xmlns:a16="http://schemas.microsoft.com/office/drawing/2014/main" id="{00000000-0008-0000-0A00-00002D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30" name="Object 9" hidden="1">
          <a:extLst>
            <a:ext uri="{FF2B5EF4-FFF2-40B4-BE49-F238E27FC236}">
              <a16:creationId xmlns:a16="http://schemas.microsoft.com/office/drawing/2014/main" id="{00000000-0008-0000-0A00-00002E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31" name="Object 8" hidden="1">
          <a:extLst>
            <a:ext uri="{FF2B5EF4-FFF2-40B4-BE49-F238E27FC236}">
              <a16:creationId xmlns:a16="http://schemas.microsoft.com/office/drawing/2014/main" id="{00000000-0008-0000-0A00-00002F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32" name="Object 9" hidden="1">
          <a:extLst>
            <a:ext uri="{FF2B5EF4-FFF2-40B4-BE49-F238E27FC236}">
              <a16:creationId xmlns:a16="http://schemas.microsoft.com/office/drawing/2014/main" id="{00000000-0008-0000-0A00-000030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33" name="Object 8" hidden="1">
          <a:extLst>
            <a:ext uri="{FF2B5EF4-FFF2-40B4-BE49-F238E27FC236}">
              <a16:creationId xmlns:a16="http://schemas.microsoft.com/office/drawing/2014/main" id="{00000000-0008-0000-0A00-000031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634" name="Object 15" hidden="1">
          <a:extLst>
            <a:ext uri="{FF2B5EF4-FFF2-40B4-BE49-F238E27FC236}">
              <a16:creationId xmlns:a16="http://schemas.microsoft.com/office/drawing/2014/main" id="{00000000-0008-0000-0A00-000032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635" name="Object 16" hidden="1">
          <a:extLst>
            <a:ext uri="{FF2B5EF4-FFF2-40B4-BE49-F238E27FC236}">
              <a16:creationId xmlns:a16="http://schemas.microsoft.com/office/drawing/2014/main" id="{00000000-0008-0000-0A00-0000330E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636" name="Object 17" hidden="1">
          <a:extLst>
            <a:ext uri="{FF2B5EF4-FFF2-40B4-BE49-F238E27FC236}">
              <a16:creationId xmlns:a16="http://schemas.microsoft.com/office/drawing/2014/main" id="{00000000-0008-0000-0A00-000034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37" name="Object 9" hidden="1">
          <a:extLst>
            <a:ext uri="{FF2B5EF4-FFF2-40B4-BE49-F238E27FC236}">
              <a16:creationId xmlns:a16="http://schemas.microsoft.com/office/drawing/2014/main" id="{00000000-0008-0000-0A00-000035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38" name="Object 8" hidden="1">
          <a:extLst>
            <a:ext uri="{FF2B5EF4-FFF2-40B4-BE49-F238E27FC236}">
              <a16:creationId xmlns:a16="http://schemas.microsoft.com/office/drawing/2014/main" id="{00000000-0008-0000-0A00-000036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39" name="Object 9" hidden="1">
          <a:extLst>
            <a:ext uri="{FF2B5EF4-FFF2-40B4-BE49-F238E27FC236}">
              <a16:creationId xmlns:a16="http://schemas.microsoft.com/office/drawing/2014/main" id="{00000000-0008-0000-0A00-0000370E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40" name="Object 8" hidden="1">
          <a:extLst>
            <a:ext uri="{FF2B5EF4-FFF2-40B4-BE49-F238E27FC236}">
              <a16:creationId xmlns:a16="http://schemas.microsoft.com/office/drawing/2014/main" id="{00000000-0008-0000-0A00-0000380E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41" name="Object 9" hidden="1">
          <a:extLst>
            <a:ext uri="{FF2B5EF4-FFF2-40B4-BE49-F238E27FC236}">
              <a16:creationId xmlns:a16="http://schemas.microsoft.com/office/drawing/2014/main" id="{00000000-0008-0000-0A00-0000390E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42" name="Object 8" hidden="1">
          <a:extLst>
            <a:ext uri="{FF2B5EF4-FFF2-40B4-BE49-F238E27FC236}">
              <a16:creationId xmlns:a16="http://schemas.microsoft.com/office/drawing/2014/main" id="{00000000-0008-0000-0A00-00003A0E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43" name="Object 9" hidden="1">
          <a:extLst>
            <a:ext uri="{FF2B5EF4-FFF2-40B4-BE49-F238E27FC236}">
              <a16:creationId xmlns:a16="http://schemas.microsoft.com/office/drawing/2014/main" id="{00000000-0008-0000-0A00-00003B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44" name="Object 8" hidden="1">
          <a:extLst>
            <a:ext uri="{FF2B5EF4-FFF2-40B4-BE49-F238E27FC236}">
              <a16:creationId xmlns:a16="http://schemas.microsoft.com/office/drawing/2014/main" id="{00000000-0008-0000-0A00-00003C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645" name="Object 15" hidden="1">
          <a:extLst>
            <a:ext uri="{FF2B5EF4-FFF2-40B4-BE49-F238E27FC236}">
              <a16:creationId xmlns:a16="http://schemas.microsoft.com/office/drawing/2014/main" id="{00000000-0008-0000-0A00-00003D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646" name="Object 16" hidden="1">
          <a:extLst>
            <a:ext uri="{FF2B5EF4-FFF2-40B4-BE49-F238E27FC236}">
              <a16:creationId xmlns:a16="http://schemas.microsoft.com/office/drawing/2014/main" id="{00000000-0008-0000-0A00-00003E0E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647" name="Object 17" hidden="1">
          <a:extLst>
            <a:ext uri="{FF2B5EF4-FFF2-40B4-BE49-F238E27FC236}">
              <a16:creationId xmlns:a16="http://schemas.microsoft.com/office/drawing/2014/main" id="{00000000-0008-0000-0A00-00003F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48" name="Object 9" hidden="1">
          <a:extLst>
            <a:ext uri="{FF2B5EF4-FFF2-40B4-BE49-F238E27FC236}">
              <a16:creationId xmlns:a16="http://schemas.microsoft.com/office/drawing/2014/main" id="{00000000-0008-0000-0A00-000040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49" name="Object 8" hidden="1">
          <a:extLst>
            <a:ext uri="{FF2B5EF4-FFF2-40B4-BE49-F238E27FC236}">
              <a16:creationId xmlns:a16="http://schemas.microsoft.com/office/drawing/2014/main" id="{00000000-0008-0000-0A00-000041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50" name="Object 9" hidden="1">
          <a:extLst>
            <a:ext uri="{FF2B5EF4-FFF2-40B4-BE49-F238E27FC236}">
              <a16:creationId xmlns:a16="http://schemas.microsoft.com/office/drawing/2014/main" id="{00000000-0008-0000-0A00-0000420E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51" name="Object 8" hidden="1">
          <a:extLst>
            <a:ext uri="{FF2B5EF4-FFF2-40B4-BE49-F238E27FC236}">
              <a16:creationId xmlns:a16="http://schemas.microsoft.com/office/drawing/2014/main" id="{00000000-0008-0000-0A00-0000430E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52" name="Object 9" hidden="1">
          <a:extLst>
            <a:ext uri="{FF2B5EF4-FFF2-40B4-BE49-F238E27FC236}">
              <a16:creationId xmlns:a16="http://schemas.microsoft.com/office/drawing/2014/main" id="{00000000-0008-0000-0A00-0000440E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53" name="Object 8" hidden="1">
          <a:extLst>
            <a:ext uri="{FF2B5EF4-FFF2-40B4-BE49-F238E27FC236}">
              <a16:creationId xmlns:a16="http://schemas.microsoft.com/office/drawing/2014/main" id="{00000000-0008-0000-0A00-0000450E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654" name="Object 9" hidden="1">
          <a:extLst>
            <a:ext uri="{FF2B5EF4-FFF2-40B4-BE49-F238E27FC236}">
              <a16:creationId xmlns:a16="http://schemas.microsoft.com/office/drawing/2014/main" id="{00000000-0008-0000-0A00-000046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655" name="Object 8" hidden="1">
          <a:extLst>
            <a:ext uri="{FF2B5EF4-FFF2-40B4-BE49-F238E27FC236}">
              <a16:creationId xmlns:a16="http://schemas.microsoft.com/office/drawing/2014/main" id="{00000000-0008-0000-0A00-0000470E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56" name="Object 15" hidden="1">
          <a:extLst>
            <a:ext uri="{FF2B5EF4-FFF2-40B4-BE49-F238E27FC236}">
              <a16:creationId xmlns:a16="http://schemas.microsoft.com/office/drawing/2014/main" id="{00000000-0008-0000-0A00-000048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57" name="Object 16" hidden="1">
          <a:extLst>
            <a:ext uri="{FF2B5EF4-FFF2-40B4-BE49-F238E27FC236}">
              <a16:creationId xmlns:a16="http://schemas.microsoft.com/office/drawing/2014/main" id="{00000000-0008-0000-0A00-0000490E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58" name="Object 17" hidden="1">
          <a:extLst>
            <a:ext uri="{FF2B5EF4-FFF2-40B4-BE49-F238E27FC236}">
              <a16:creationId xmlns:a16="http://schemas.microsoft.com/office/drawing/2014/main" id="{00000000-0008-0000-0A00-00004A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59" name="Object 9" hidden="1">
          <a:extLst>
            <a:ext uri="{FF2B5EF4-FFF2-40B4-BE49-F238E27FC236}">
              <a16:creationId xmlns:a16="http://schemas.microsoft.com/office/drawing/2014/main" id="{00000000-0008-0000-0A00-00004B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60" name="Object 8" hidden="1">
          <a:extLst>
            <a:ext uri="{FF2B5EF4-FFF2-40B4-BE49-F238E27FC236}">
              <a16:creationId xmlns:a16="http://schemas.microsoft.com/office/drawing/2014/main" id="{00000000-0008-0000-0A00-00004C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61" name="Object 9" hidden="1">
          <a:extLst>
            <a:ext uri="{FF2B5EF4-FFF2-40B4-BE49-F238E27FC236}">
              <a16:creationId xmlns:a16="http://schemas.microsoft.com/office/drawing/2014/main" id="{00000000-0008-0000-0A00-00004D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62" name="Object 8" hidden="1">
          <a:extLst>
            <a:ext uri="{FF2B5EF4-FFF2-40B4-BE49-F238E27FC236}">
              <a16:creationId xmlns:a16="http://schemas.microsoft.com/office/drawing/2014/main" id="{00000000-0008-0000-0A00-00004E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63" name="Object 9" hidden="1">
          <a:extLst>
            <a:ext uri="{FF2B5EF4-FFF2-40B4-BE49-F238E27FC236}">
              <a16:creationId xmlns:a16="http://schemas.microsoft.com/office/drawing/2014/main" id="{00000000-0008-0000-0A00-00004F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64" name="Object 8" hidden="1">
          <a:extLst>
            <a:ext uri="{FF2B5EF4-FFF2-40B4-BE49-F238E27FC236}">
              <a16:creationId xmlns:a16="http://schemas.microsoft.com/office/drawing/2014/main" id="{00000000-0008-0000-0A00-000050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65" name="Object 9" hidden="1">
          <a:extLst>
            <a:ext uri="{FF2B5EF4-FFF2-40B4-BE49-F238E27FC236}">
              <a16:creationId xmlns:a16="http://schemas.microsoft.com/office/drawing/2014/main" id="{00000000-0008-0000-0A00-000051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66" name="Object 8" hidden="1">
          <a:extLst>
            <a:ext uri="{FF2B5EF4-FFF2-40B4-BE49-F238E27FC236}">
              <a16:creationId xmlns:a16="http://schemas.microsoft.com/office/drawing/2014/main" id="{00000000-0008-0000-0A00-000052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67" name="Object 15" hidden="1">
          <a:extLst>
            <a:ext uri="{FF2B5EF4-FFF2-40B4-BE49-F238E27FC236}">
              <a16:creationId xmlns:a16="http://schemas.microsoft.com/office/drawing/2014/main" id="{00000000-0008-0000-0A00-000053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68" name="Object 16" hidden="1">
          <a:extLst>
            <a:ext uri="{FF2B5EF4-FFF2-40B4-BE49-F238E27FC236}">
              <a16:creationId xmlns:a16="http://schemas.microsoft.com/office/drawing/2014/main" id="{00000000-0008-0000-0A00-0000540E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69" name="Object 17" hidden="1">
          <a:extLst>
            <a:ext uri="{FF2B5EF4-FFF2-40B4-BE49-F238E27FC236}">
              <a16:creationId xmlns:a16="http://schemas.microsoft.com/office/drawing/2014/main" id="{00000000-0008-0000-0A00-000055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70" name="Object 9" hidden="1">
          <a:extLst>
            <a:ext uri="{FF2B5EF4-FFF2-40B4-BE49-F238E27FC236}">
              <a16:creationId xmlns:a16="http://schemas.microsoft.com/office/drawing/2014/main" id="{00000000-0008-0000-0A00-000056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71" name="Object 8" hidden="1">
          <a:extLst>
            <a:ext uri="{FF2B5EF4-FFF2-40B4-BE49-F238E27FC236}">
              <a16:creationId xmlns:a16="http://schemas.microsoft.com/office/drawing/2014/main" id="{00000000-0008-0000-0A00-000057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72" name="Object 9" hidden="1">
          <a:extLst>
            <a:ext uri="{FF2B5EF4-FFF2-40B4-BE49-F238E27FC236}">
              <a16:creationId xmlns:a16="http://schemas.microsoft.com/office/drawing/2014/main" id="{00000000-0008-0000-0A00-000058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73" name="Object 8" hidden="1">
          <a:extLst>
            <a:ext uri="{FF2B5EF4-FFF2-40B4-BE49-F238E27FC236}">
              <a16:creationId xmlns:a16="http://schemas.microsoft.com/office/drawing/2014/main" id="{00000000-0008-0000-0A00-000059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74" name="Object 9" hidden="1">
          <a:extLst>
            <a:ext uri="{FF2B5EF4-FFF2-40B4-BE49-F238E27FC236}">
              <a16:creationId xmlns:a16="http://schemas.microsoft.com/office/drawing/2014/main" id="{00000000-0008-0000-0A00-00005A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75" name="Object 8" hidden="1">
          <a:extLst>
            <a:ext uri="{FF2B5EF4-FFF2-40B4-BE49-F238E27FC236}">
              <a16:creationId xmlns:a16="http://schemas.microsoft.com/office/drawing/2014/main" id="{00000000-0008-0000-0A00-00005B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76" name="Object 9" hidden="1">
          <a:extLst>
            <a:ext uri="{FF2B5EF4-FFF2-40B4-BE49-F238E27FC236}">
              <a16:creationId xmlns:a16="http://schemas.microsoft.com/office/drawing/2014/main" id="{00000000-0008-0000-0A00-00005C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77" name="Object 8" hidden="1">
          <a:extLst>
            <a:ext uri="{FF2B5EF4-FFF2-40B4-BE49-F238E27FC236}">
              <a16:creationId xmlns:a16="http://schemas.microsoft.com/office/drawing/2014/main" id="{00000000-0008-0000-0A00-00005D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78" name="Object 15" hidden="1">
          <a:extLst>
            <a:ext uri="{FF2B5EF4-FFF2-40B4-BE49-F238E27FC236}">
              <a16:creationId xmlns:a16="http://schemas.microsoft.com/office/drawing/2014/main" id="{00000000-0008-0000-0A00-00005E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79" name="Object 16" hidden="1">
          <a:extLst>
            <a:ext uri="{FF2B5EF4-FFF2-40B4-BE49-F238E27FC236}">
              <a16:creationId xmlns:a16="http://schemas.microsoft.com/office/drawing/2014/main" id="{00000000-0008-0000-0A00-00005F0E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80" name="Object 17" hidden="1">
          <a:extLst>
            <a:ext uri="{FF2B5EF4-FFF2-40B4-BE49-F238E27FC236}">
              <a16:creationId xmlns:a16="http://schemas.microsoft.com/office/drawing/2014/main" id="{00000000-0008-0000-0A00-000060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81" name="Object 9" hidden="1">
          <a:extLst>
            <a:ext uri="{FF2B5EF4-FFF2-40B4-BE49-F238E27FC236}">
              <a16:creationId xmlns:a16="http://schemas.microsoft.com/office/drawing/2014/main" id="{00000000-0008-0000-0A00-000061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82" name="Object 8" hidden="1">
          <a:extLst>
            <a:ext uri="{FF2B5EF4-FFF2-40B4-BE49-F238E27FC236}">
              <a16:creationId xmlns:a16="http://schemas.microsoft.com/office/drawing/2014/main" id="{00000000-0008-0000-0A00-000062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83" name="Object 9" hidden="1">
          <a:extLst>
            <a:ext uri="{FF2B5EF4-FFF2-40B4-BE49-F238E27FC236}">
              <a16:creationId xmlns:a16="http://schemas.microsoft.com/office/drawing/2014/main" id="{00000000-0008-0000-0A00-000063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84" name="Object 8" hidden="1">
          <a:extLst>
            <a:ext uri="{FF2B5EF4-FFF2-40B4-BE49-F238E27FC236}">
              <a16:creationId xmlns:a16="http://schemas.microsoft.com/office/drawing/2014/main" id="{00000000-0008-0000-0A00-000064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85" name="Object 9" hidden="1">
          <a:extLst>
            <a:ext uri="{FF2B5EF4-FFF2-40B4-BE49-F238E27FC236}">
              <a16:creationId xmlns:a16="http://schemas.microsoft.com/office/drawing/2014/main" id="{00000000-0008-0000-0A00-000065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86" name="Object 8" hidden="1">
          <a:extLst>
            <a:ext uri="{FF2B5EF4-FFF2-40B4-BE49-F238E27FC236}">
              <a16:creationId xmlns:a16="http://schemas.microsoft.com/office/drawing/2014/main" id="{00000000-0008-0000-0A00-000066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87" name="Object 9" hidden="1">
          <a:extLst>
            <a:ext uri="{FF2B5EF4-FFF2-40B4-BE49-F238E27FC236}">
              <a16:creationId xmlns:a16="http://schemas.microsoft.com/office/drawing/2014/main" id="{00000000-0008-0000-0A00-000067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88" name="Object 8" hidden="1">
          <a:extLst>
            <a:ext uri="{FF2B5EF4-FFF2-40B4-BE49-F238E27FC236}">
              <a16:creationId xmlns:a16="http://schemas.microsoft.com/office/drawing/2014/main" id="{00000000-0008-0000-0A00-000068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689" name="Object 15" hidden="1">
          <a:extLst>
            <a:ext uri="{FF2B5EF4-FFF2-40B4-BE49-F238E27FC236}">
              <a16:creationId xmlns:a16="http://schemas.microsoft.com/office/drawing/2014/main" id="{00000000-0008-0000-0A00-000069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690" name="Object 16" hidden="1">
          <a:extLst>
            <a:ext uri="{FF2B5EF4-FFF2-40B4-BE49-F238E27FC236}">
              <a16:creationId xmlns:a16="http://schemas.microsoft.com/office/drawing/2014/main" id="{00000000-0008-0000-0A00-00006A0E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691" name="Object 17" hidden="1">
          <a:extLst>
            <a:ext uri="{FF2B5EF4-FFF2-40B4-BE49-F238E27FC236}">
              <a16:creationId xmlns:a16="http://schemas.microsoft.com/office/drawing/2014/main" id="{00000000-0008-0000-0A00-00006B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92" name="Object 9" hidden="1">
          <a:extLst>
            <a:ext uri="{FF2B5EF4-FFF2-40B4-BE49-F238E27FC236}">
              <a16:creationId xmlns:a16="http://schemas.microsoft.com/office/drawing/2014/main" id="{00000000-0008-0000-0A00-00006C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93" name="Object 8" hidden="1">
          <a:extLst>
            <a:ext uri="{FF2B5EF4-FFF2-40B4-BE49-F238E27FC236}">
              <a16:creationId xmlns:a16="http://schemas.microsoft.com/office/drawing/2014/main" id="{00000000-0008-0000-0A00-00006D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94" name="Object 9" hidden="1">
          <a:extLst>
            <a:ext uri="{FF2B5EF4-FFF2-40B4-BE49-F238E27FC236}">
              <a16:creationId xmlns:a16="http://schemas.microsoft.com/office/drawing/2014/main" id="{00000000-0008-0000-0A00-00006E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95" name="Object 8" hidden="1">
          <a:extLst>
            <a:ext uri="{FF2B5EF4-FFF2-40B4-BE49-F238E27FC236}">
              <a16:creationId xmlns:a16="http://schemas.microsoft.com/office/drawing/2014/main" id="{00000000-0008-0000-0A00-00006F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96" name="Object 9" hidden="1">
          <a:extLst>
            <a:ext uri="{FF2B5EF4-FFF2-40B4-BE49-F238E27FC236}">
              <a16:creationId xmlns:a16="http://schemas.microsoft.com/office/drawing/2014/main" id="{00000000-0008-0000-0A00-0000700E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97" name="Object 8" hidden="1">
          <a:extLst>
            <a:ext uri="{FF2B5EF4-FFF2-40B4-BE49-F238E27FC236}">
              <a16:creationId xmlns:a16="http://schemas.microsoft.com/office/drawing/2014/main" id="{00000000-0008-0000-0A00-0000710E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698" name="Object 9" hidden="1">
          <a:extLst>
            <a:ext uri="{FF2B5EF4-FFF2-40B4-BE49-F238E27FC236}">
              <a16:creationId xmlns:a16="http://schemas.microsoft.com/office/drawing/2014/main" id="{00000000-0008-0000-0A00-000072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699" name="Object 8" hidden="1">
          <a:extLst>
            <a:ext uri="{FF2B5EF4-FFF2-40B4-BE49-F238E27FC236}">
              <a16:creationId xmlns:a16="http://schemas.microsoft.com/office/drawing/2014/main" id="{00000000-0008-0000-0A00-0000730E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00" name="Object 15" hidden="1">
          <a:extLst>
            <a:ext uri="{FF2B5EF4-FFF2-40B4-BE49-F238E27FC236}">
              <a16:creationId xmlns:a16="http://schemas.microsoft.com/office/drawing/2014/main" id="{00000000-0008-0000-0A00-000074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01" name="Object 16" hidden="1">
          <a:extLst>
            <a:ext uri="{FF2B5EF4-FFF2-40B4-BE49-F238E27FC236}">
              <a16:creationId xmlns:a16="http://schemas.microsoft.com/office/drawing/2014/main" id="{00000000-0008-0000-0A00-0000750E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02" name="Object 17" hidden="1">
          <a:extLst>
            <a:ext uri="{FF2B5EF4-FFF2-40B4-BE49-F238E27FC236}">
              <a16:creationId xmlns:a16="http://schemas.microsoft.com/office/drawing/2014/main" id="{00000000-0008-0000-0A00-000076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03" name="Object 9" hidden="1">
          <a:extLst>
            <a:ext uri="{FF2B5EF4-FFF2-40B4-BE49-F238E27FC236}">
              <a16:creationId xmlns:a16="http://schemas.microsoft.com/office/drawing/2014/main" id="{00000000-0008-0000-0A00-000077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04" name="Object 8" hidden="1">
          <a:extLst>
            <a:ext uri="{FF2B5EF4-FFF2-40B4-BE49-F238E27FC236}">
              <a16:creationId xmlns:a16="http://schemas.microsoft.com/office/drawing/2014/main" id="{00000000-0008-0000-0A00-000078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05" name="Object 9" hidden="1">
          <a:extLst>
            <a:ext uri="{FF2B5EF4-FFF2-40B4-BE49-F238E27FC236}">
              <a16:creationId xmlns:a16="http://schemas.microsoft.com/office/drawing/2014/main" id="{00000000-0008-0000-0A00-0000790E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06" name="Object 8" hidden="1">
          <a:extLst>
            <a:ext uri="{FF2B5EF4-FFF2-40B4-BE49-F238E27FC236}">
              <a16:creationId xmlns:a16="http://schemas.microsoft.com/office/drawing/2014/main" id="{00000000-0008-0000-0A00-00007A0E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07" name="Object 9" hidden="1">
          <a:extLst>
            <a:ext uri="{FF2B5EF4-FFF2-40B4-BE49-F238E27FC236}">
              <a16:creationId xmlns:a16="http://schemas.microsoft.com/office/drawing/2014/main" id="{00000000-0008-0000-0A00-00007B0E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08" name="Object 8" hidden="1">
          <a:extLst>
            <a:ext uri="{FF2B5EF4-FFF2-40B4-BE49-F238E27FC236}">
              <a16:creationId xmlns:a16="http://schemas.microsoft.com/office/drawing/2014/main" id="{00000000-0008-0000-0A00-00007C0E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09" name="Object 9" hidden="1">
          <a:extLst>
            <a:ext uri="{FF2B5EF4-FFF2-40B4-BE49-F238E27FC236}">
              <a16:creationId xmlns:a16="http://schemas.microsoft.com/office/drawing/2014/main" id="{00000000-0008-0000-0A00-00007D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10" name="Object 8" hidden="1">
          <a:extLst>
            <a:ext uri="{FF2B5EF4-FFF2-40B4-BE49-F238E27FC236}">
              <a16:creationId xmlns:a16="http://schemas.microsoft.com/office/drawing/2014/main" id="{00000000-0008-0000-0A00-00007E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11" name="Object 15" hidden="1">
          <a:extLst>
            <a:ext uri="{FF2B5EF4-FFF2-40B4-BE49-F238E27FC236}">
              <a16:creationId xmlns:a16="http://schemas.microsoft.com/office/drawing/2014/main" id="{00000000-0008-0000-0A00-00007F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12" name="Object 16" hidden="1">
          <a:extLst>
            <a:ext uri="{FF2B5EF4-FFF2-40B4-BE49-F238E27FC236}">
              <a16:creationId xmlns:a16="http://schemas.microsoft.com/office/drawing/2014/main" id="{00000000-0008-0000-0A00-0000800E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13" name="Object 17" hidden="1">
          <a:extLst>
            <a:ext uri="{FF2B5EF4-FFF2-40B4-BE49-F238E27FC236}">
              <a16:creationId xmlns:a16="http://schemas.microsoft.com/office/drawing/2014/main" id="{00000000-0008-0000-0A00-000081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14" name="Object 9" hidden="1">
          <a:extLst>
            <a:ext uri="{FF2B5EF4-FFF2-40B4-BE49-F238E27FC236}">
              <a16:creationId xmlns:a16="http://schemas.microsoft.com/office/drawing/2014/main" id="{00000000-0008-0000-0A00-000082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15" name="Object 8" hidden="1">
          <a:extLst>
            <a:ext uri="{FF2B5EF4-FFF2-40B4-BE49-F238E27FC236}">
              <a16:creationId xmlns:a16="http://schemas.microsoft.com/office/drawing/2014/main" id="{00000000-0008-0000-0A00-000083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16" name="Object 9" hidden="1">
          <a:extLst>
            <a:ext uri="{FF2B5EF4-FFF2-40B4-BE49-F238E27FC236}">
              <a16:creationId xmlns:a16="http://schemas.microsoft.com/office/drawing/2014/main" id="{00000000-0008-0000-0A00-0000840E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17" name="Object 8" hidden="1">
          <a:extLst>
            <a:ext uri="{FF2B5EF4-FFF2-40B4-BE49-F238E27FC236}">
              <a16:creationId xmlns:a16="http://schemas.microsoft.com/office/drawing/2014/main" id="{00000000-0008-0000-0A00-0000850E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18" name="Object 9" hidden="1">
          <a:extLst>
            <a:ext uri="{FF2B5EF4-FFF2-40B4-BE49-F238E27FC236}">
              <a16:creationId xmlns:a16="http://schemas.microsoft.com/office/drawing/2014/main" id="{00000000-0008-0000-0A00-0000860E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19" name="Object 8" hidden="1">
          <a:extLst>
            <a:ext uri="{FF2B5EF4-FFF2-40B4-BE49-F238E27FC236}">
              <a16:creationId xmlns:a16="http://schemas.microsoft.com/office/drawing/2014/main" id="{00000000-0008-0000-0A00-0000870E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20" name="Object 9" hidden="1">
          <a:extLst>
            <a:ext uri="{FF2B5EF4-FFF2-40B4-BE49-F238E27FC236}">
              <a16:creationId xmlns:a16="http://schemas.microsoft.com/office/drawing/2014/main" id="{00000000-0008-0000-0A00-000088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21" name="Object 8" hidden="1">
          <a:extLst>
            <a:ext uri="{FF2B5EF4-FFF2-40B4-BE49-F238E27FC236}">
              <a16:creationId xmlns:a16="http://schemas.microsoft.com/office/drawing/2014/main" id="{00000000-0008-0000-0A00-0000890E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22" name="Object 15" hidden="1">
          <a:extLst>
            <a:ext uri="{FF2B5EF4-FFF2-40B4-BE49-F238E27FC236}">
              <a16:creationId xmlns:a16="http://schemas.microsoft.com/office/drawing/2014/main" id="{00000000-0008-0000-0A00-00008A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23" name="Object 16" hidden="1">
          <a:extLst>
            <a:ext uri="{FF2B5EF4-FFF2-40B4-BE49-F238E27FC236}">
              <a16:creationId xmlns:a16="http://schemas.microsoft.com/office/drawing/2014/main" id="{00000000-0008-0000-0A00-00008B0E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24" name="Object 17" hidden="1">
          <a:extLst>
            <a:ext uri="{FF2B5EF4-FFF2-40B4-BE49-F238E27FC236}">
              <a16:creationId xmlns:a16="http://schemas.microsoft.com/office/drawing/2014/main" id="{00000000-0008-0000-0A00-00008C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25" name="Object 9" hidden="1">
          <a:extLst>
            <a:ext uri="{FF2B5EF4-FFF2-40B4-BE49-F238E27FC236}">
              <a16:creationId xmlns:a16="http://schemas.microsoft.com/office/drawing/2014/main" id="{00000000-0008-0000-0A00-00008D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26" name="Object 8" hidden="1">
          <a:extLst>
            <a:ext uri="{FF2B5EF4-FFF2-40B4-BE49-F238E27FC236}">
              <a16:creationId xmlns:a16="http://schemas.microsoft.com/office/drawing/2014/main" id="{00000000-0008-0000-0A00-00008E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27" name="Object 9" hidden="1">
          <a:extLst>
            <a:ext uri="{FF2B5EF4-FFF2-40B4-BE49-F238E27FC236}">
              <a16:creationId xmlns:a16="http://schemas.microsoft.com/office/drawing/2014/main" id="{00000000-0008-0000-0A00-00008F0E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28" name="Object 8" hidden="1">
          <a:extLst>
            <a:ext uri="{FF2B5EF4-FFF2-40B4-BE49-F238E27FC236}">
              <a16:creationId xmlns:a16="http://schemas.microsoft.com/office/drawing/2014/main" id="{00000000-0008-0000-0A00-0000900E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29" name="Object 9" hidden="1">
          <a:extLst>
            <a:ext uri="{FF2B5EF4-FFF2-40B4-BE49-F238E27FC236}">
              <a16:creationId xmlns:a16="http://schemas.microsoft.com/office/drawing/2014/main" id="{00000000-0008-0000-0A00-0000910E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30" name="Object 8" hidden="1">
          <a:extLst>
            <a:ext uri="{FF2B5EF4-FFF2-40B4-BE49-F238E27FC236}">
              <a16:creationId xmlns:a16="http://schemas.microsoft.com/office/drawing/2014/main" id="{00000000-0008-0000-0A00-0000920E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31" name="Object 9" hidden="1">
          <a:extLst>
            <a:ext uri="{FF2B5EF4-FFF2-40B4-BE49-F238E27FC236}">
              <a16:creationId xmlns:a16="http://schemas.microsoft.com/office/drawing/2014/main" id="{00000000-0008-0000-0A00-000093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32" name="Object 8" hidden="1">
          <a:extLst>
            <a:ext uri="{FF2B5EF4-FFF2-40B4-BE49-F238E27FC236}">
              <a16:creationId xmlns:a16="http://schemas.microsoft.com/office/drawing/2014/main" id="{00000000-0008-0000-0A00-000094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33" name="Object 15" hidden="1">
          <a:extLst>
            <a:ext uri="{FF2B5EF4-FFF2-40B4-BE49-F238E27FC236}">
              <a16:creationId xmlns:a16="http://schemas.microsoft.com/office/drawing/2014/main" id="{00000000-0008-0000-0A00-000095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34" name="Object 16" hidden="1">
          <a:extLst>
            <a:ext uri="{FF2B5EF4-FFF2-40B4-BE49-F238E27FC236}">
              <a16:creationId xmlns:a16="http://schemas.microsoft.com/office/drawing/2014/main" id="{00000000-0008-0000-0A00-0000960E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35" name="Object 17" hidden="1">
          <a:extLst>
            <a:ext uri="{FF2B5EF4-FFF2-40B4-BE49-F238E27FC236}">
              <a16:creationId xmlns:a16="http://schemas.microsoft.com/office/drawing/2014/main" id="{00000000-0008-0000-0A00-000097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36" name="Object 9" hidden="1">
          <a:extLst>
            <a:ext uri="{FF2B5EF4-FFF2-40B4-BE49-F238E27FC236}">
              <a16:creationId xmlns:a16="http://schemas.microsoft.com/office/drawing/2014/main" id="{00000000-0008-0000-0A00-000098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37" name="Object 8" hidden="1">
          <a:extLst>
            <a:ext uri="{FF2B5EF4-FFF2-40B4-BE49-F238E27FC236}">
              <a16:creationId xmlns:a16="http://schemas.microsoft.com/office/drawing/2014/main" id="{00000000-0008-0000-0A00-000099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38" name="Object 9" hidden="1">
          <a:extLst>
            <a:ext uri="{FF2B5EF4-FFF2-40B4-BE49-F238E27FC236}">
              <a16:creationId xmlns:a16="http://schemas.microsoft.com/office/drawing/2014/main" id="{00000000-0008-0000-0A00-00009A0E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39" name="Object 8" hidden="1">
          <a:extLst>
            <a:ext uri="{FF2B5EF4-FFF2-40B4-BE49-F238E27FC236}">
              <a16:creationId xmlns:a16="http://schemas.microsoft.com/office/drawing/2014/main" id="{00000000-0008-0000-0A00-00009B0E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40" name="Object 9" hidden="1">
          <a:extLst>
            <a:ext uri="{FF2B5EF4-FFF2-40B4-BE49-F238E27FC236}">
              <a16:creationId xmlns:a16="http://schemas.microsoft.com/office/drawing/2014/main" id="{00000000-0008-0000-0A00-00009C0E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41" name="Object 8" hidden="1">
          <a:extLst>
            <a:ext uri="{FF2B5EF4-FFF2-40B4-BE49-F238E27FC236}">
              <a16:creationId xmlns:a16="http://schemas.microsoft.com/office/drawing/2014/main" id="{00000000-0008-0000-0A00-00009D0E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42" name="Object 9" hidden="1">
          <a:extLst>
            <a:ext uri="{FF2B5EF4-FFF2-40B4-BE49-F238E27FC236}">
              <a16:creationId xmlns:a16="http://schemas.microsoft.com/office/drawing/2014/main" id="{00000000-0008-0000-0A00-00009E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43" name="Object 8" hidden="1">
          <a:extLst>
            <a:ext uri="{FF2B5EF4-FFF2-40B4-BE49-F238E27FC236}">
              <a16:creationId xmlns:a16="http://schemas.microsoft.com/office/drawing/2014/main" id="{00000000-0008-0000-0A00-00009F0E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44" name="Object 15" hidden="1">
          <a:extLst>
            <a:ext uri="{FF2B5EF4-FFF2-40B4-BE49-F238E27FC236}">
              <a16:creationId xmlns:a16="http://schemas.microsoft.com/office/drawing/2014/main" id="{00000000-0008-0000-0A00-0000A0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45" name="Object 16" hidden="1">
          <a:extLst>
            <a:ext uri="{FF2B5EF4-FFF2-40B4-BE49-F238E27FC236}">
              <a16:creationId xmlns:a16="http://schemas.microsoft.com/office/drawing/2014/main" id="{00000000-0008-0000-0A00-0000A10E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46" name="Object 17" hidden="1">
          <a:extLst>
            <a:ext uri="{FF2B5EF4-FFF2-40B4-BE49-F238E27FC236}">
              <a16:creationId xmlns:a16="http://schemas.microsoft.com/office/drawing/2014/main" id="{00000000-0008-0000-0A00-0000A2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47" name="Object 9" hidden="1">
          <a:extLst>
            <a:ext uri="{FF2B5EF4-FFF2-40B4-BE49-F238E27FC236}">
              <a16:creationId xmlns:a16="http://schemas.microsoft.com/office/drawing/2014/main" id="{00000000-0008-0000-0A00-0000A3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48" name="Object 8" hidden="1">
          <a:extLst>
            <a:ext uri="{FF2B5EF4-FFF2-40B4-BE49-F238E27FC236}">
              <a16:creationId xmlns:a16="http://schemas.microsoft.com/office/drawing/2014/main" id="{00000000-0008-0000-0A00-0000A4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49" name="Object 9" hidden="1">
          <a:extLst>
            <a:ext uri="{FF2B5EF4-FFF2-40B4-BE49-F238E27FC236}">
              <a16:creationId xmlns:a16="http://schemas.microsoft.com/office/drawing/2014/main" id="{00000000-0008-0000-0A00-0000A5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50" name="Object 8" hidden="1">
          <a:extLst>
            <a:ext uri="{FF2B5EF4-FFF2-40B4-BE49-F238E27FC236}">
              <a16:creationId xmlns:a16="http://schemas.microsoft.com/office/drawing/2014/main" id="{00000000-0008-0000-0A00-0000A6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51" name="Object 9" hidden="1">
          <a:extLst>
            <a:ext uri="{FF2B5EF4-FFF2-40B4-BE49-F238E27FC236}">
              <a16:creationId xmlns:a16="http://schemas.microsoft.com/office/drawing/2014/main" id="{00000000-0008-0000-0A00-0000A7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52" name="Object 8" hidden="1">
          <a:extLst>
            <a:ext uri="{FF2B5EF4-FFF2-40B4-BE49-F238E27FC236}">
              <a16:creationId xmlns:a16="http://schemas.microsoft.com/office/drawing/2014/main" id="{00000000-0008-0000-0A00-0000A8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53" name="Object 9" hidden="1">
          <a:extLst>
            <a:ext uri="{FF2B5EF4-FFF2-40B4-BE49-F238E27FC236}">
              <a16:creationId xmlns:a16="http://schemas.microsoft.com/office/drawing/2014/main" id="{00000000-0008-0000-0A00-0000A9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54" name="Object 8" hidden="1">
          <a:extLst>
            <a:ext uri="{FF2B5EF4-FFF2-40B4-BE49-F238E27FC236}">
              <a16:creationId xmlns:a16="http://schemas.microsoft.com/office/drawing/2014/main" id="{00000000-0008-0000-0A00-0000AA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55" name="Object 15" hidden="1">
          <a:extLst>
            <a:ext uri="{FF2B5EF4-FFF2-40B4-BE49-F238E27FC236}">
              <a16:creationId xmlns:a16="http://schemas.microsoft.com/office/drawing/2014/main" id="{00000000-0008-0000-0A00-0000AB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56" name="Object 16" hidden="1">
          <a:extLst>
            <a:ext uri="{FF2B5EF4-FFF2-40B4-BE49-F238E27FC236}">
              <a16:creationId xmlns:a16="http://schemas.microsoft.com/office/drawing/2014/main" id="{00000000-0008-0000-0A00-0000AC0E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57" name="Object 17" hidden="1">
          <a:extLst>
            <a:ext uri="{FF2B5EF4-FFF2-40B4-BE49-F238E27FC236}">
              <a16:creationId xmlns:a16="http://schemas.microsoft.com/office/drawing/2014/main" id="{00000000-0008-0000-0A00-0000AD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58" name="Object 9" hidden="1">
          <a:extLst>
            <a:ext uri="{FF2B5EF4-FFF2-40B4-BE49-F238E27FC236}">
              <a16:creationId xmlns:a16="http://schemas.microsoft.com/office/drawing/2014/main" id="{00000000-0008-0000-0A00-0000AE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59" name="Object 8" hidden="1">
          <a:extLst>
            <a:ext uri="{FF2B5EF4-FFF2-40B4-BE49-F238E27FC236}">
              <a16:creationId xmlns:a16="http://schemas.microsoft.com/office/drawing/2014/main" id="{00000000-0008-0000-0A00-0000AF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60" name="Object 9" hidden="1">
          <a:extLst>
            <a:ext uri="{FF2B5EF4-FFF2-40B4-BE49-F238E27FC236}">
              <a16:creationId xmlns:a16="http://schemas.microsoft.com/office/drawing/2014/main" id="{00000000-0008-0000-0A00-0000B0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61" name="Object 8" hidden="1">
          <a:extLst>
            <a:ext uri="{FF2B5EF4-FFF2-40B4-BE49-F238E27FC236}">
              <a16:creationId xmlns:a16="http://schemas.microsoft.com/office/drawing/2014/main" id="{00000000-0008-0000-0A00-0000B1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62" name="Object 9" hidden="1">
          <a:extLst>
            <a:ext uri="{FF2B5EF4-FFF2-40B4-BE49-F238E27FC236}">
              <a16:creationId xmlns:a16="http://schemas.microsoft.com/office/drawing/2014/main" id="{00000000-0008-0000-0A00-0000B2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63" name="Object 8" hidden="1">
          <a:extLst>
            <a:ext uri="{FF2B5EF4-FFF2-40B4-BE49-F238E27FC236}">
              <a16:creationId xmlns:a16="http://schemas.microsoft.com/office/drawing/2014/main" id="{00000000-0008-0000-0A00-0000B3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64" name="Object 9" hidden="1">
          <a:extLst>
            <a:ext uri="{FF2B5EF4-FFF2-40B4-BE49-F238E27FC236}">
              <a16:creationId xmlns:a16="http://schemas.microsoft.com/office/drawing/2014/main" id="{00000000-0008-0000-0A00-0000B4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65" name="Object 8" hidden="1">
          <a:extLst>
            <a:ext uri="{FF2B5EF4-FFF2-40B4-BE49-F238E27FC236}">
              <a16:creationId xmlns:a16="http://schemas.microsoft.com/office/drawing/2014/main" id="{00000000-0008-0000-0A00-0000B5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66" name="Object 15" hidden="1">
          <a:extLst>
            <a:ext uri="{FF2B5EF4-FFF2-40B4-BE49-F238E27FC236}">
              <a16:creationId xmlns:a16="http://schemas.microsoft.com/office/drawing/2014/main" id="{00000000-0008-0000-0A00-0000B6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67" name="Object 16" hidden="1">
          <a:extLst>
            <a:ext uri="{FF2B5EF4-FFF2-40B4-BE49-F238E27FC236}">
              <a16:creationId xmlns:a16="http://schemas.microsoft.com/office/drawing/2014/main" id="{00000000-0008-0000-0A00-0000B70E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68" name="Object 17" hidden="1">
          <a:extLst>
            <a:ext uri="{FF2B5EF4-FFF2-40B4-BE49-F238E27FC236}">
              <a16:creationId xmlns:a16="http://schemas.microsoft.com/office/drawing/2014/main" id="{00000000-0008-0000-0A00-0000B8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69" name="Object 9" hidden="1">
          <a:extLst>
            <a:ext uri="{FF2B5EF4-FFF2-40B4-BE49-F238E27FC236}">
              <a16:creationId xmlns:a16="http://schemas.microsoft.com/office/drawing/2014/main" id="{00000000-0008-0000-0A00-0000B9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70" name="Object 8" hidden="1">
          <a:extLst>
            <a:ext uri="{FF2B5EF4-FFF2-40B4-BE49-F238E27FC236}">
              <a16:creationId xmlns:a16="http://schemas.microsoft.com/office/drawing/2014/main" id="{00000000-0008-0000-0A00-0000BA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71" name="Object 9" hidden="1">
          <a:extLst>
            <a:ext uri="{FF2B5EF4-FFF2-40B4-BE49-F238E27FC236}">
              <a16:creationId xmlns:a16="http://schemas.microsoft.com/office/drawing/2014/main" id="{00000000-0008-0000-0A00-0000BB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72" name="Object 8" hidden="1">
          <a:extLst>
            <a:ext uri="{FF2B5EF4-FFF2-40B4-BE49-F238E27FC236}">
              <a16:creationId xmlns:a16="http://schemas.microsoft.com/office/drawing/2014/main" id="{00000000-0008-0000-0A00-0000BC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73" name="Object 9" hidden="1">
          <a:extLst>
            <a:ext uri="{FF2B5EF4-FFF2-40B4-BE49-F238E27FC236}">
              <a16:creationId xmlns:a16="http://schemas.microsoft.com/office/drawing/2014/main" id="{00000000-0008-0000-0A00-0000BD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74" name="Object 8" hidden="1">
          <a:extLst>
            <a:ext uri="{FF2B5EF4-FFF2-40B4-BE49-F238E27FC236}">
              <a16:creationId xmlns:a16="http://schemas.microsoft.com/office/drawing/2014/main" id="{00000000-0008-0000-0A00-0000BE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75" name="Object 9" hidden="1">
          <a:extLst>
            <a:ext uri="{FF2B5EF4-FFF2-40B4-BE49-F238E27FC236}">
              <a16:creationId xmlns:a16="http://schemas.microsoft.com/office/drawing/2014/main" id="{00000000-0008-0000-0A00-0000BF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76" name="Object 8" hidden="1">
          <a:extLst>
            <a:ext uri="{FF2B5EF4-FFF2-40B4-BE49-F238E27FC236}">
              <a16:creationId xmlns:a16="http://schemas.microsoft.com/office/drawing/2014/main" id="{00000000-0008-0000-0A00-0000C0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77" name="Object 15" hidden="1">
          <a:extLst>
            <a:ext uri="{FF2B5EF4-FFF2-40B4-BE49-F238E27FC236}">
              <a16:creationId xmlns:a16="http://schemas.microsoft.com/office/drawing/2014/main" id="{00000000-0008-0000-0A00-0000C1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78" name="Object 16" hidden="1">
          <a:extLst>
            <a:ext uri="{FF2B5EF4-FFF2-40B4-BE49-F238E27FC236}">
              <a16:creationId xmlns:a16="http://schemas.microsoft.com/office/drawing/2014/main" id="{00000000-0008-0000-0A00-0000C20E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79" name="Object 17" hidden="1">
          <a:extLst>
            <a:ext uri="{FF2B5EF4-FFF2-40B4-BE49-F238E27FC236}">
              <a16:creationId xmlns:a16="http://schemas.microsoft.com/office/drawing/2014/main" id="{00000000-0008-0000-0A00-0000C3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80" name="Object 9" hidden="1">
          <a:extLst>
            <a:ext uri="{FF2B5EF4-FFF2-40B4-BE49-F238E27FC236}">
              <a16:creationId xmlns:a16="http://schemas.microsoft.com/office/drawing/2014/main" id="{00000000-0008-0000-0A00-0000C4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81" name="Object 8" hidden="1">
          <a:extLst>
            <a:ext uri="{FF2B5EF4-FFF2-40B4-BE49-F238E27FC236}">
              <a16:creationId xmlns:a16="http://schemas.microsoft.com/office/drawing/2014/main" id="{00000000-0008-0000-0A00-0000C5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82" name="Object 9" hidden="1">
          <a:extLst>
            <a:ext uri="{FF2B5EF4-FFF2-40B4-BE49-F238E27FC236}">
              <a16:creationId xmlns:a16="http://schemas.microsoft.com/office/drawing/2014/main" id="{00000000-0008-0000-0A00-0000C6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83" name="Object 8" hidden="1">
          <a:extLst>
            <a:ext uri="{FF2B5EF4-FFF2-40B4-BE49-F238E27FC236}">
              <a16:creationId xmlns:a16="http://schemas.microsoft.com/office/drawing/2014/main" id="{00000000-0008-0000-0A00-0000C7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84" name="Object 9" hidden="1">
          <a:extLst>
            <a:ext uri="{FF2B5EF4-FFF2-40B4-BE49-F238E27FC236}">
              <a16:creationId xmlns:a16="http://schemas.microsoft.com/office/drawing/2014/main" id="{00000000-0008-0000-0A00-0000C80E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85" name="Object 8" hidden="1">
          <a:extLst>
            <a:ext uri="{FF2B5EF4-FFF2-40B4-BE49-F238E27FC236}">
              <a16:creationId xmlns:a16="http://schemas.microsoft.com/office/drawing/2014/main" id="{00000000-0008-0000-0A00-0000C90E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86" name="Object 9" hidden="1">
          <a:extLst>
            <a:ext uri="{FF2B5EF4-FFF2-40B4-BE49-F238E27FC236}">
              <a16:creationId xmlns:a16="http://schemas.microsoft.com/office/drawing/2014/main" id="{00000000-0008-0000-0A00-0000CA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87" name="Object 8" hidden="1">
          <a:extLst>
            <a:ext uri="{FF2B5EF4-FFF2-40B4-BE49-F238E27FC236}">
              <a16:creationId xmlns:a16="http://schemas.microsoft.com/office/drawing/2014/main" id="{00000000-0008-0000-0A00-0000CB0E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88" name="Object 15" hidden="1">
          <a:extLst>
            <a:ext uri="{FF2B5EF4-FFF2-40B4-BE49-F238E27FC236}">
              <a16:creationId xmlns:a16="http://schemas.microsoft.com/office/drawing/2014/main" id="{00000000-0008-0000-0A00-0000CC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789" name="Object 16" hidden="1">
          <a:extLst>
            <a:ext uri="{FF2B5EF4-FFF2-40B4-BE49-F238E27FC236}">
              <a16:creationId xmlns:a16="http://schemas.microsoft.com/office/drawing/2014/main" id="{00000000-0008-0000-0A00-0000CD0E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790" name="Object 17" hidden="1">
          <a:extLst>
            <a:ext uri="{FF2B5EF4-FFF2-40B4-BE49-F238E27FC236}">
              <a16:creationId xmlns:a16="http://schemas.microsoft.com/office/drawing/2014/main" id="{00000000-0008-0000-0A00-0000CE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91" name="Object 9" hidden="1">
          <a:extLst>
            <a:ext uri="{FF2B5EF4-FFF2-40B4-BE49-F238E27FC236}">
              <a16:creationId xmlns:a16="http://schemas.microsoft.com/office/drawing/2014/main" id="{00000000-0008-0000-0A00-0000CF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92" name="Object 8" hidden="1">
          <a:extLst>
            <a:ext uri="{FF2B5EF4-FFF2-40B4-BE49-F238E27FC236}">
              <a16:creationId xmlns:a16="http://schemas.microsoft.com/office/drawing/2014/main" id="{00000000-0008-0000-0A00-0000D0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93" name="Object 9" hidden="1">
          <a:extLst>
            <a:ext uri="{FF2B5EF4-FFF2-40B4-BE49-F238E27FC236}">
              <a16:creationId xmlns:a16="http://schemas.microsoft.com/office/drawing/2014/main" id="{00000000-0008-0000-0A00-0000D1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94" name="Object 8" hidden="1">
          <a:extLst>
            <a:ext uri="{FF2B5EF4-FFF2-40B4-BE49-F238E27FC236}">
              <a16:creationId xmlns:a16="http://schemas.microsoft.com/office/drawing/2014/main" id="{00000000-0008-0000-0A00-0000D2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95" name="Object 9" hidden="1">
          <a:extLst>
            <a:ext uri="{FF2B5EF4-FFF2-40B4-BE49-F238E27FC236}">
              <a16:creationId xmlns:a16="http://schemas.microsoft.com/office/drawing/2014/main" id="{00000000-0008-0000-0A00-0000D3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96" name="Object 8" hidden="1">
          <a:extLst>
            <a:ext uri="{FF2B5EF4-FFF2-40B4-BE49-F238E27FC236}">
              <a16:creationId xmlns:a16="http://schemas.microsoft.com/office/drawing/2014/main" id="{00000000-0008-0000-0A00-0000D4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797" name="Object 9" hidden="1">
          <a:extLst>
            <a:ext uri="{FF2B5EF4-FFF2-40B4-BE49-F238E27FC236}">
              <a16:creationId xmlns:a16="http://schemas.microsoft.com/office/drawing/2014/main" id="{00000000-0008-0000-0A00-0000D5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798" name="Object 8" hidden="1">
          <a:extLst>
            <a:ext uri="{FF2B5EF4-FFF2-40B4-BE49-F238E27FC236}">
              <a16:creationId xmlns:a16="http://schemas.microsoft.com/office/drawing/2014/main" id="{00000000-0008-0000-0A00-0000D6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799" name="Object 15" hidden="1">
          <a:extLst>
            <a:ext uri="{FF2B5EF4-FFF2-40B4-BE49-F238E27FC236}">
              <a16:creationId xmlns:a16="http://schemas.microsoft.com/office/drawing/2014/main" id="{00000000-0008-0000-0A00-0000D7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00" name="Object 16" hidden="1">
          <a:extLst>
            <a:ext uri="{FF2B5EF4-FFF2-40B4-BE49-F238E27FC236}">
              <a16:creationId xmlns:a16="http://schemas.microsoft.com/office/drawing/2014/main" id="{00000000-0008-0000-0A00-0000D80E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01" name="Object 17" hidden="1">
          <a:extLst>
            <a:ext uri="{FF2B5EF4-FFF2-40B4-BE49-F238E27FC236}">
              <a16:creationId xmlns:a16="http://schemas.microsoft.com/office/drawing/2014/main" id="{00000000-0008-0000-0A00-0000D9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02" name="Object 9" hidden="1">
          <a:extLst>
            <a:ext uri="{FF2B5EF4-FFF2-40B4-BE49-F238E27FC236}">
              <a16:creationId xmlns:a16="http://schemas.microsoft.com/office/drawing/2014/main" id="{00000000-0008-0000-0A00-0000DA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03" name="Object 8" hidden="1">
          <a:extLst>
            <a:ext uri="{FF2B5EF4-FFF2-40B4-BE49-F238E27FC236}">
              <a16:creationId xmlns:a16="http://schemas.microsoft.com/office/drawing/2014/main" id="{00000000-0008-0000-0A00-0000DB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04" name="Object 9" hidden="1">
          <a:extLst>
            <a:ext uri="{FF2B5EF4-FFF2-40B4-BE49-F238E27FC236}">
              <a16:creationId xmlns:a16="http://schemas.microsoft.com/office/drawing/2014/main" id="{00000000-0008-0000-0A00-0000DC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05" name="Object 8" hidden="1">
          <a:extLst>
            <a:ext uri="{FF2B5EF4-FFF2-40B4-BE49-F238E27FC236}">
              <a16:creationId xmlns:a16="http://schemas.microsoft.com/office/drawing/2014/main" id="{00000000-0008-0000-0A00-0000DD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06" name="Object 9" hidden="1">
          <a:extLst>
            <a:ext uri="{FF2B5EF4-FFF2-40B4-BE49-F238E27FC236}">
              <a16:creationId xmlns:a16="http://schemas.microsoft.com/office/drawing/2014/main" id="{00000000-0008-0000-0A00-0000DE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07" name="Object 8" hidden="1">
          <a:extLst>
            <a:ext uri="{FF2B5EF4-FFF2-40B4-BE49-F238E27FC236}">
              <a16:creationId xmlns:a16="http://schemas.microsoft.com/office/drawing/2014/main" id="{00000000-0008-0000-0A00-0000DF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08" name="Object 9" hidden="1">
          <a:extLst>
            <a:ext uri="{FF2B5EF4-FFF2-40B4-BE49-F238E27FC236}">
              <a16:creationId xmlns:a16="http://schemas.microsoft.com/office/drawing/2014/main" id="{00000000-0008-0000-0A00-0000E0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09" name="Object 8" hidden="1">
          <a:extLst>
            <a:ext uri="{FF2B5EF4-FFF2-40B4-BE49-F238E27FC236}">
              <a16:creationId xmlns:a16="http://schemas.microsoft.com/office/drawing/2014/main" id="{00000000-0008-0000-0A00-0000E1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10" name="Object 15" hidden="1">
          <a:extLst>
            <a:ext uri="{FF2B5EF4-FFF2-40B4-BE49-F238E27FC236}">
              <a16:creationId xmlns:a16="http://schemas.microsoft.com/office/drawing/2014/main" id="{00000000-0008-0000-0A00-0000E2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11" name="Object 16" hidden="1">
          <a:extLst>
            <a:ext uri="{FF2B5EF4-FFF2-40B4-BE49-F238E27FC236}">
              <a16:creationId xmlns:a16="http://schemas.microsoft.com/office/drawing/2014/main" id="{00000000-0008-0000-0A00-0000E30E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12" name="Object 17" hidden="1">
          <a:extLst>
            <a:ext uri="{FF2B5EF4-FFF2-40B4-BE49-F238E27FC236}">
              <a16:creationId xmlns:a16="http://schemas.microsoft.com/office/drawing/2014/main" id="{00000000-0008-0000-0A00-0000E4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13" name="Object 9" hidden="1">
          <a:extLst>
            <a:ext uri="{FF2B5EF4-FFF2-40B4-BE49-F238E27FC236}">
              <a16:creationId xmlns:a16="http://schemas.microsoft.com/office/drawing/2014/main" id="{00000000-0008-0000-0A00-0000E5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14" name="Object 8" hidden="1">
          <a:extLst>
            <a:ext uri="{FF2B5EF4-FFF2-40B4-BE49-F238E27FC236}">
              <a16:creationId xmlns:a16="http://schemas.microsoft.com/office/drawing/2014/main" id="{00000000-0008-0000-0A00-0000E6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15" name="Object 9" hidden="1">
          <a:extLst>
            <a:ext uri="{FF2B5EF4-FFF2-40B4-BE49-F238E27FC236}">
              <a16:creationId xmlns:a16="http://schemas.microsoft.com/office/drawing/2014/main" id="{00000000-0008-0000-0A00-0000E7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16" name="Object 8" hidden="1">
          <a:extLst>
            <a:ext uri="{FF2B5EF4-FFF2-40B4-BE49-F238E27FC236}">
              <a16:creationId xmlns:a16="http://schemas.microsoft.com/office/drawing/2014/main" id="{00000000-0008-0000-0A00-0000E8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17" name="Object 9" hidden="1">
          <a:extLst>
            <a:ext uri="{FF2B5EF4-FFF2-40B4-BE49-F238E27FC236}">
              <a16:creationId xmlns:a16="http://schemas.microsoft.com/office/drawing/2014/main" id="{00000000-0008-0000-0A00-0000E9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18" name="Object 8" hidden="1">
          <a:extLst>
            <a:ext uri="{FF2B5EF4-FFF2-40B4-BE49-F238E27FC236}">
              <a16:creationId xmlns:a16="http://schemas.microsoft.com/office/drawing/2014/main" id="{00000000-0008-0000-0A00-0000EA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19" name="Object 9" hidden="1">
          <a:extLst>
            <a:ext uri="{FF2B5EF4-FFF2-40B4-BE49-F238E27FC236}">
              <a16:creationId xmlns:a16="http://schemas.microsoft.com/office/drawing/2014/main" id="{00000000-0008-0000-0A00-0000EB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20" name="Object 8" hidden="1">
          <a:extLst>
            <a:ext uri="{FF2B5EF4-FFF2-40B4-BE49-F238E27FC236}">
              <a16:creationId xmlns:a16="http://schemas.microsoft.com/office/drawing/2014/main" id="{00000000-0008-0000-0A00-0000EC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21" name="Object 15" hidden="1">
          <a:extLst>
            <a:ext uri="{FF2B5EF4-FFF2-40B4-BE49-F238E27FC236}">
              <a16:creationId xmlns:a16="http://schemas.microsoft.com/office/drawing/2014/main" id="{00000000-0008-0000-0A00-0000ED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22" name="Object 16" hidden="1">
          <a:extLst>
            <a:ext uri="{FF2B5EF4-FFF2-40B4-BE49-F238E27FC236}">
              <a16:creationId xmlns:a16="http://schemas.microsoft.com/office/drawing/2014/main" id="{00000000-0008-0000-0A00-0000EE0E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23" name="Object 17" hidden="1">
          <a:extLst>
            <a:ext uri="{FF2B5EF4-FFF2-40B4-BE49-F238E27FC236}">
              <a16:creationId xmlns:a16="http://schemas.microsoft.com/office/drawing/2014/main" id="{00000000-0008-0000-0A00-0000EF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24" name="Object 9" hidden="1">
          <a:extLst>
            <a:ext uri="{FF2B5EF4-FFF2-40B4-BE49-F238E27FC236}">
              <a16:creationId xmlns:a16="http://schemas.microsoft.com/office/drawing/2014/main" id="{00000000-0008-0000-0A00-0000F0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25" name="Object 8" hidden="1">
          <a:extLst>
            <a:ext uri="{FF2B5EF4-FFF2-40B4-BE49-F238E27FC236}">
              <a16:creationId xmlns:a16="http://schemas.microsoft.com/office/drawing/2014/main" id="{00000000-0008-0000-0A00-0000F1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26" name="Object 9" hidden="1">
          <a:extLst>
            <a:ext uri="{FF2B5EF4-FFF2-40B4-BE49-F238E27FC236}">
              <a16:creationId xmlns:a16="http://schemas.microsoft.com/office/drawing/2014/main" id="{00000000-0008-0000-0A00-0000F2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27" name="Object 8" hidden="1">
          <a:extLst>
            <a:ext uri="{FF2B5EF4-FFF2-40B4-BE49-F238E27FC236}">
              <a16:creationId xmlns:a16="http://schemas.microsoft.com/office/drawing/2014/main" id="{00000000-0008-0000-0A00-0000F3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28" name="Object 9" hidden="1">
          <a:extLst>
            <a:ext uri="{FF2B5EF4-FFF2-40B4-BE49-F238E27FC236}">
              <a16:creationId xmlns:a16="http://schemas.microsoft.com/office/drawing/2014/main" id="{00000000-0008-0000-0A00-0000F40E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29" name="Object 8" hidden="1">
          <a:extLst>
            <a:ext uri="{FF2B5EF4-FFF2-40B4-BE49-F238E27FC236}">
              <a16:creationId xmlns:a16="http://schemas.microsoft.com/office/drawing/2014/main" id="{00000000-0008-0000-0A00-0000F50E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30" name="Object 9" hidden="1">
          <a:extLst>
            <a:ext uri="{FF2B5EF4-FFF2-40B4-BE49-F238E27FC236}">
              <a16:creationId xmlns:a16="http://schemas.microsoft.com/office/drawing/2014/main" id="{00000000-0008-0000-0A00-0000F6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31" name="Object 8" hidden="1">
          <a:extLst>
            <a:ext uri="{FF2B5EF4-FFF2-40B4-BE49-F238E27FC236}">
              <a16:creationId xmlns:a16="http://schemas.microsoft.com/office/drawing/2014/main" id="{00000000-0008-0000-0A00-0000F70E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32" name="Object 15" hidden="1">
          <a:extLst>
            <a:ext uri="{FF2B5EF4-FFF2-40B4-BE49-F238E27FC236}">
              <a16:creationId xmlns:a16="http://schemas.microsoft.com/office/drawing/2014/main" id="{00000000-0008-0000-0A00-0000F8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33" name="Object 16" hidden="1">
          <a:extLst>
            <a:ext uri="{FF2B5EF4-FFF2-40B4-BE49-F238E27FC236}">
              <a16:creationId xmlns:a16="http://schemas.microsoft.com/office/drawing/2014/main" id="{00000000-0008-0000-0A00-0000F90E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34" name="Object 17" hidden="1">
          <a:extLst>
            <a:ext uri="{FF2B5EF4-FFF2-40B4-BE49-F238E27FC236}">
              <a16:creationId xmlns:a16="http://schemas.microsoft.com/office/drawing/2014/main" id="{00000000-0008-0000-0A00-0000FA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35" name="Object 9" hidden="1">
          <a:extLst>
            <a:ext uri="{FF2B5EF4-FFF2-40B4-BE49-F238E27FC236}">
              <a16:creationId xmlns:a16="http://schemas.microsoft.com/office/drawing/2014/main" id="{00000000-0008-0000-0A00-0000FB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36" name="Object 8" hidden="1">
          <a:extLst>
            <a:ext uri="{FF2B5EF4-FFF2-40B4-BE49-F238E27FC236}">
              <a16:creationId xmlns:a16="http://schemas.microsoft.com/office/drawing/2014/main" id="{00000000-0008-0000-0A00-0000FC0E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37" name="Object 9" hidden="1">
          <a:extLst>
            <a:ext uri="{FF2B5EF4-FFF2-40B4-BE49-F238E27FC236}">
              <a16:creationId xmlns:a16="http://schemas.microsoft.com/office/drawing/2014/main" id="{00000000-0008-0000-0A00-0000FD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38" name="Object 8" hidden="1">
          <a:extLst>
            <a:ext uri="{FF2B5EF4-FFF2-40B4-BE49-F238E27FC236}">
              <a16:creationId xmlns:a16="http://schemas.microsoft.com/office/drawing/2014/main" id="{00000000-0008-0000-0A00-0000FE0E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39" name="Object 9" hidden="1">
          <a:extLst>
            <a:ext uri="{FF2B5EF4-FFF2-40B4-BE49-F238E27FC236}">
              <a16:creationId xmlns:a16="http://schemas.microsoft.com/office/drawing/2014/main" id="{00000000-0008-0000-0A00-0000FF0E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40" name="Object 8" hidden="1">
          <a:extLst>
            <a:ext uri="{FF2B5EF4-FFF2-40B4-BE49-F238E27FC236}">
              <a16:creationId xmlns:a16="http://schemas.microsoft.com/office/drawing/2014/main" id="{00000000-0008-0000-0A00-000000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41" name="Object 9" hidden="1">
          <a:extLst>
            <a:ext uri="{FF2B5EF4-FFF2-40B4-BE49-F238E27FC236}">
              <a16:creationId xmlns:a16="http://schemas.microsoft.com/office/drawing/2014/main" id="{00000000-0008-0000-0A00-000001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42" name="Object 8" hidden="1">
          <a:extLst>
            <a:ext uri="{FF2B5EF4-FFF2-40B4-BE49-F238E27FC236}">
              <a16:creationId xmlns:a16="http://schemas.microsoft.com/office/drawing/2014/main" id="{00000000-0008-0000-0A00-000002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43" name="Object 15" hidden="1">
          <a:extLst>
            <a:ext uri="{FF2B5EF4-FFF2-40B4-BE49-F238E27FC236}">
              <a16:creationId xmlns:a16="http://schemas.microsoft.com/office/drawing/2014/main" id="{00000000-0008-0000-0A00-000003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44" name="Object 16" hidden="1">
          <a:extLst>
            <a:ext uri="{FF2B5EF4-FFF2-40B4-BE49-F238E27FC236}">
              <a16:creationId xmlns:a16="http://schemas.microsoft.com/office/drawing/2014/main" id="{00000000-0008-0000-0A00-0000040F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45" name="Object 17" hidden="1">
          <a:extLst>
            <a:ext uri="{FF2B5EF4-FFF2-40B4-BE49-F238E27FC236}">
              <a16:creationId xmlns:a16="http://schemas.microsoft.com/office/drawing/2014/main" id="{00000000-0008-0000-0A00-000005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46" name="Object 9" hidden="1">
          <a:extLst>
            <a:ext uri="{FF2B5EF4-FFF2-40B4-BE49-F238E27FC236}">
              <a16:creationId xmlns:a16="http://schemas.microsoft.com/office/drawing/2014/main" id="{00000000-0008-0000-0A00-000006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47" name="Object 8" hidden="1">
          <a:extLst>
            <a:ext uri="{FF2B5EF4-FFF2-40B4-BE49-F238E27FC236}">
              <a16:creationId xmlns:a16="http://schemas.microsoft.com/office/drawing/2014/main" id="{00000000-0008-0000-0A00-000007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48" name="Object 9" hidden="1">
          <a:extLst>
            <a:ext uri="{FF2B5EF4-FFF2-40B4-BE49-F238E27FC236}">
              <a16:creationId xmlns:a16="http://schemas.microsoft.com/office/drawing/2014/main" id="{00000000-0008-0000-0A00-000008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49" name="Object 8" hidden="1">
          <a:extLst>
            <a:ext uri="{FF2B5EF4-FFF2-40B4-BE49-F238E27FC236}">
              <a16:creationId xmlns:a16="http://schemas.microsoft.com/office/drawing/2014/main" id="{00000000-0008-0000-0A00-000009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50" name="Object 9" hidden="1">
          <a:extLst>
            <a:ext uri="{FF2B5EF4-FFF2-40B4-BE49-F238E27FC236}">
              <a16:creationId xmlns:a16="http://schemas.microsoft.com/office/drawing/2014/main" id="{00000000-0008-0000-0A00-00000A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51" name="Object 8" hidden="1">
          <a:extLst>
            <a:ext uri="{FF2B5EF4-FFF2-40B4-BE49-F238E27FC236}">
              <a16:creationId xmlns:a16="http://schemas.microsoft.com/office/drawing/2014/main" id="{00000000-0008-0000-0A00-00000B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52" name="Object 9" hidden="1">
          <a:extLst>
            <a:ext uri="{FF2B5EF4-FFF2-40B4-BE49-F238E27FC236}">
              <a16:creationId xmlns:a16="http://schemas.microsoft.com/office/drawing/2014/main" id="{00000000-0008-0000-0A00-00000C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53" name="Object 8" hidden="1">
          <a:extLst>
            <a:ext uri="{FF2B5EF4-FFF2-40B4-BE49-F238E27FC236}">
              <a16:creationId xmlns:a16="http://schemas.microsoft.com/office/drawing/2014/main" id="{00000000-0008-0000-0A00-00000D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54" name="Object 15" hidden="1">
          <a:extLst>
            <a:ext uri="{FF2B5EF4-FFF2-40B4-BE49-F238E27FC236}">
              <a16:creationId xmlns:a16="http://schemas.microsoft.com/office/drawing/2014/main" id="{00000000-0008-0000-0A00-00000E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55" name="Object 16" hidden="1">
          <a:extLst>
            <a:ext uri="{FF2B5EF4-FFF2-40B4-BE49-F238E27FC236}">
              <a16:creationId xmlns:a16="http://schemas.microsoft.com/office/drawing/2014/main" id="{00000000-0008-0000-0A00-00000F0F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56" name="Object 17" hidden="1">
          <a:extLst>
            <a:ext uri="{FF2B5EF4-FFF2-40B4-BE49-F238E27FC236}">
              <a16:creationId xmlns:a16="http://schemas.microsoft.com/office/drawing/2014/main" id="{00000000-0008-0000-0A00-000010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57" name="Object 9" hidden="1">
          <a:extLst>
            <a:ext uri="{FF2B5EF4-FFF2-40B4-BE49-F238E27FC236}">
              <a16:creationId xmlns:a16="http://schemas.microsoft.com/office/drawing/2014/main" id="{00000000-0008-0000-0A00-000011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58" name="Object 8" hidden="1">
          <a:extLst>
            <a:ext uri="{FF2B5EF4-FFF2-40B4-BE49-F238E27FC236}">
              <a16:creationId xmlns:a16="http://schemas.microsoft.com/office/drawing/2014/main" id="{00000000-0008-0000-0A00-000012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59" name="Object 9" hidden="1">
          <a:extLst>
            <a:ext uri="{FF2B5EF4-FFF2-40B4-BE49-F238E27FC236}">
              <a16:creationId xmlns:a16="http://schemas.microsoft.com/office/drawing/2014/main" id="{00000000-0008-0000-0A00-000013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60" name="Object 8" hidden="1">
          <a:extLst>
            <a:ext uri="{FF2B5EF4-FFF2-40B4-BE49-F238E27FC236}">
              <a16:creationId xmlns:a16="http://schemas.microsoft.com/office/drawing/2014/main" id="{00000000-0008-0000-0A00-000014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61" name="Object 9" hidden="1">
          <a:extLst>
            <a:ext uri="{FF2B5EF4-FFF2-40B4-BE49-F238E27FC236}">
              <a16:creationId xmlns:a16="http://schemas.microsoft.com/office/drawing/2014/main" id="{00000000-0008-0000-0A00-000015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62" name="Object 8" hidden="1">
          <a:extLst>
            <a:ext uri="{FF2B5EF4-FFF2-40B4-BE49-F238E27FC236}">
              <a16:creationId xmlns:a16="http://schemas.microsoft.com/office/drawing/2014/main" id="{00000000-0008-0000-0A00-000016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63" name="Object 9" hidden="1">
          <a:extLst>
            <a:ext uri="{FF2B5EF4-FFF2-40B4-BE49-F238E27FC236}">
              <a16:creationId xmlns:a16="http://schemas.microsoft.com/office/drawing/2014/main" id="{00000000-0008-0000-0A00-000017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64" name="Object 8" hidden="1">
          <a:extLst>
            <a:ext uri="{FF2B5EF4-FFF2-40B4-BE49-F238E27FC236}">
              <a16:creationId xmlns:a16="http://schemas.microsoft.com/office/drawing/2014/main" id="{00000000-0008-0000-0A00-000018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65" name="Object 15" hidden="1">
          <a:extLst>
            <a:ext uri="{FF2B5EF4-FFF2-40B4-BE49-F238E27FC236}">
              <a16:creationId xmlns:a16="http://schemas.microsoft.com/office/drawing/2014/main" id="{00000000-0008-0000-0A00-000019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66" name="Object 16" hidden="1">
          <a:extLst>
            <a:ext uri="{FF2B5EF4-FFF2-40B4-BE49-F238E27FC236}">
              <a16:creationId xmlns:a16="http://schemas.microsoft.com/office/drawing/2014/main" id="{00000000-0008-0000-0A00-00001A0F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867" name="Object 17" hidden="1">
          <a:extLst>
            <a:ext uri="{FF2B5EF4-FFF2-40B4-BE49-F238E27FC236}">
              <a16:creationId xmlns:a16="http://schemas.microsoft.com/office/drawing/2014/main" id="{00000000-0008-0000-0A00-00001B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68" name="Object 9" hidden="1">
          <a:extLst>
            <a:ext uri="{FF2B5EF4-FFF2-40B4-BE49-F238E27FC236}">
              <a16:creationId xmlns:a16="http://schemas.microsoft.com/office/drawing/2014/main" id="{00000000-0008-0000-0A00-00001C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69" name="Object 8" hidden="1">
          <a:extLst>
            <a:ext uri="{FF2B5EF4-FFF2-40B4-BE49-F238E27FC236}">
              <a16:creationId xmlns:a16="http://schemas.microsoft.com/office/drawing/2014/main" id="{00000000-0008-0000-0A00-00001D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70" name="Object 9" hidden="1">
          <a:extLst>
            <a:ext uri="{FF2B5EF4-FFF2-40B4-BE49-F238E27FC236}">
              <a16:creationId xmlns:a16="http://schemas.microsoft.com/office/drawing/2014/main" id="{00000000-0008-0000-0A00-00001E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71" name="Object 8" hidden="1">
          <a:extLst>
            <a:ext uri="{FF2B5EF4-FFF2-40B4-BE49-F238E27FC236}">
              <a16:creationId xmlns:a16="http://schemas.microsoft.com/office/drawing/2014/main" id="{00000000-0008-0000-0A00-00001F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72" name="Object 9" hidden="1">
          <a:extLst>
            <a:ext uri="{FF2B5EF4-FFF2-40B4-BE49-F238E27FC236}">
              <a16:creationId xmlns:a16="http://schemas.microsoft.com/office/drawing/2014/main" id="{00000000-0008-0000-0A00-000020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73" name="Object 8" hidden="1">
          <a:extLst>
            <a:ext uri="{FF2B5EF4-FFF2-40B4-BE49-F238E27FC236}">
              <a16:creationId xmlns:a16="http://schemas.microsoft.com/office/drawing/2014/main" id="{00000000-0008-0000-0A00-000021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874" name="Object 9" hidden="1">
          <a:extLst>
            <a:ext uri="{FF2B5EF4-FFF2-40B4-BE49-F238E27FC236}">
              <a16:creationId xmlns:a16="http://schemas.microsoft.com/office/drawing/2014/main" id="{00000000-0008-0000-0A00-000022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875" name="Object 8" hidden="1">
          <a:extLst>
            <a:ext uri="{FF2B5EF4-FFF2-40B4-BE49-F238E27FC236}">
              <a16:creationId xmlns:a16="http://schemas.microsoft.com/office/drawing/2014/main" id="{00000000-0008-0000-0A00-000023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876" name="Object 15" hidden="1">
          <a:extLst>
            <a:ext uri="{FF2B5EF4-FFF2-40B4-BE49-F238E27FC236}">
              <a16:creationId xmlns:a16="http://schemas.microsoft.com/office/drawing/2014/main" id="{00000000-0008-0000-0A00-000024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877" name="Object 16" hidden="1">
          <a:extLst>
            <a:ext uri="{FF2B5EF4-FFF2-40B4-BE49-F238E27FC236}">
              <a16:creationId xmlns:a16="http://schemas.microsoft.com/office/drawing/2014/main" id="{00000000-0008-0000-0A00-0000250F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878" name="Object 17" hidden="1">
          <a:extLst>
            <a:ext uri="{FF2B5EF4-FFF2-40B4-BE49-F238E27FC236}">
              <a16:creationId xmlns:a16="http://schemas.microsoft.com/office/drawing/2014/main" id="{00000000-0008-0000-0A00-000026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79" name="Object 9" hidden="1">
          <a:extLst>
            <a:ext uri="{FF2B5EF4-FFF2-40B4-BE49-F238E27FC236}">
              <a16:creationId xmlns:a16="http://schemas.microsoft.com/office/drawing/2014/main" id="{00000000-0008-0000-0A00-000027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80" name="Object 8" hidden="1">
          <a:extLst>
            <a:ext uri="{FF2B5EF4-FFF2-40B4-BE49-F238E27FC236}">
              <a16:creationId xmlns:a16="http://schemas.microsoft.com/office/drawing/2014/main" id="{00000000-0008-0000-0A00-000028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81" name="Object 9" hidden="1">
          <a:extLst>
            <a:ext uri="{FF2B5EF4-FFF2-40B4-BE49-F238E27FC236}">
              <a16:creationId xmlns:a16="http://schemas.microsoft.com/office/drawing/2014/main" id="{00000000-0008-0000-0A00-0000290F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82" name="Object 8" hidden="1">
          <a:extLst>
            <a:ext uri="{FF2B5EF4-FFF2-40B4-BE49-F238E27FC236}">
              <a16:creationId xmlns:a16="http://schemas.microsoft.com/office/drawing/2014/main" id="{00000000-0008-0000-0A00-00002A0F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83" name="Object 9" hidden="1">
          <a:extLst>
            <a:ext uri="{FF2B5EF4-FFF2-40B4-BE49-F238E27FC236}">
              <a16:creationId xmlns:a16="http://schemas.microsoft.com/office/drawing/2014/main" id="{00000000-0008-0000-0A00-00002B0F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84" name="Object 8" hidden="1">
          <a:extLst>
            <a:ext uri="{FF2B5EF4-FFF2-40B4-BE49-F238E27FC236}">
              <a16:creationId xmlns:a16="http://schemas.microsoft.com/office/drawing/2014/main" id="{00000000-0008-0000-0A00-00002C0F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85" name="Object 9" hidden="1">
          <a:extLst>
            <a:ext uri="{FF2B5EF4-FFF2-40B4-BE49-F238E27FC236}">
              <a16:creationId xmlns:a16="http://schemas.microsoft.com/office/drawing/2014/main" id="{00000000-0008-0000-0A00-00002D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86" name="Object 8" hidden="1">
          <a:extLst>
            <a:ext uri="{FF2B5EF4-FFF2-40B4-BE49-F238E27FC236}">
              <a16:creationId xmlns:a16="http://schemas.microsoft.com/office/drawing/2014/main" id="{00000000-0008-0000-0A00-00002E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3887" name="Object 15" hidden="1">
          <a:extLst>
            <a:ext uri="{FF2B5EF4-FFF2-40B4-BE49-F238E27FC236}">
              <a16:creationId xmlns:a16="http://schemas.microsoft.com/office/drawing/2014/main" id="{00000000-0008-0000-0A00-00002F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3888" name="Object 16" hidden="1">
          <a:extLst>
            <a:ext uri="{FF2B5EF4-FFF2-40B4-BE49-F238E27FC236}">
              <a16:creationId xmlns:a16="http://schemas.microsoft.com/office/drawing/2014/main" id="{00000000-0008-0000-0A00-0000300F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3889" name="Object 17" hidden="1">
          <a:extLst>
            <a:ext uri="{FF2B5EF4-FFF2-40B4-BE49-F238E27FC236}">
              <a16:creationId xmlns:a16="http://schemas.microsoft.com/office/drawing/2014/main" id="{00000000-0008-0000-0A00-000031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90" name="Object 9" hidden="1">
          <a:extLst>
            <a:ext uri="{FF2B5EF4-FFF2-40B4-BE49-F238E27FC236}">
              <a16:creationId xmlns:a16="http://schemas.microsoft.com/office/drawing/2014/main" id="{00000000-0008-0000-0A00-000032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91" name="Object 8" hidden="1">
          <a:extLst>
            <a:ext uri="{FF2B5EF4-FFF2-40B4-BE49-F238E27FC236}">
              <a16:creationId xmlns:a16="http://schemas.microsoft.com/office/drawing/2014/main" id="{00000000-0008-0000-0A00-000033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92" name="Object 9" hidden="1">
          <a:extLst>
            <a:ext uri="{FF2B5EF4-FFF2-40B4-BE49-F238E27FC236}">
              <a16:creationId xmlns:a16="http://schemas.microsoft.com/office/drawing/2014/main" id="{00000000-0008-0000-0A00-0000340F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93" name="Object 8" hidden="1">
          <a:extLst>
            <a:ext uri="{FF2B5EF4-FFF2-40B4-BE49-F238E27FC236}">
              <a16:creationId xmlns:a16="http://schemas.microsoft.com/office/drawing/2014/main" id="{00000000-0008-0000-0A00-0000350F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94" name="Object 9" hidden="1">
          <a:extLst>
            <a:ext uri="{FF2B5EF4-FFF2-40B4-BE49-F238E27FC236}">
              <a16:creationId xmlns:a16="http://schemas.microsoft.com/office/drawing/2014/main" id="{00000000-0008-0000-0A00-0000360F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95" name="Object 8" hidden="1">
          <a:extLst>
            <a:ext uri="{FF2B5EF4-FFF2-40B4-BE49-F238E27FC236}">
              <a16:creationId xmlns:a16="http://schemas.microsoft.com/office/drawing/2014/main" id="{00000000-0008-0000-0A00-0000370F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3896" name="Object 9" hidden="1">
          <a:extLst>
            <a:ext uri="{FF2B5EF4-FFF2-40B4-BE49-F238E27FC236}">
              <a16:creationId xmlns:a16="http://schemas.microsoft.com/office/drawing/2014/main" id="{00000000-0008-0000-0A00-000038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3897" name="Object 8" hidden="1">
          <a:extLst>
            <a:ext uri="{FF2B5EF4-FFF2-40B4-BE49-F238E27FC236}">
              <a16:creationId xmlns:a16="http://schemas.microsoft.com/office/drawing/2014/main" id="{00000000-0008-0000-0A00-0000390F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898" name="Object 15" hidden="1">
          <a:extLst>
            <a:ext uri="{FF2B5EF4-FFF2-40B4-BE49-F238E27FC236}">
              <a16:creationId xmlns:a16="http://schemas.microsoft.com/office/drawing/2014/main" id="{00000000-0008-0000-0A00-00003A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899" name="Object 16" hidden="1">
          <a:extLst>
            <a:ext uri="{FF2B5EF4-FFF2-40B4-BE49-F238E27FC236}">
              <a16:creationId xmlns:a16="http://schemas.microsoft.com/office/drawing/2014/main" id="{00000000-0008-0000-0A00-00003B0F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00" name="Object 17" hidden="1">
          <a:extLst>
            <a:ext uri="{FF2B5EF4-FFF2-40B4-BE49-F238E27FC236}">
              <a16:creationId xmlns:a16="http://schemas.microsoft.com/office/drawing/2014/main" id="{00000000-0008-0000-0A00-00003C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01" name="Object 9" hidden="1">
          <a:extLst>
            <a:ext uri="{FF2B5EF4-FFF2-40B4-BE49-F238E27FC236}">
              <a16:creationId xmlns:a16="http://schemas.microsoft.com/office/drawing/2014/main" id="{00000000-0008-0000-0A00-00003D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02" name="Object 8" hidden="1">
          <a:extLst>
            <a:ext uri="{FF2B5EF4-FFF2-40B4-BE49-F238E27FC236}">
              <a16:creationId xmlns:a16="http://schemas.microsoft.com/office/drawing/2014/main" id="{00000000-0008-0000-0A00-00003E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03" name="Object 9" hidden="1">
          <a:extLst>
            <a:ext uri="{FF2B5EF4-FFF2-40B4-BE49-F238E27FC236}">
              <a16:creationId xmlns:a16="http://schemas.microsoft.com/office/drawing/2014/main" id="{00000000-0008-0000-0A00-00003F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04" name="Object 8" hidden="1">
          <a:extLst>
            <a:ext uri="{FF2B5EF4-FFF2-40B4-BE49-F238E27FC236}">
              <a16:creationId xmlns:a16="http://schemas.microsoft.com/office/drawing/2014/main" id="{00000000-0008-0000-0A00-000040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05" name="Object 9" hidden="1">
          <a:extLst>
            <a:ext uri="{FF2B5EF4-FFF2-40B4-BE49-F238E27FC236}">
              <a16:creationId xmlns:a16="http://schemas.microsoft.com/office/drawing/2014/main" id="{00000000-0008-0000-0A00-000041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06" name="Object 8" hidden="1">
          <a:extLst>
            <a:ext uri="{FF2B5EF4-FFF2-40B4-BE49-F238E27FC236}">
              <a16:creationId xmlns:a16="http://schemas.microsoft.com/office/drawing/2014/main" id="{00000000-0008-0000-0A00-000042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07" name="Object 9" hidden="1">
          <a:extLst>
            <a:ext uri="{FF2B5EF4-FFF2-40B4-BE49-F238E27FC236}">
              <a16:creationId xmlns:a16="http://schemas.microsoft.com/office/drawing/2014/main" id="{00000000-0008-0000-0A00-000043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08" name="Object 8" hidden="1">
          <a:extLst>
            <a:ext uri="{FF2B5EF4-FFF2-40B4-BE49-F238E27FC236}">
              <a16:creationId xmlns:a16="http://schemas.microsoft.com/office/drawing/2014/main" id="{00000000-0008-0000-0A00-000044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09" name="Object 15" hidden="1">
          <a:extLst>
            <a:ext uri="{FF2B5EF4-FFF2-40B4-BE49-F238E27FC236}">
              <a16:creationId xmlns:a16="http://schemas.microsoft.com/office/drawing/2014/main" id="{00000000-0008-0000-0A00-000045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10" name="Object 16" hidden="1">
          <a:extLst>
            <a:ext uri="{FF2B5EF4-FFF2-40B4-BE49-F238E27FC236}">
              <a16:creationId xmlns:a16="http://schemas.microsoft.com/office/drawing/2014/main" id="{00000000-0008-0000-0A00-0000460F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11" name="Object 17" hidden="1">
          <a:extLst>
            <a:ext uri="{FF2B5EF4-FFF2-40B4-BE49-F238E27FC236}">
              <a16:creationId xmlns:a16="http://schemas.microsoft.com/office/drawing/2014/main" id="{00000000-0008-0000-0A00-000047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12" name="Object 9" hidden="1">
          <a:extLst>
            <a:ext uri="{FF2B5EF4-FFF2-40B4-BE49-F238E27FC236}">
              <a16:creationId xmlns:a16="http://schemas.microsoft.com/office/drawing/2014/main" id="{00000000-0008-0000-0A00-000048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13" name="Object 8" hidden="1">
          <a:extLst>
            <a:ext uri="{FF2B5EF4-FFF2-40B4-BE49-F238E27FC236}">
              <a16:creationId xmlns:a16="http://schemas.microsoft.com/office/drawing/2014/main" id="{00000000-0008-0000-0A00-000049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14" name="Object 9" hidden="1">
          <a:extLst>
            <a:ext uri="{FF2B5EF4-FFF2-40B4-BE49-F238E27FC236}">
              <a16:creationId xmlns:a16="http://schemas.microsoft.com/office/drawing/2014/main" id="{00000000-0008-0000-0A00-00004A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15" name="Object 8" hidden="1">
          <a:extLst>
            <a:ext uri="{FF2B5EF4-FFF2-40B4-BE49-F238E27FC236}">
              <a16:creationId xmlns:a16="http://schemas.microsoft.com/office/drawing/2014/main" id="{00000000-0008-0000-0A00-00004B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16" name="Object 9" hidden="1">
          <a:extLst>
            <a:ext uri="{FF2B5EF4-FFF2-40B4-BE49-F238E27FC236}">
              <a16:creationId xmlns:a16="http://schemas.microsoft.com/office/drawing/2014/main" id="{00000000-0008-0000-0A00-00004C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17" name="Object 8" hidden="1">
          <a:extLst>
            <a:ext uri="{FF2B5EF4-FFF2-40B4-BE49-F238E27FC236}">
              <a16:creationId xmlns:a16="http://schemas.microsoft.com/office/drawing/2014/main" id="{00000000-0008-0000-0A00-00004D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18" name="Object 9" hidden="1">
          <a:extLst>
            <a:ext uri="{FF2B5EF4-FFF2-40B4-BE49-F238E27FC236}">
              <a16:creationId xmlns:a16="http://schemas.microsoft.com/office/drawing/2014/main" id="{00000000-0008-0000-0A00-00004E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19" name="Object 8" hidden="1">
          <a:extLst>
            <a:ext uri="{FF2B5EF4-FFF2-40B4-BE49-F238E27FC236}">
              <a16:creationId xmlns:a16="http://schemas.microsoft.com/office/drawing/2014/main" id="{00000000-0008-0000-0A00-00004F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20" name="Object 15" hidden="1">
          <a:extLst>
            <a:ext uri="{FF2B5EF4-FFF2-40B4-BE49-F238E27FC236}">
              <a16:creationId xmlns:a16="http://schemas.microsoft.com/office/drawing/2014/main" id="{00000000-0008-0000-0A00-000050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21" name="Object 16" hidden="1">
          <a:extLst>
            <a:ext uri="{FF2B5EF4-FFF2-40B4-BE49-F238E27FC236}">
              <a16:creationId xmlns:a16="http://schemas.microsoft.com/office/drawing/2014/main" id="{00000000-0008-0000-0A00-0000510F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22" name="Object 17" hidden="1">
          <a:extLst>
            <a:ext uri="{FF2B5EF4-FFF2-40B4-BE49-F238E27FC236}">
              <a16:creationId xmlns:a16="http://schemas.microsoft.com/office/drawing/2014/main" id="{00000000-0008-0000-0A00-000052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23" name="Object 9" hidden="1">
          <a:extLst>
            <a:ext uri="{FF2B5EF4-FFF2-40B4-BE49-F238E27FC236}">
              <a16:creationId xmlns:a16="http://schemas.microsoft.com/office/drawing/2014/main" id="{00000000-0008-0000-0A00-000053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24" name="Object 8" hidden="1">
          <a:extLst>
            <a:ext uri="{FF2B5EF4-FFF2-40B4-BE49-F238E27FC236}">
              <a16:creationId xmlns:a16="http://schemas.microsoft.com/office/drawing/2014/main" id="{00000000-0008-0000-0A00-000054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25" name="Object 9" hidden="1">
          <a:extLst>
            <a:ext uri="{FF2B5EF4-FFF2-40B4-BE49-F238E27FC236}">
              <a16:creationId xmlns:a16="http://schemas.microsoft.com/office/drawing/2014/main" id="{00000000-0008-0000-0A00-000055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26" name="Object 8" hidden="1">
          <a:extLst>
            <a:ext uri="{FF2B5EF4-FFF2-40B4-BE49-F238E27FC236}">
              <a16:creationId xmlns:a16="http://schemas.microsoft.com/office/drawing/2014/main" id="{00000000-0008-0000-0A00-000056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27" name="Object 9" hidden="1">
          <a:extLst>
            <a:ext uri="{FF2B5EF4-FFF2-40B4-BE49-F238E27FC236}">
              <a16:creationId xmlns:a16="http://schemas.microsoft.com/office/drawing/2014/main" id="{00000000-0008-0000-0A00-000057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28" name="Object 8" hidden="1">
          <a:extLst>
            <a:ext uri="{FF2B5EF4-FFF2-40B4-BE49-F238E27FC236}">
              <a16:creationId xmlns:a16="http://schemas.microsoft.com/office/drawing/2014/main" id="{00000000-0008-0000-0A00-000058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29" name="Object 9" hidden="1">
          <a:extLst>
            <a:ext uri="{FF2B5EF4-FFF2-40B4-BE49-F238E27FC236}">
              <a16:creationId xmlns:a16="http://schemas.microsoft.com/office/drawing/2014/main" id="{00000000-0008-0000-0A00-000059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30" name="Object 8" hidden="1">
          <a:extLst>
            <a:ext uri="{FF2B5EF4-FFF2-40B4-BE49-F238E27FC236}">
              <a16:creationId xmlns:a16="http://schemas.microsoft.com/office/drawing/2014/main" id="{00000000-0008-0000-0A00-00005A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31" name="Object 15" hidden="1">
          <a:extLst>
            <a:ext uri="{FF2B5EF4-FFF2-40B4-BE49-F238E27FC236}">
              <a16:creationId xmlns:a16="http://schemas.microsoft.com/office/drawing/2014/main" id="{00000000-0008-0000-0A00-00005B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32" name="Object 16" hidden="1">
          <a:extLst>
            <a:ext uri="{FF2B5EF4-FFF2-40B4-BE49-F238E27FC236}">
              <a16:creationId xmlns:a16="http://schemas.microsoft.com/office/drawing/2014/main" id="{00000000-0008-0000-0A00-00005C0F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33" name="Object 17" hidden="1">
          <a:extLst>
            <a:ext uri="{FF2B5EF4-FFF2-40B4-BE49-F238E27FC236}">
              <a16:creationId xmlns:a16="http://schemas.microsoft.com/office/drawing/2014/main" id="{00000000-0008-0000-0A00-00005D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34" name="Object 9" hidden="1">
          <a:extLst>
            <a:ext uri="{FF2B5EF4-FFF2-40B4-BE49-F238E27FC236}">
              <a16:creationId xmlns:a16="http://schemas.microsoft.com/office/drawing/2014/main" id="{00000000-0008-0000-0A00-00005E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35" name="Object 8" hidden="1">
          <a:extLst>
            <a:ext uri="{FF2B5EF4-FFF2-40B4-BE49-F238E27FC236}">
              <a16:creationId xmlns:a16="http://schemas.microsoft.com/office/drawing/2014/main" id="{00000000-0008-0000-0A00-00005F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36" name="Object 9" hidden="1">
          <a:extLst>
            <a:ext uri="{FF2B5EF4-FFF2-40B4-BE49-F238E27FC236}">
              <a16:creationId xmlns:a16="http://schemas.microsoft.com/office/drawing/2014/main" id="{00000000-0008-0000-0A00-000060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37" name="Object 8" hidden="1">
          <a:extLst>
            <a:ext uri="{FF2B5EF4-FFF2-40B4-BE49-F238E27FC236}">
              <a16:creationId xmlns:a16="http://schemas.microsoft.com/office/drawing/2014/main" id="{00000000-0008-0000-0A00-000061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38" name="Object 9" hidden="1">
          <a:extLst>
            <a:ext uri="{FF2B5EF4-FFF2-40B4-BE49-F238E27FC236}">
              <a16:creationId xmlns:a16="http://schemas.microsoft.com/office/drawing/2014/main" id="{00000000-0008-0000-0A00-0000620F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39" name="Object 8" hidden="1">
          <a:extLst>
            <a:ext uri="{FF2B5EF4-FFF2-40B4-BE49-F238E27FC236}">
              <a16:creationId xmlns:a16="http://schemas.microsoft.com/office/drawing/2014/main" id="{00000000-0008-0000-0A00-0000630F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40" name="Object 9" hidden="1">
          <a:extLst>
            <a:ext uri="{FF2B5EF4-FFF2-40B4-BE49-F238E27FC236}">
              <a16:creationId xmlns:a16="http://schemas.microsoft.com/office/drawing/2014/main" id="{00000000-0008-0000-0A00-000064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41" name="Object 8" hidden="1">
          <a:extLst>
            <a:ext uri="{FF2B5EF4-FFF2-40B4-BE49-F238E27FC236}">
              <a16:creationId xmlns:a16="http://schemas.microsoft.com/office/drawing/2014/main" id="{00000000-0008-0000-0A00-0000650F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42" name="Object 15" hidden="1">
          <a:extLst>
            <a:ext uri="{FF2B5EF4-FFF2-40B4-BE49-F238E27FC236}">
              <a16:creationId xmlns:a16="http://schemas.microsoft.com/office/drawing/2014/main" id="{00000000-0008-0000-0A00-000066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43" name="Object 16" hidden="1">
          <a:extLst>
            <a:ext uri="{FF2B5EF4-FFF2-40B4-BE49-F238E27FC236}">
              <a16:creationId xmlns:a16="http://schemas.microsoft.com/office/drawing/2014/main" id="{00000000-0008-0000-0A00-0000670F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44" name="Object 17" hidden="1">
          <a:extLst>
            <a:ext uri="{FF2B5EF4-FFF2-40B4-BE49-F238E27FC236}">
              <a16:creationId xmlns:a16="http://schemas.microsoft.com/office/drawing/2014/main" id="{00000000-0008-0000-0A00-000068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45" name="Object 9" hidden="1">
          <a:extLst>
            <a:ext uri="{FF2B5EF4-FFF2-40B4-BE49-F238E27FC236}">
              <a16:creationId xmlns:a16="http://schemas.microsoft.com/office/drawing/2014/main" id="{00000000-0008-0000-0A00-000069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46" name="Object 8" hidden="1">
          <a:extLst>
            <a:ext uri="{FF2B5EF4-FFF2-40B4-BE49-F238E27FC236}">
              <a16:creationId xmlns:a16="http://schemas.microsoft.com/office/drawing/2014/main" id="{00000000-0008-0000-0A00-00006A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47" name="Object 9" hidden="1">
          <a:extLst>
            <a:ext uri="{FF2B5EF4-FFF2-40B4-BE49-F238E27FC236}">
              <a16:creationId xmlns:a16="http://schemas.microsoft.com/office/drawing/2014/main" id="{00000000-0008-0000-0A00-00006B0F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48" name="Object 8" hidden="1">
          <a:extLst>
            <a:ext uri="{FF2B5EF4-FFF2-40B4-BE49-F238E27FC236}">
              <a16:creationId xmlns:a16="http://schemas.microsoft.com/office/drawing/2014/main" id="{00000000-0008-0000-0A00-00006C0F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49" name="Object 9" hidden="1">
          <a:extLst>
            <a:ext uri="{FF2B5EF4-FFF2-40B4-BE49-F238E27FC236}">
              <a16:creationId xmlns:a16="http://schemas.microsoft.com/office/drawing/2014/main" id="{00000000-0008-0000-0A00-00006D0F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50" name="Object 8" hidden="1">
          <a:extLst>
            <a:ext uri="{FF2B5EF4-FFF2-40B4-BE49-F238E27FC236}">
              <a16:creationId xmlns:a16="http://schemas.microsoft.com/office/drawing/2014/main" id="{00000000-0008-0000-0A00-00006E0F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51" name="Object 9" hidden="1">
          <a:extLst>
            <a:ext uri="{FF2B5EF4-FFF2-40B4-BE49-F238E27FC236}">
              <a16:creationId xmlns:a16="http://schemas.microsoft.com/office/drawing/2014/main" id="{00000000-0008-0000-0A00-00006F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52" name="Object 8" hidden="1">
          <a:extLst>
            <a:ext uri="{FF2B5EF4-FFF2-40B4-BE49-F238E27FC236}">
              <a16:creationId xmlns:a16="http://schemas.microsoft.com/office/drawing/2014/main" id="{00000000-0008-0000-0A00-000070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53" name="Object 15" hidden="1">
          <a:extLst>
            <a:ext uri="{FF2B5EF4-FFF2-40B4-BE49-F238E27FC236}">
              <a16:creationId xmlns:a16="http://schemas.microsoft.com/office/drawing/2014/main" id="{00000000-0008-0000-0A00-000071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54" name="Object 16" hidden="1">
          <a:extLst>
            <a:ext uri="{FF2B5EF4-FFF2-40B4-BE49-F238E27FC236}">
              <a16:creationId xmlns:a16="http://schemas.microsoft.com/office/drawing/2014/main" id="{00000000-0008-0000-0A00-0000720F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55" name="Object 17" hidden="1">
          <a:extLst>
            <a:ext uri="{FF2B5EF4-FFF2-40B4-BE49-F238E27FC236}">
              <a16:creationId xmlns:a16="http://schemas.microsoft.com/office/drawing/2014/main" id="{00000000-0008-0000-0A00-000073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56" name="Object 9" hidden="1">
          <a:extLst>
            <a:ext uri="{FF2B5EF4-FFF2-40B4-BE49-F238E27FC236}">
              <a16:creationId xmlns:a16="http://schemas.microsoft.com/office/drawing/2014/main" id="{00000000-0008-0000-0A00-000074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57" name="Object 8" hidden="1">
          <a:extLst>
            <a:ext uri="{FF2B5EF4-FFF2-40B4-BE49-F238E27FC236}">
              <a16:creationId xmlns:a16="http://schemas.microsoft.com/office/drawing/2014/main" id="{00000000-0008-0000-0A00-000075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58" name="Object 9" hidden="1">
          <a:extLst>
            <a:ext uri="{FF2B5EF4-FFF2-40B4-BE49-F238E27FC236}">
              <a16:creationId xmlns:a16="http://schemas.microsoft.com/office/drawing/2014/main" id="{00000000-0008-0000-0A00-0000760F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59" name="Object 8" hidden="1">
          <a:extLst>
            <a:ext uri="{FF2B5EF4-FFF2-40B4-BE49-F238E27FC236}">
              <a16:creationId xmlns:a16="http://schemas.microsoft.com/office/drawing/2014/main" id="{00000000-0008-0000-0A00-0000770F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60" name="Object 9" hidden="1">
          <a:extLst>
            <a:ext uri="{FF2B5EF4-FFF2-40B4-BE49-F238E27FC236}">
              <a16:creationId xmlns:a16="http://schemas.microsoft.com/office/drawing/2014/main" id="{00000000-0008-0000-0A00-0000780F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61" name="Object 8" hidden="1">
          <a:extLst>
            <a:ext uri="{FF2B5EF4-FFF2-40B4-BE49-F238E27FC236}">
              <a16:creationId xmlns:a16="http://schemas.microsoft.com/office/drawing/2014/main" id="{00000000-0008-0000-0A00-0000790F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62" name="Object 9" hidden="1">
          <a:extLst>
            <a:ext uri="{FF2B5EF4-FFF2-40B4-BE49-F238E27FC236}">
              <a16:creationId xmlns:a16="http://schemas.microsoft.com/office/drawing/2014/main" id="{00000000-0008-0000-0A00-00007A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63" name="Object 8" hidden="1">
          <a:extLst>
            <a:ext uri="{FF2B5EF4-FFF2-40B4-BE49-F238E27FC236}">
              <a16:creationId xmlns:a16="http://schemas.microsoft.com/office/drawing/2014/main" id="{00000000-0008-0000-0A00-00007B0F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64" name="Object 15" hidden="1">
          <a:extLst>
            <a:ext uri="{FF2B5EF4-FFF2-40B4-BE49-F238E27FC236}">
              <a16:creationId xmlns:a16="http://schemas.microsoft.com/office/drawing/2014/main" id="{00000000-0008-0000-0A00-00007C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65" name="Object 16" hidden="1">
          <a:extLst>
            <a:ext uri="{FF2B5EF4-FFF2-40B4-BE49-F238E27FC236}">
              <a16:creationId xmlns:a16="http://schemas.microsoft.com/office/drawing/2014/main" id="{00000000-0008-0000-0A00-00007D0F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66" name="Object 17" hidden="1">
          <a:extLst>
            <a:ext uri="{FF2B5EF4-FFF2-40B4-BE49-F238E27FC236}">
              <a16:creationId xmlns:a16="http://schemas.microsoft.com/office/drawing/2014/main" id="{00000000-0008-0000-0A00-00007E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67" name="Object 9" hidden="1">
          <a:extLst>
            <a:ext uri="{FF2B5EF4-FFF2-40B4-BE49-F238E27FC236}">
              <a16:creationId xmlns:a16="http://schemas.microsoft.com/office/drawing/2014/main" id="{00000000-0008-0000-0A00-00007F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68" name="Object 8" hidden="1">
          <a:extLst>
            <a:ext uri="{FF2B5EF4-FFF2-40B4-BE49-F238E27FC236}">
              <a16:creationId xmlns:a16="http://schemas.microsoft.com/office/drawing/2014/main" id="{00000000-0008-0000-0A00-000080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69" name="Object 9" hidden="1">
          <a:extLst>
            <a:ext uri="{FF2B5EF4-FFF2-40B4-BE49-F238E27FC236}">
              <a16:creationId xmlns:a16="http://schemas.microsoft.com/office/drawing/2014/main" id="{00000000-0008-0000-0A00-0000810F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70" name="Object 8" hidden="1">
          <a:extLst>
            <a:ext uri="{FF2B5EF4-FFF2-40B4-BE49-F238E27FC236}">
              <a16:creationId xmlns:a16="http://schemas.microsoft.com/office/drawing/2014/main" id="{00000000-0008-0000-0A00-0000820F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71" name="Object 9" hidden="1">
          <a:extLst>
            <a:ext uri="{FF2B5EF4-FFF2-40B4-BE49-F238E27FC236}">
              <a16:creationId xmlns:a16="http://schemas.microsoft.com/office/drawing/2014/main" id="{00000000-0008-0000-0A00-0000830F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72" name="Object 8" hidden="1">
          <a:extLst>
            <a:ext uri="{FF2B5EF4-FFF2-40B4-BE49-F238E27FC236}">
              <a16:creationId xmlns:a16="http://schemas.microsoft.com/office/drawing/2014/main" id="{00000000-0008-0000-0A00-0000840F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73" name="Object 9" hidden="1">
          <a:extLst>
            <a:ext uri="{FF2B5EF4-FFF2-40B4-BE49-F238E27FC236}">
              <a16:creationId xmlns:a16="http://schemas.microsoft.com/office/drawing/2014/main" id="{00000000-0008-0000-0A00-000085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74" name="Object 8" hidden="1">
          <a:extLst>
            <a:ext uri="{FF2B5EF4-FFF2-40B4-BE49-F238E27FC236}">
              <a16:creationId xmlns:a16="http://schemas.microsoft.com/office/drawing/2014/main" id="{00000000-0008-0000-0A00-000086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75" name="Object 15" hidden="1">
          <a:extLst>
            <a:ext uri="{FF2B5EF4-FFF2-40B4-BE49-F238E27FC236}">
              <a16:creationId xmlns:a16="http://schemas.microsoft.com/office/drawing/2014/main" id="{00000000-0008-0000-0A00-000087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76" name="Object 16" hidden="1">
          <a:extLst>
            <a:ext uri="{FF2B5EF4-FFF2-40B4-BE49-F238E27FC236}">
              <a16:creationId xmlns:a16="http://schemas.microsoft.com/office/drawing/2014/main" id="{00000000-0008-0000-0A00-0000880F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77" name="Object 17" hidden="1">
          <a:extLst>
            <a:ext uri="{FF2B5EF4-FFF2-40B4-BE49-F238E27FC236}">
              <a16:creationId xmlns:a16="http://schemas.microsoft.com/office/drawing/2014/main" id="{00000000-0008-0000-0A00-000089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78" name="Object 9" hidden="1">
          <a:extLst>
            <a:ext uri="{FF2B5EF4-FFF2-40B4-BE49-F238E27FC236}">
              <a16:creationId xmlns:a16="http://schemas.microsoft.com/office/drawing/2014/main" id="{00000000-0008-0000-0A00-00008A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79" name="Object 8" hidden="1">
          <a:extLst>
            <a:ext uri="{FF2B5EF4-FFF2-40B4-BE49-F238E27FC236}">
              <a16:creationId xmlns:a16="http://schemas.microsoft.com/office/drawing/2014/main" id="{00000000-0008-0000-0A00-00008B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80" name="Object 9" hidden="1">
          <a:extLst>
            <a:ext uri="{FF2B5EF4-FFF2-40B4-BE49-F238E27FC236}">
              <a16:creationId xmlns:a16="http://schemas.microsoft.com/office/drawing/2014/main" id="{00000000-0008-0000-0A00-00008C0F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81" name="Object 8" hidden="1">
          <a:extLst>
            <a:ext uri="{FF2B5EF4-FFF2-40B4-BE49-F238E27FC236}">
              <a16:creationId xmlns:a16="http://schemas.microsoft.com/office/drawing/2014/main" id="{00000000-0008-0000-0A00-00008D0F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82" name="Object 9" hidden="1">
          <a:extLst>
            <a:ext uri="{FF2B5EF4-FFF2-40B4-BE49-F238E27FC236}">
              <a16:creationId xmlns:a16="http://schemas.microsoft.com/office/drawing/2014/main" id="{00000000-0008-0000-0A00-00008E0F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83" name="Object 8" hidden="1">
          <a:extLst>
            <a:ext uri="{FF2B5EF4-FFF2-40B4-BE49-F238E27FC236}">
              <a16:creationId xmlns:a16="http://schemas.microsoft.com/office/drawing/2014/main" id="{00000000-0008-0000-0A00-00008F0F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84" name="Object 9" hidden="1">
          <a:extLst>
            <a:ext uri="{FF2B5EF4-FFF2-40B4-BE49-F238E27FC236}">
              <a16:creationId xmlns:a16="http://schemas.microsoft.com/office/drawing/2014/main" id="{00000000-0008-0000-0A00-000090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85" name="Object 8" hidden="1">
          <a:extLst>
            <a:ext uri="{FF2B5EF4-FFF2-40B4-BE49-F238E27FC236}">
              <a16:creationId xmlns:a16="http://schemas.microsoft.com/office/drawing/2014/main" id="{00000000-0008-0000-0A00-0000910F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86" name="Object 15" hidden="1">
          <a:extLst>
            <a:ext uri="{FF2B5EF4-FFF2-40B4-BE49-F238E27FC236}">
              <a16:creationId xmlns:a16="http://schemas.microsoft.com/office/drawing/2014/main" id="{00000000-0008-0000-0A00-000092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87" name="Object 16" hidden="1">
          <a:extLst>
            <a:ext uri="{FF2B5EF4-FFF2-40B4-BE49-F238E27FC236}">
              <a16:creationId xmlns:a16="http://schemas.microsoft.com/office/drawing/2014/main" id="{00000000-0008-0000-0A00-0000930F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88" name="Object 17" hidden="1">
          <a:extLst>
            <a:ext uri="{FF2B5EF4-FFF2-40B4-BE49-F238E27FC236}">
              <a16:creationId xmlns:a16="http://schemas.microsoft.com/office/drawing/2014/main" id="{00000000-0008-0000-0A00-000094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89" name="Object 9" hidden="1">
          <a:extLst>
            <a:ext uri="{FF2B5EF4-FFF2-40B4-BE49-F238E27FC236}">
              <a16:creationId xmlns:a16="http://schemas.microsoft.com/office/drawing/2014/main" id="{00000000-0008-0000-0A00-000095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90" name="Object 8" hidden="1">
          <a:extLst>
            <a:ext uri="{FF2B5EF4-FFF2-40B4-BE49-F238E27FC236}">
              <a16:creationId xmlns:a16="http://schemas.microsoft.com/office/drawing/2014/main" id="{00000000-0008-0000-0A00-000096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91" name="Object 9" hidden="1">
          <a:extLst>
            <a:ext uri="{FF2B5EF4-FFF2-40B4-BE49-F238E27FC236}">
              <a16:creationId xmlns:a16="http://schemas.microsoft.com/office/drawing/2014/main" id="{00000000-0008-0000-0A00-000097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92" name="Object 8" hidden="1">
          <a:extLst>
            <a:ext uri="{FF2B5EF4-FFF2-40B4-BE49-F238E27FC236}">
              <a16:creationId xmlns:a16="http://schemas.microsoft.com/office/drawing/2014/main" id="{00000000-0008-0000-0A00-000098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93" name="Object 9" hidden="1">
          <a:extLst>
            <a:ext uri="{FF2B5EF4-FFF2-40B4-BE49-F238E27FC236}">
              <a16:creationId xmlns:a16="http://schemas.microsoft.com/office/drawing/2014/main" id="{00000000-0008-0000-0A00-000099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94" name="Object 8" hidden="1">
          <a:extLst>
            <a:ext uri="{FF2B5EF4-FFF2-40B4-BE49-F238E27FC236}">
              <a16:creationId xmlns:a16="http://schemas.microsoft.com/office/drawing/2014/main" id="{00000000-0008-0000-0A00-00009A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3995" name="Object 9" hidden="1">
          <a:extLst>
            <a:ext uri="{FF2B5EF4-FFF2-40B4-BE49-F238E27FC236}">
              <a16:creationId xmlns:a16="http://schemas.microsoft.com/office/drawing/2014/main" id="{00000000-0008-0000-0A00-00009B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3996" name="Object 8" hidden="1">
          <a:extLst>
            <a:ext uri="{FF2B5EF4-FFF2-40B4-BE49-F238E27FC236}">
              <a16:creationId xmlns:a16="http://schemas.microsoft.com/office/drawing/2014/main" id="{00000000-0008-0000-0A00-00009C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3997" name="Object 15" hidden="1">
          <a:extLst>
            <a:ext uri="{FF2B5EF4-FFF2-40B4-BE49-F238E27FC236}">
              <a16:creationId xmlns:a16="http://schemas.microsoft.com/office/drawing/2014/main" id="{00000000-0008-0000-0A00-00009D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3998" name="Object 16" hidden="1">
          <a:extLst>
            <a:ext uri="{FF2B5EF4-FFF2-40B4-BE49-F238E27FC236}">
              <a16:creationId xmlns:a16="http://schemas.microsoft.com/office/drawing/2014/main" id="{00000000-0008-0000-0A00-00009E0F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3999" name="Object 17" hidden="1">
          <a:extLst>
            <a:ext uri="{FF2B5EF4-FFF2-40B4-BE49-F238E27FC236}">
              <a16:creationId xmlns:a16="http://schemas.microsoft.com/office/drawing/2014/main" id="{00000000-0008-0000-0A00-00009F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00" name="Object 9" hidden="1">
          <a:extLst>
            <a:ext uri="{FF2B5EF4-FFF2-40B4-BE49-F238E27FC236}">
              <a16:creationId xmlns:a16="http://schemas.microsoft.com/office/drawing/2014/main" id="{00000000-0008-0000-0A00-0000A0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01" name="Object 8" hidden="1">
          <a:extLst>
            <a:ext uri="{FF2B5EF4-FFF2-40B4-BE49-F238E27FC236}">
              <a16:creationId xmlns:a16="http://schemas.microsoft.com/office/drawing/2014/main" id="{00000000-0008-0000-0A00-0000A1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02" name="Object 9" hidden="1">
          <a:extLst>
            <a:ext uri="{FF2B5EF4-FFF2-40B4-BE49-F238E27FC236}">
              <a16:creationId xmlns:a16="http://schemas.microsoft.com/office/drawing/2014/main" id="{00000000-0008-0000-0A00-0000A2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03" name="Object 8" hidden="1">
          <a:extLst>
            <a:ext uri="{FF2B5EF4-FFF2-40B4-BE49-F238E27FC236}">
              <a16:creationId xmlns:a16="http://schemas.microsoft.com/office/drawing/2014/main" id="{00000000-0008-0000-0A00-0000A3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04" name="Object 9" hidden="1">
          <a:extLst>
            <a:ext uri="{FF2B5EF4-FFF2-40B4-BE49-F238E27FC236}">
              <a16:creationId xmlns:a16="http://schemas.microsoft.com/office/drawing/2014/main" id="{00000000-0008-0000-0A00-0000A4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05" name="Object 8" hidden="1">
          <a:extLst>
            <a:ext uri="{FF2B5EF4-FFF2-40B4-BE49-F238E27FC236}">
              <a16:creationId xmlns:a16="http://schemas.microsoft.com/office/drawing/2014/main" id="{00000000-0008-0000-0A00-0000A5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06" name="Object 9" hidden="1">
          <a:extLst>
            <a:ext uri="{FF2B5EF4-FFF2-40B4-BE49-F238E27FC236}">
              <a16:creationId xmlns:a16="http://schemas.microsoft.com/office/drawing/2014/main" id="{00000000-0008-0000-0A00-0000A6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07" name="Object 8" hidden="1">
          <a:extLst>
            <a:ext uri="{FF2B5EF4-FFF2-40B4-BE49-F238E27FC236}">
              <a16:creationId xmlns:a16="http://schemas.microsoft.com/office/drawing/2014/main" id="{00000000-0008-0000-0A00-0000A7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08" name="Object 15" hidden="1">
          <a:extLst>
            <a:ext uri="{FF2B5EF4-FFF2-40B4-BE49-F238E27FC236}">
              <a16:creationId xmlns:a16="http://schemas.microsoft.com/office/drawing/2014/main" id="{00000000-0008-0000-0A00-0000A8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09" name="Object 16" hidden="1">
          <a:extLst>
            <a:ext uri="{FF2B5EF4-FFF2-40B4-BE49-F238E27FC236}">
              <a16:creationId xmlns:a16="http://schemas.microsoft.com/office/drawing/2014/main" id="{00000000-0008-0000-0A00-0000A90F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10" name="Object 17" hidden="1">
          <a:extLst>
            <a:ext uri="{FF2B5EF4-FFF2-40B4-BE49-F238E27FC236}">
              <a16:creationId xmlns:a16="http://schemas.microsoft.com/office/drawing/2014/main" id="{00000000-0008-0000-0A00-0000AA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11" name="Object 9" hidden="1">
          <a:extLst>
            <a:ext uri="{FF2B5EF4-FFF2-40B4-BE49-F238E27FC236}">
              <a16:creationId xmlns:a16="http://schemas.microsoft.com/office/drawing/2014/main" id="{00000000-0008-0000-0A00-0000AB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12" name="Object 8" hidden="1">
          <a:extLst>
            <a:ext uri="{FF2B5EF4-FFF2-40B4-BE49-F238E27FC236}">
              <a16:creationId xmlns:a16="http://schemas.microsoft.com/office/drawing/2014/main" id="{00000000-0008-0000-0A00-0000AC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13" name="Object 9" hidden="1">
          <a:extLst>
            <a:ext uri="{FF2B5EF4-FFF2-40B4-BE49-F238E27FC236}">
              <a16:creationId xmlns:a16="http://schemas.microsoft.com/office/drawing/2014/main" id="{00000000-0008-0000-0A00-0000AD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14" name="Object 8" hidden="1">
          <a:extLst>
            <a:ext uri="{FF2B5EF4-FFF2-40B4-BE49-F238E27FC236}">
              <a16:creationId xmlns:a16="http://schemas.microsoft.com/office/drawing/2014/main" id="{00000000-0008-0000-0A00-0000AE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15" name="Object 9" hidden="1">
          <a:extLst>
            <a:ext uri="{FF2B5EF4-FFF2-40B4-BE49-F238E27FC236}">
              <a16:creationId xmlns:a16="http://schemas.microsoft.com/office/drawing/2014/main" id="{00000000-0008-0000-0A00-0000AF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16" name="Object 8" hidden="1">
          <a:extLst>
            <a:ext uri="{FF2B5EF4-FFF2-40B4-BE49-F238E27FC236}">
              <a16:creationId xmlns:a16="http://schemas.microsoft.com/office/drawing/2014/main" id="{00000000-0008-0000-0A00-0000B0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17" name="Object 9" hidden="1">
          <a:extLst>
            <a:ext uri="{FF2B5EF4-FFF2-40B4-BE49-F238E27FC236}">
              <a16:creationId xmlns:a16="http://schemas.microsoft.com/office/drawing/2014/main" id="{00000000-0008-0000-0A00-0000B1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18" name="Object 8" hidden="1">
          <a:extLst>
            <a:ext uri="{FF2B5EF4-FFF2-40B4-BE49-F238E27FC236}">
              <a16:creationId xmlns:a16="http://schemas.microsoft.com/office/drawing/2014/main" id="{00000000-0008-0000-0A00-0000B2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19" name="Object 15" hidden="1">
          <a:extLst>
            <a:ext uri="{FF2B5EF4-FFF2-40B4-BE49-F238E27FC236}">
              <a16:creationId xmlns:a16="http://schemas.microsoft.com/office/drawing/2014/main" id="{00000000-0008-0000-0A00-0000B3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20" name="Object 16" hidden="1">
          <a:extLst>
            <a:ext uri="{FF2B5EF4-FFF2-40B4-BE49-F238E27FC236}">
              <a16:creationId xmlns:a16="http://schemas.microsoft.com/office/drawing/2014/main" id="{00000000-0008-0000-0A00-0000B40F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21" name="Object 17" hidden="1">
          <a:extLst>
            <a:ext uri="{FF2B5EF4-FFF2-40B4-BE49-F238E27FC236}">
              <a16:creationId xmlns:a16="http://schemas.microsoft.com/office/drawing/2014/main" id="{00000000-0008-0000-0A00-0000B5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22" name="Object 9" hidden="1">
          <a:extLst>
            <a:ext uri="{FF2B5EF4-FFF2-40B4-BE49-F238E27FC236}">
              <a16:creationId xmlns:a16="http://schemas.microsoft.com/office/drawing/2014/main" id="{00000000-0008-0000-0A00-0000B6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23" name="Object 8" hidden="1">
          <a:extLst>
            <a:ext uri="{FF2B5EF4-FFF2-40B4-BE49-F238E27FC236}">
              <a16:creationId xmlns:a16="http://schemas.microsoft.com/office/drawing/2014/main" id="{00000000-0008-0000-0A00-0000B7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24" name="Object 9" hidden="1">
          <a:extLst>
            <a:ext uri="{FF2B5EF4-FFF2-40B4-BE49-F238E27FC236}">
              <a16:creationId xmlns:a16="http://schemas.microsoft.com/office/drawing/2014/main" id="{00000000-0008-0000-0A00-0000B8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25" name="Object 8" hidden="1">
          <a:extLst>
            <a:ext uri="{FF2B5EF4-FFF2-40B4-BE49-F238E27FC236}">
              <a16:creationId xmlns:a16="http://schemas.microsoft.com/office/drawing/2014/main" id="{00000000-0008-0000-0A00-0000B9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26" name="Object 9" hidden="1">
          <a:extLst>
            <a:ext uri="{FF2B5EF4-FFF2-40B4-BE49-F238E27FC236}">
              <a16:creationId xmlns:a16="http://schemas.microsoft.com/office/drawing/2014/main" id="{00000000-0008-0000-0A00-0000BA0F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27" name="Object 8" hidden="1">
          <a:extLst>
            <a:ext uri="{FF2B5EF4-FFF2-40B4-BE49-F238E27FC236}">
              <a16:creationId xmlns:a16="http://schemas.microsoft.com/office/drawing/2014/main" id="{00000000-0008-0000-0A00-0000BB0F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28" name="Object 9" hidden="1">
          <a:extLst>
            <a:ext uri="{FF2B5EF4-FFF2-40B4-BE49-F238E27FC236}">
              <a16:creationId xmlns:a16="http://schemas.microsoft.com/office/drawing/2014/main" id="{00000000-0008-0000-0A00-0000BC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29" name="Object 8" hidden="1">
          <a:extLst>
            <a:ext uri="{FF2B5EF4-FFF2-40B4-BE49-F238E27FC236}">
              <a16:creationId xmlns:a16="http://schemas.microsoft.com/office/drawing/2014/main" id="{00000000-0008-0000-0A00-0000BD0F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30" name="Object 15" hidden="1">
          <a:extLst>
            <a:ext uri="{FF2B5EF4-FFF2-40B4-BE49-F238E27FC236}">
              <a16:creationId xmlns:a16="http://schemas.microsoft.com/office/drawing/2014/main" id="{00000000-0008-0000-0A00-0000BE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31" name="Object 16" hidden="1">
          <a:extLst>
            <a:ext uri="{FF2B5EF4-FFF2-40B4-BE49-F238E27FC236}">
              <a16:creationId xmlns:a16="http://schemas.microsoft.com/office/drawing/2014/main" id="{00000000-0008-0000-0A00-0000BF0F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32" name="Object 17" hidden="1">
          <a:extLst>
            <a:ext uri="{FF2B5EF4-FFF2-40B4-BE49-F238E27FC236}">
              <a16:creationId xmlns:a16="http://schemas.microsoft.com/office/drawing/2014/main" id="{00000000-0008-0000-0A00-0000C0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33" name="Object 9" hidden="1">
          <a:extLst>
            <a:ext uri="{FF2B5EF4-FFF2-40B4-BE49-F238E27FC236}">
              <a16:creationId xmlns:a16="http://schemas.microsoft.com/office/drawing/2014/main" id="{00000000-0008-0000-0A00-0000C1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34" name="Object 8" hidden="1">
          <a:extLst>
            <a:ext uri="{FF2B5EF4-FFF2-40B4-BE49-F238E27FC236}">
              <a16:creationId xmlns:a16="http://schemas.microsoft.com/office/drawing/2014/main" id="{00000000-0008-0000-0A00-0000C2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35" name="Object 9" hidden="1">
          <a:extLst>
            <a:ext uri="{FF2B5EF4-FFF2-40B4-BE49-F238E27FC236}">
              <a16:creationId xmlns:a16="http://schemas.microsoft.com/office/drawing/2014/main" id="{00000000-0008-0000-0A00-0000C3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36" name="Object 8" hidden="1">
          <a:extLst>
            <a:ext uri="{FF2B5EF4-FFF2-40B4-BE49-F238E27FC236}">
              <a16:creationId xmlns:a16="http://schemas.microsoft.com/office/drawing/2014/main" id="{00000000-0008-0000-0A00-0000C4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37" name="Object 9" hidden="1">
          <a:extLst>
            <a:ext uri="{FF2B5EF4-FFF2-40B4-BE49-F238E27FC236}">
              <a16:creationId xmlns:a16="http://schemas.microsoft.com/office/drawing/2014/main" id="{00000000-0008-0000-0A00-0000C5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38" name="Object 8" hidden="1">
          <a:extLst>
            <a:ext uri="{FF2B5EF4-FFF2-40B4-BE49-F238E27FC236}">
              <a16:creationId xmlns:a16="http://schemas.microsoft.com/office/drawing/2014/main" id="{00000000-0008-0000-0A00-0000C6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39" name="Object 9" hidden="1">
          <a:extLst>
            <a:ext uri="{FF2B5EF4-FFF2-40B4-BE49-F238E27FC236}">
              <a16:creationId xmlns:a16="http://schemas.microsoft.com/office/drawing/2014/main" id="{00000000-0008-0000-0A00-0000C7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40" name="Object 8" hidden="1">
          <a:extLst>
            <a:ext uri="{FF2B5EF4-FFF2-40B4-BE49-F238E27FC236}">
              <a16:creationId xmlns:a16="http://schemas.microsoft.com/office/drawing/2014/main" id="{00000000-0008-0000-0A00-0000C8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41" name="Object 15" hidden="1">
          <a:extLst>
            <a:ext uri="{FF2B5EF4-FFF2-40B4-BE49-F238E27FC236}">
              <a16:creationId xmlns:a16="http://schemas.microsoft.com/office/drawing/2014/main" id="{00000000-0008-0000-0A00-0000C9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42" name="Object 16" hidden="1">
          <a:extLst>
            <a:ext uri="{FF2B5EF4-FFF2-40B4-BE49-F238E27FC236}">
              <a16:creationId xmlns:a16="http://schemas.microsoft.com/office/drawing/2014/main" id="{00000000-0008-0000-0A00-0000CA0F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43" name="Object 17" hidden="1">
          <a:extLst>
            <a:ext uri="{FF2B5EF4-FFF2-40B4-BE49-F238E27FC236}">
              <a16:creationId xmlns:a16="http://schemas.microsoft.com/office/drawing/2014/main" id="{00000000-0008-0000-0A00-0000CB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44" name="Object 9" hidden="1">
          <a:extLst>
            <a:ext uri="{FF2B5EF4-FFF2-40B4-BE49-F238E27FC236}">
              <a16:creationId xmlns:a16="http://schemas.microsoft.com/office/drawing/2014/main" id="{00000000-0008-0000-0A00-0000CC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45" name="Object 8" hidden="1">
          <a:extLst>
            <a:ext uri="{FF2B5EF4-FFF2-40B4-BE49-F238E27FC236}">
              <a16:creationId xmlns:a16="http://schemas.microsoft.com/office/drawing/2014/main" id="{00000000-0008-0000-0A00-0000CD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46" name="Object 9" hidden="1">
          <a:extLst>
            <a:ext uri="{FF2B5EF4-FFF2-40B4-BE49-F238E27FC236}">
              <a16:creationId xmlns:a16="http://schemas.microsoft.com/office/drawing/2014/main" id="{00000000-0008-0000-0A00-0000CE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47" name="Object 8" hidden="1">
          <a:extLst>
            <a:ext uri="{FF2B5EF4-FFF2-40B4-BE49-F238E27FC236}">
              <a16:creationId xmlns:a16="http://schemas.microsoft.com/office/drawing/2014/main" id="{00000000-0008-0000-0A00-0000CF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48" name="Object 9" hidden="1">
          <a:extLst>
            <a:ext uri="{FF2B5EF4-FFF2-40B4-BE49-F238E27FC236}">
              <a16:creationId xmlns:a16="http://schemas.microsoft.com/office/drawing/2014/main" id="{00000000-0008-0000-0A00-0000D0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49" name="Object 8" hidden="1">
          <a:extLst>
            <a:ext uri="{FF2B5EF4-FFF2-40B4-BE49-F238E27FC236}">
              <a16:creationId xmlns:a16="http://schemas.microsoft.com/office/drawing/2014/main" id="{00000000-0008-0000-0A00-0000D1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50" name="Object 9" hidden="1">
          <a:extLst>
            <a:ext uri="{FF2B5EF4-FFF2-40B4-BE49-F238E27FC236}">
              <a16:creationId xmlns:a16="http://schemas.microsoft.com/office/drawing/2014/main" id="{00000000-0008-0000-0A00-0000D2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51" name="Object 8" hidden="1">
          <a:extLst>
            <a:ext uri="{FF2B5EF4-FFF2-40B4-BE49-F238E27FC236}">
              <a16:creationId xmlns:a16="http://schemas.microsoft.com/office/drawing/2014/main" id="{00000000-0008-0000-0A00-0000D3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52" name="Object 15" hidden="1">
          <a:extLst>
            <a:ext uri="{FF2B5EF4-FFF2-40B4-BE49-F238E27FC236}">
              <a16:creationId xmlns:a16="http://schemas.microsoft.com/office/drawing/2014/main" id="{00000000-0008-0000-0A00-0000D4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53" name="Object 16" hidden="1">
          <a:extLst>
            <a:ext uri="{FF2B5EF4-FFF2-40B4-BE49-F238E27FC236}">
              <a16:creationId xmlns:a16="http://schemas.microsoft.com/office/drawing/2014/main" id="{00000000-0008-0000-0A00-0000D50F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54" name="Object 17" hidden="1">
          <a:extLst>
            <a:ext uri="{FF2B5EF4-FFF2-40B4-BE49-F238E27FC236}">
              <a16:creationId xmlns:a16="http://schemas.microsoft.com/office/drawing/2014/main" id="{00000000-0008-0000-0A00-0000D6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55" name="Object 9" hidden="1">
          <a:extLst>
            <a:ext uri="{FF2B5EF4-FFF2-40B4-BE49-F238E27FC236}">
              <a16:creationId xmlns:a16="http://schemas.microsoft.com/office/drawing/2014/main" id="{00000000-0008-0000-0A00-0000D7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56" name="Object 8" hidden="1">
          <a:extLst>
            <a:ext uri="{FF2B5EF4-FFF2-40B4-BE49-F238E27FC236}">
              <a16:creationId xmlns:a16="http://schemas.microsoft.com/office/drawing/2014/main" id="{00000000-0008-0000-0A00-0000D8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57" name="Object 9" hidden="1">
          <a:extLst>
            <a:ext uri="{FF2B5EF4-FFF2-40B4-BE49-F238E27FC236}">
              <a16:creationId xmlns:a16="http://schemas.microsoft.com/office/drawing/2014/main" id="{00000000-0008-0000-0A00-0000D9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58" name="Object 8" hidden="1">
          <a:extLst>
            <a:ext uri="{FF2B5EF4-FFF2-40B4-BE49-F238E27FC236}">
              <a16:creationId xmlns:a16="http://schemas.microsoft.com/office/drawing/2014/main" id="{00000000-0008-0000-0A00-0000DA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59" name="Object 9" hidden="1">
          <a:extLst>
            <a:ext uri="{FF2B5EF4-FFF2-40B4-BE49-F238E27FC236}">
              <a16:creationId xmlns:a16="http://schemas.microsoft.com/office/drawing/2014/main" id="{00000000-0008-0000-0A00-0000DB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60" name="Object 8" hidden="1">
          <a:extLst>
            <a:ext uri="{FF2B5EF4-FFF2-40B4-BE49-F238E27FC236}">
              <a16:creationId xmlns:a16="http://schemas.microsoft.com/office/drawing/2014/main" id="{00000000-0008-0000-0A00-0000DC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61" name="Object 9" hidden="1">
          <a:extLst>
            <a:ext uri="{FF2B5EF4-FFF2-40B4-BE49-F238E27FC236}">
              <a16:creationId xmlns:a16="http://schemas.microsoft.com/office/drawing/2014/main" id="{00000000-0008-0000-0A00-0000DD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62" name="Object 8" hidden="1">
          <a:extLst>
            <a:ext uri="{FF2B5EF4-FFF2-40B4-BE49-F238E27FC236}">
              <a16:creationId xmlns:a16="http://schemas.microsoft.com/office/drawing/2014/main" id="{00000000-0008-0000-0A00-0000DE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63" name="Object 15" hidden="1">
          <a:extLst>
            <a:ext uri="{FF2B5EF4-FFF2-40B4-BE49-F238E27FC236}">
              <a16:creationId xmlns:a16="http://schemas.microsoft.com/office/drawing/2014/main" id="{00000000-0008-0000-0A00-0000DF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64" name="Object 16" hidden="1">
          <a:extLst>
            <a:ext uri="{FF2B5EF4-FFF2-40B4-BE49-F238E27FC236}">
              <a16:creationId xmlns:a16="http://schemas.microsoft.com/office/drawing/2014/main" id="{00000000-0008-0000-0A00-0000E00F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65" name="Object 17" hidden="1">
          <a:extLst>
            <a:ext uri="{FF2B5EF4-FFF2-40B4-BE49-F238E27FC236}">
              <a16:creationId xmlns:a16="http://schemas.microsoft.com/office/drawing/2014/main" id="{00000000-0008-0000-0A00-0000E1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66" name="Object 9" hidden="1">
          <a:extLst>
            <a:ext uri="{FF2B5EF4-FFF2-40B4-BE49-F238E27FC236}">
              <a16:creationId xmlns:a16="http://schemas.microsoft.com/office/drawing/2014/main" id="{00000000-0008-0000-0A00-0000E2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67" name="Object 8" hidden="1">
          <a:extLst>
            <a:ext uri="{FF2B5EF4-FFF2-40B4-BE49-F238E27FC236}">
              <a16:creationId xmlns:a16="http://schemas.microsoft.com/office/drawing/2014/main" id="{00000000-0008-0000-0A00-0000E3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68" name="Object 9" hidden="1">
          <a:extLst>
            <a:ext uri="{FF2B5EF4-FFF2-40B4-BE49-F238E27FC236}">
              <a16:creationId xmlns:a16="http://schemas.microsoft.com/office/drawing/2014/main" id="{00000000-0008-0000-0A00-0000E4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69" name="Object 8" hidden="1">
          <a:extLst>
            <a:ext uri="{FF2B5EF4-FFF2-40B4-BE49-F238E27FC236}">
              <a16:creationId xmlns:a16="http://schemas.microsoft.com/office/drawing/2014/main" id="{00000000-0008-0000-0A00-0000E5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70" name="Object 9" hidden="1">
          <a:extLst>
            <a:ext uri="{FF2B5EF4-FFF2-40B4-BE49-F238E27FC236}">
              <a16:creationId xmlns:a16="http://schemas.microsoft.com/office/drawing/2014/main" id="{00000000-0008-0000-0A00-0000E60F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71" name="Object 8" hidden="1">
          <a:extLst>
            <a:ext uri="{FF2B5EF4-FFF2-40B4-BE49-F238E27FC236}">
              <a16:creationId xmlns:a16="http://schemas.microsoft.com/office/drawing/2014/main" id="{00000000-0008-0000-0A00-0000E70F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72" name="Object 9" hidden="1">
          <a:extLst>
            <a:ext uri="{FF2B5EF4-FFF2-40B4-BE49-F238E27FC236}">
              <a16:creationId xmlns:a16="http://schemas.microsoft.com/office/drawing/2014/main" id="{00000000-0008-0000-0A00-0000E8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73" name="Object 8" hidden="1">
          <a:extLst>
            <a:ext uri="{FF2B5EF4-FFF2-40B4-BE49-F238E27FC236}">
              <a16:creationId xmlns:a16="http://schemas.microsoft.com/office/drawing/2014/main" id="{00000000-0008-0000-0A00-0000E90F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74" name="Object 15" hidden="1">
          <a:extLst>
            <a:ext uri="{FF2B5EF4-FFF2-40B4-BE49-F238E27FC236}">
              <a16:creationId xmlns:a16="http://schemas.microsoft.com/office/drawing/2014/main" id="{00000000-0008-0000-0A00-0000EA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75" name="Object 16" hidden="1">
          <a:extLst>
            <a:ext uri="{FF2B5EF4-FFF2-40B4-BE49-F238E27FC236}">
              <a16:creationId xmlns:a16="http://schemas.microsoft.com/office/drawing/2014/main" id="{00000000-0008-0000-0A00-0000EB0F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76" name="Object 17" hidden="1">
          <a:extLst>
            <a:ext uri="{FF2B5EF4-FFF2-40B4-BE49-F238E27FC236}">
              <a16:creationId xmlns:a16="http://schemas.microsoft.com/office/drawing/2014/main" id="{00000000-0008-0000-0A00-0000EC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77" name="Object 9" hidden="1">
          <a:extLst>
            <a:ext uri="{FF2B5EF4-FFF2-40B4-BE49-F238E27FC236}">
              <a16:creationId xmlns:a16="http://schemas.microsoft.com/office/drawing/2014/main" id="{00000000-0008-0000-0A00-0000ED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78" name="Object 8" hidden="1">
          <a:extLst>
            <a:ext uri="{FF2B5EF4-FFF2-40B4-BE49-F238E27FC236}">
              <a16:creationId xmlns:a16="http://schemas.microsoft.com/office/drawing/2014/main" id="{00000000-0008-0000-0A00-0000EE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79" name="Object 9" hidden="1">
          <a:extLst>
            <a:ext uri="{FF2B5EF4-FFF2-40B4-BE49-F238E27FC236}">
              <a16:creationId xmlns:a16="http://schemas.microsoft.com/office/drawing/2014/main" id="{00000000-0008-0000-0A00-0000EF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80" name="Object 8" hidden="1">
          <a:extLst>
            <a:ext uri="{FF2B5EF4-FFF2-40B4-BE49-F238E27FC236}">
              <a16:creationId xmlns:a16="http://schemas.microsoft.com/office/drawing/2014/main" id="{00000000-0008-0000-0A00-0000F0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81" name="Object 9" hidden="1">
          <a:extLst>
            <a:ext uri="{FF2B5EF4-FFF2-40B4-BE49-F238E27FC236}">
              <a16:creationId xmlns:a16="http://schemas.microsoft.com/office/drawing/2014/main" id="{00000000-0008-0000-0A00-0000F1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82" name="Object 8" hidden="1">
          <a:extLst>
            <a:ext uri="{FF2B5EF4-FFF2-40B4-BE49-F238E27FC236}">
              <a16:creationId xmlns:a16="http://schemas.microsoft.com/office/drawing/2014/main" id="{00000000-0008-0000-0A00-0000F2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83" name="Object 9" hidden="1">
          <a:extLst>
            <a:ext uri="{FF2B5EF4-FFF2-40B4-BE49-F238E27FC236}">
              <a16:creationId xmlns:a16="http://schemas.microsoft.com/office/drawing/2014/main" id="{00000000-0008-0000-0A00-0000F3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84" name="Object 8" hidden="1">
          <a:extLst>
            <a:ext uri="{FF2B5EF4-FFF2-40B4-BE49-F238E27FC236}">
              <a16:creationId xmlns:a16="http://schemas.microsoft.com/office/drawing/2014/main" id="{00000000-0008-0000-0A00-0000F4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85" name="Object 15" hidden="1">
          <a:extLst>
            <a:ext uri="{FF2B5EF4-FFF2-40B4-BE49-F238E27FC236}">
              <a16:creationId xmlns:a16="http://schemas.microsoft.com/office/drawing/2014/main" id="{00000000-0008-0000-0A00-0000F5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86" name="Object 16" hidden="1">
          <a:extLst>
            <a:ext uri="{FF2B5EF4-FFF2-40B4-BE49-F238E27FC236}">
              <a16:creationId xmlns:a16="http://schemas.microsoft.com/office/drawing/2014/main" id="{00000000-0008-0000-0A00-0000F60F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87" name="Object 17" hidden="1">
          <a:extLst>
            <a:ext uri="{FF2B5EF4-FFF2-40B4-BE49-F238E27FC236}">
              <a16:creationId xmlns:a16="http://schemas.microsoft.com/office/drawing/2014/main" id="{00000000-0008-0000-0A00-0000F7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88" name="Object 9" hidden="1">
          <a:extLst>
            <a:ext uri="{FF2B5EF4-FFF2-40B4-BE49-F238E27FC236}">
              <a16:creationId xmlns:a16="http://schemas.microsoft.com/office/drawing/2014/main" id="{00000000-0008-0000-0A00-0000F8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89" name="Object 8" hidden="1">
          <a:extLst>
            <a:ext uri="{FF2B5EF4-FFF2-40B4-BE49-F238E27FC236}">
              <a16:creationId xmlns:a16="http://schemas.microsoft.com/office/drawing/2014/main" id="{00000000-0008-0000-0A00-0000F9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90" name="Object 9" hidden="1">
          <a:extLst>
            <a:ext uri="{FF2B5EF4-FFF2-40B4-BE49-F238E27FC236}">
              <a16:creationId xmlns:a16="http://schemas.microsoft.com/office/drawing/2014/main" id="{00000000-0008-0000-0A00-0000FA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91" name="Object 8" hidden="1">
          <a:extLst>
            <a:ext uri="{FF2B5EF4-FFF2-40B4-BE49-F238E27FC236}">
              <a16:creationId xmlns:a16="http://schemas.microsoft.com/office/drawing/2014/main" id="{00000000-0008-0000-0A00-0000FB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92" name="Object 9" hidden="1">
          <a:extLst>
            <a:ext uri="{FF2B5EF4-FFF2-40B4-BE49-F238E27FC236}">
              <a16:creationId xmlns:a16="http://schemas.microsoft.com/office/drawing/2014/main" id="{00000000-0008-0000-0A00-0000FC0F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93" name="Object 8" hidden="1">
          <a:extLst>
            <a:ext uri="{FF2B5EF4-FFF2-40B4-BE49-F238E27FC236}">
              <a16:creationId xmlns:a16="http://schemas.microsoft.com/office/drawing/2014/main" id="{00000000-0008-0000-0A00-0000FD0F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94" name="Object 9" hidden="1">
          <a:extLst>
            <a:ext uri="{FF2B5EF4-FFF2-40B4-BE49-F238E27FC236}">
              <a16:creationId xmlns:a16="http://schemas.microsoft.com/office/drawing/2014/main" id="{00000000-0008-0000-0A00-0000FE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095" name="Object 8" hidden="1">
          <a:extLst>
            <a:ext uri="{FF2B5EF4-FFF2-40B4-BE49-F238E27FC236}">
              <a16:creationId xmlns:a16="http://schemas.microsoft.com/office/drawing/2014/main" id="{00000000-0008-0000-0A00-0000FF0F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096" name="Object 15" hidden="1">
          <a:extLst>
            <a:ext uri="{FF2B5EF4-FFF2-40B4-BE49-F238E27FC236}">
              <a16:creationId xmlns:a16="http://schemas.microsoft.com/office/drawing/2014/main" id="{00000000-0008-0000-0A00-000000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097" name="Object 16" hidden="1">
          <a:extLst>
            <a:ext uri="{FF2B5EF4-FFF2-40B4-BE49-F238E27FC236}">
              <a16:creationId xmlns:a16="http://schemas.microsoft.com/office/drawing/2014/main" id="{00000000-0008-0000-0A00-00000110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098" name="Object 17" hidden="1">
          <a:extLst>
            <a:ext uri="{FF2B5EF4-FFF2-40B4-BE49-F238E27FC236}">
              <a16:creationId xmlns:a16="http://schemas.microsoft.com/office/drawing/2014/main" id="{00000000-0008-0000-0A00-000002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099" name="Object 9" hidden="1">
          <a:extLst>
            <a:ext uri="{FF2B5EF4-FFF2-40B4-BE49-F238E27FC236}">
              <a16:creationId xmlns:a16="http://schemas.microsoft.com/office/drawing/2014/main" id="{00000000-0008-0000-0A00-000003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00" name="Object 8" hidden="1">
          <a:extLst>
            <a:ext uri="{FF2B5EF4-FFF2-40B4-BE49-F238E27FC236}">
              <a16:creationId xmlns:a16="http://schemas.microsoft.com/office/drawing/2014/main" id="{00000000-0008-0000-0A00-000004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01" name="Object 9" hidden="1">
          <a:extLst>
            <a:ext uri="{FF2B5EF4-FFF2-40B4-BE49-F238E27FC236}">
              <a16:creationId xmlns:a16="http://schemas.microsoft.com/office/drawing/2014/main" id="{00000000-0008-0000-0A00-000005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02" name="Object 8" hidden="1">
          <a:extLst>
            <a:ext uri="{FF2B5EF4-FFF2-40B4-BE49-F238E27FC236}">
              <a16:creationId xmlns:a16="http://schemas.microsoft.com/office/drawing/2014/main" id="{00000000-0008-0000-0A00-000006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03" name="Object 9" hidden="1">
          <a:extLst>
            <a:ext uri="{FF2B5EF4-FFF2-40B4-BE49-F238E27FC236}">
              <a16:creationId xmlns:a16="http://schemas.microsoft.com/office/drawing/2014/main" id="{00000000-0008-0000-0A00-000007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04" name="Object 8" hidden="1">
          <a:extLst>
            <a:ext uri="{FF2B5EF4-FFF2-40B4-BE49-F238E27FC236}">
              <a16:creationId xmlns:a16="http://schemas.microsoft.com/office/drawing/2014/main" id="{00000000-0008-0000-0A00-000008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05" name="Object 9" hidden="1">
          <a:extLst>
            <a:ext uri="{FF2B5EF4-FFF2-40B4-BE49-F238E27FC236}">
              <a16:creationId xmlns:a16="http://schemas.microsoft.com/office/drawing/2014/main" id="{00000000-0008-0000-0A00-000009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06" name="Object 8" hidden="1">
          <a:extLst>
            <a:ext uri="{FF2B5EF4-FFF2-40B4-BE49-F238E27FC236}">
              <a16:creationId xmlns:a16="http://schemas.microsoft.com/office/drawing/2014/main" id="{00000000-0008-0000-0A00-00000A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07" name="Object 15" hidden="1">
          <a:extLst>
            <a:ext uri="{FF2B5EF4-FFF2-40B4-BE49-F238E27FC236}">
              <a16:creationId xmlns:a16="http://schemas.microsoft.com/office/drawing/2014/main" id="{00000000-0008-0000-0A00-00000B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08" name="Object 16" hidden="1">
          <a:extLst>
            <a:ext uri="{FF2B5EF4-FFF2-40B4-BE49-F238E27FC236}">
              <a16:creationId xmlns:a16="http://schemas.microsoft.com/office/drawing/2014/main" id="{00000000-0008-0000-0A00-00000C10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09" name="Object 17" hidden="1">
          <a:extLst>
            <a:ext uri="{FF2B5EF4-FFF2-40B4-BE49-F238E27FC236}">
              <a16:creationId xmlns:a16="http://schemas.microsoft.com/office/drawing/2014/main" id="{00000000-0008-0000-0A00-00000D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10" name="Object 9" hidden="1">
          <a:extLst>
            <a:ext uri="{FF2B5EF4-FFF2-40B4-BE49-F238E27FC236}">
              <a16:creationId xmlns:a16="http://schemas.microsoft.com/office/drawing/2014/main" id="{00000000-0008-0000-0A00-00000E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11" name="Object 8" hidden="1">
          <a:extLst>
            <a:ext uri="{FF2B5EF4-FFF2-40B4-BE49-F238E27FC236}">
              <a16:creationId xmlns:a16="http://schemas.microsoft.com/office/drawing/2014/main" id="{00000000-0008-0000-0A00-00000F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12" name="Object 9" hidden="1">
          <a:extLst>
            <a:ext uri="{FF2B5EF4-FFF2-40B4-BE49-F238E27FC236}">
              <a16:creationId xmlns:a16="http://schemas.microsoft.com/office/drawing/2014/main" id="{00000000-0008-0000-0A00-000010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13" name="Object 8" hidden="1">
          <a:extLst>
            <a:ext uri="{FF2B5EF4-FFF2-40B4-BE49-F238E27FC236}">
              <a16:creationId xmlns:a16="http://schemas.microsoft.com/office/drawing/2014/main" id="{00000000-0008-0000-0A00-000011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14" name="Object 9" hidden="1">
          <a:extLst>
            <a:ext uri="{FF2B5EF4-FFF2-40B4-BE49-F238E27FC236}">
              <a16:creationId xmlns:a16="http://schemas.microsoft.com/office/drawing/2014/main" id="{00000000-0008-0000-0A00-000012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15" name="Object 8" hidden="1">
          <a:extLst>
            <a:ext uri="{FF2B5EF4-FFF2-40B4-BE49-F238E27FC236}">
              <a16:creationId xmlns:a16="http://schemas.microsoft.com/office/drawing/2014/main" id="{00000000-0008-0000-0A00-000013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16" name="Object 9" hidden="1">
          <a:extLst>
            <a:ext uri="{FF2B5EF4-FFF2-40B4-BE49-F238E27FC236}">
              <a16:creationId xmlns:a16="http://schemas.microsoft.com/office/drawing/2014/main" id="{00000000-0008-0000-0A00-000014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17" name="Object 8" hidden="1">
          <a:extLst>
            <a:ext uri="{FF2B5EF4-FFF2-40B4-BE49-F238E27FC236}">
              <a16:creationId xmlns:a16="http://schemas.microsoft.com/office/drawing/2014/main" id="{00000000-0008-0000-0A00-000015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4118" name="Object 15" hidden="1">
          <a:extLst>
            <a:ext uri="{FF2B5EF4-FFF2-40B4-BE49-F238E27FC236}">
              <a16:creationId xmlns:a16="http://schemas.microsoft.com/office/drawing/2014/main" id="{00000000-0008-0000-0A00-000016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4119" name="Object 16" hidden="1">
          <a:extLst>
            <a:ext uri="{FF2B5EF4-FFF2-40B4-BE49-F238E27FC236}">
              <a16:creationId xmlns:a16="http://schemas.microsoft.com/office/drawing/2014/main" id="{00000000-0008-0000-0A00-00001710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4120" name="Object 17" hidden="1">
          <a:extLst>
            <a:ext uri="{FF2B5EF4-FFF2-40B4-BE49-F238E27FC236}">
              <a16:creationId xmlns:a16="http://schemas.microsoft.com/office/drawing/2014/main" id="{00000000-0008-0000-0A00-000018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21" name="Object 9" hidden="1">
          <a:extLst>
            <a:ext uri="{FF2B5EF4-FFF2-40B4-BE49-F238E27FC236}">
              <a16:creationId xmlns:a16="http://schemas.microsoft.com/office/drawing/2014/main" id="{00000000-0008-0000-0A00-000019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22" name="Object 8" hidden="1">
          <a:extLst>
            <a:ext uri="{FF2B5EF4-FFF2-40B4-BE49-F238E27FC236}">
              <a16:creationId xmlns:a16="http://schemas.microsoft.com/office/drawing/2014/main" id="{00000000-0008-0000-0A00-00001A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23" name="Object 9" hidden="1">
          <a:extLst>
            <a:ext uri="{FF2B5EF4-FFF2-40B4-BE49-F238E27FC236}">
              <a16:creationId xmlns:a16="http://schemas.microsoft.com/office/drawing/2014/main" id="{00000000-0008-0000-0A00-00001B1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24" name="Object 8" hidden="1">
          <a:extLst>
            <a:ext uri="{FF2B5EF4-FFF2-40B4-BE49-F238E27FC236}">
              <a16:creationId xmlns:a16="http://schemas.microsoft.com/office/drawing/2014/main" id="{00000000-0008-0000-0A00-00001C1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25" name="Object 9" hidden="1">
          <a:extLst>
            <a:ext uri="{FF2B5EF4-FFF2-40B4-BE49-F238E27FC236}">
              <a16:creationId xmlns:a16="http://schemas.microsoft.com/office/drawing/2014/main" id="{00000000-0008-0000-0A00-00001D1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26" name="Object 8" hidden="1">
          <a:extLst>
            <a:ext uri="{FF2B5EF4-FFF2-40B4-BE49-F238E27FC236}">
              <a16:creationId xmlns:a16="http://schemas.microsoft.com/office/drawing/2014/main" id="{00000000-0008-0000-0A00-00001E1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27" name="Object 9" hidden="1">
          <a:extLst>
            <a:ext uri="{FF2B5EF4-FFF2-40B4-BE49-F238E27FC236}">
              <a16:creationId xmlns:a16="http://schemas.microsoft.com/office/drawing/2014/main" id="{00000000-0008-0000-0A00-00001F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28" name="Object 8" hidden="1">
          <a:extLst>
            <a:ext uri="{FF2B5EF4-FFF2-40B4-BE49-F238E27FC236}">
              <a16:creationId xmlns:a16="http://schemas.microsoft.com/office/drawing/2014/main" id="{00000000-0008-0000-0A00-000020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4129" name="Object 15" hidden="1">
          <a:extLst>
            <a:ext uri="{FF2B5EF4-FFF2-40B4-BE49-F238E27FC236}">
              <a16:creationId xmlns:a16="http://schemas.microsoft.com/office/drawing/2014/main" id="{00000000-0008-0000-0A00-000021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4130" name="Object 16" hidden="1">
          <a:extLst>
            <a:ext uri="{FF2B5EF4-FFF2-40B4-BE49-F238E27FC236}">
              <a16:creationId xmlns:a16="http://schemas.microsoft.com/office/drawing/2014/main" id="{00000000-0008-0000-0A00-00002210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4131" name="Object 17" hidden="1">
          <a:extLst>
            <a:ext uri="{FF2B5EF4-FFF2-40B4-BE49-F238E27FC236}">
              <a16:creationId xmlns:a16="http://schemas.microsoft.com/office/drawing/2014/main" id="{00000000-0008-0000-0A00-000023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32" name="Object 9" hidden="1">
          <a:extLst>
            <a:ext uri="{FF2B5EF4-FFF2-40B4-BE49-F238E27FC236}">
              <a16:creationId xmlns:a16="http://schemas.microsoft.com/office/drawing/2014/main" id="{00000000-0008-0000-0A00-000024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33" name="Object 8" hidden="1">
          <a:extLst>
            <a:ext uri="{FF2B5EF4-FFF2-40B4-BE49-F238E27FC236}">
              <a16:creationId xmlns:a16="http://schemas.microsoft.com/office/drawing/2014/main" id="{00000000-0008-0000-0A00-000025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34" name="Object 9" hidden="1">
          <a:extLst>
            <a:ext uri="{FF2B5EF4-FFF2-40B4-BE49-F238E27FC236}">
              <a16:creationId xmlns:a16="http://schemas.microsoft.com/office/drawing/2014/main" id="{00000000-0008-0000-0A00-0000261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35" name="Object 8" hidden="1">
          <a:extLst>
            <a:ext uri="{FF2B5EF4-FFF2-40B4-BE49-F238E27FC236}">
              <a16:creationId xmlns:a16="http://schemas.microsoft.com/office/drawing/2014/main" id="{00000000-0008-0000-0A00-0000271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36" name="Object 9" hidden="1">
          <a:extLst>
            <a:ext uri="{FF2B5EF4-FFF2-40B4-BE49-F238E27FC236}">
              <a16:creationId xmlns:a16="http://schemas.microsoft.com/office/drawing/2014/main" id="{00000000-0008-0000-0A00-0000281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37" name="Object 8" hidden="1">
          <a:extLst>
            <a:ext uri="{FF2B5EF4-FFF2-40B4-BE49-F238E27FC236}">
              <a16:creationId xmlns:a16="http://schemas.microsoft.com/office/drawing/2014/main" id="{00000000-0008-0000-0A00-0000291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138" name="Object 9" hidden="1">
          <a:extLst>
            <a:ext uri="{FF2B5EF4-FFF2-40B4-BE49-F238E27FC236}">
              <a16:creationId xmlns:a16="http://schemas.microsoft.com/office/drawing/2014/main" id="{00000000-0008-0000-0A00-00002A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139" name="Object 8" hidden="1">
          <a:extLst>
            <a:ext uri="{FF2B5EF4-FFF2-40B4-BE49-F238E27FC236}">
              <a16:creationId xmlns:a16="http://schemas.microsoft.com/office/drawing/2014/main" id="{00000000-0008-0000-0A00-00002B1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40" name="Object 15" hidden="1">
          <a:extLst>
            <a:ext uri="{FF2B5EF4-FFF2-40B4-BE49-F238E27FC236}">
              <a16:creationId xmlns:a16="http://schemas.microsoft.com/office/drawing/2014/main" id="{00000000-0008-0000-0A00-00002C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41" name="Object 16" hidden="1">
          <a:extLst>
            <a:ext uri="{FF2B5EF4-FFF2-40B4-BE49-F238E27FC236}">
              <a16:creationId xmlns:a16="http://schemas.microsoft.com/office/drawing/2014/main" id="{00000000-0008-0000-0A00-00002D10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42" name="Object 17" hidden="1">
          <a:extLst>
            <a:ext uri="{FF2B5EF4-FFF2-40B4-BE49-F238E27FC236}">
              <a16:creationId xmlns:a16="http://schemas.microsoft.com/office/drawing/2014/main" id="{00000000-0008-0000-0A00-00002E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43" name="Object 9" hidden="1">
          <a:extLst>
            <a:ext uri="{FF2B5EF4-FFF2-40B4-BE49-F238E27FC236}">
              <a16:creationId xmlns:a16="http://schemas.microsoft.com/office/drawing/2014/main" id="{00000000-0008-0000-0A00-00002F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44" name="Object 8" hidden="1">
          <a:extLst>
            <a:ext uri="{FF2B5EF4-FFF2-40B4-BE49-F238E27FC236}">
              <a16:creationId xmlns:a16="http://schemas.microsoft.com/office/drawing/2014/main" id="{00000000-0008-0000-0A00-000030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45" name="Object 9" hidden="1">
          <a:extLst>
            <a:ext uri="{FF2B5EF4-FFF2-40B4-BE49-F238E27FC236}">
              <a16:creationId xmlns:a16="http://schemas.microsoft.com/office/drawing/2014/main" id="{00000000-0008-0000-0A00-000031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46" name="Object 8" hidden="1">
          <a:extLst>
            <a:ext uri="{FF2B5EF4-FFF2-40B4-BE49-F238E27FC236}">
              <a16:creationId xmlns:a16="http://schemas.microsoft.com/office/drawing/2014/main" id="{00000000-0008-0000-0A00-000032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47" name="Object 9" hidden="1">
          <a:extLst>
            <a:ext uri="{FF2B5EF4-FFF2-40B4-BE49-F238E27FC236}">
              <a16:creationId xmlns:a16="http://schemas.microsoft.com/office/drawing/2014/main" id="{00000000-0008-0000-0A00-000033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48" name="Object 8" hidden="1">
          <a:extLst>
            <a:ext uri="{FF2B5EF4-FFF2-40B4-BE49-F238E27FC236}">
              <a16:creationId xmlns:a16="http://schemas.microsoft.com/office/drawing/2014/main" id="{00000000-0008-0000-0A00-000034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49" name="Object 9" hidden="1">
          <a:extLst>
            <a:ext uri="{FF2B5EF4-FFF2-40B4-BE49-F238E27FC236}">
              <a16:creationId xmlns:a16="http://schemas.microsoft.com/office/drawing/2014/main" id="{00000000-0008-0000-0A00-000035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50" name="Object 8" hidden="1">
          <a:extLst>
            <a:ext uri="{FF2B5EF4-FFF2-40B4-BE49-F238E27FC236}">
              <a16:creationId xmlns:a16="http://schemas.microsoft.com/office/drawing/2014/main" id="{00000000-0008-0000-0A00-000036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51" name="Object 15" hidden="1">
          <a:extLst>
            <a:ext uri="{FF2B5EF4-FFF2-40B4-BE49-F238E27FC236}">
              <a16:creationId xmlns:a16="http://schemas.microsoft.com/office/drawing/2014/main" id="{00000000-0008-0000-0A00-000037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52" name="Object 16" hidden="1">
          <a:extLst>
            <a:ext uri="{FF2B5EF4-FFF2-40B4-BE49-F238E27FC236}">
              <a16:creationId xmlns:a16="http://schemas.microsoft.com/office/drawing/2014/main" id="{00000000-0008-0000-0A00-00003810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53" name="Object 17" hidden="1">
          <a:extLst>
            <a:ext uri="{FF2B5EF4-FFF2-40B4-BE49-F238E27FC236}">
              <a16:creationId xmlns:a16="http://schemas.microsoft.com/office/drawing/2014/main" id="{00000000-0008-0000-0A00-000039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54" name="Object 9" hidden="1">
          <a:extLst>
            <a:ext uri="{FF2B5EF4-FFF2-40B4-BE49-F238E27FC236}">
              <a16:creationId xmlns:a16="http://schemas.microsoft.com/office/drawing/2014/main" id="{00000000-0008-0000-0A00-00003A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55" name="Object 8" hidden="1">
          <a:extLst>
            <a:ext uri="{FF2B5EF4-FFF2-40B4-BE49-F238E27FC236}">
              <a16:creationId xmlns:a16="http://schemas.microsoft.com/office/drawing/2014/main" id="{00000000-0008-0000-0A00-00003B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56" name="Object 9" hidden="1">
          <a:extLst>
            <a:ext uri="{FF2B5EF4-FFF2-40B4-BE49-F238E27FC236}">
              <a16:creationId xmlns:a16="http://schemas.microsoft.com/office/drawing/2014/main" id="{00000000-0008-0000-0A00-00003C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57" name="Object 8" hidden="1">
          <a:extLst>
            <a:ext uri="{FF2B5EF4-FFF2-40B4-BE49-F238E27FC236}">
              <a16:creationId xmlns:a16="http://schemas.microsoft.com/office/drawing/2014/main" id="{00000000-0008-0000-0A00-00003D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58" name="Object 9" hidden="1">
          <a:extLst>
            <a:ext uri="{FF2B5EF4-FFF2-40B4-BE49-F238E27FC236}">
              <a16:creationId xmlns:a16="http://schemas.microsoft.com/office/drawing/2014/main" id="{00000000-0008-0000-0A00-00003E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59" name="Object 8" hidden="1">
          <a:extLst>
            <a:ext uri="{FF2B5EF4-FFF2-40B4-BE49-F238E27FC236}">
              <a16:creationId xmlns:a16="http://schemas.microsoft.com/office/drawing/2014/main" id="{00000000-0008-0000-0A00-00003F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60" name="Object 9" hidden="1">
          <a:extLst>
            <a:ext uri="{FF2B5EF4-FFF2-40B4-BE49-F238E27FC236}">
              <a16:creationId xmlns:a16="http://schemas.microsoft.com/office/drawing/2014/main" id="{00000000-0008-0000-0A00-000040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61" name="Object 8" hidden="1">
          <a:extLst>
            <a:ext uri="{FF2B5EF4-FFF2-40B4-BE49-F238E27FC236}">
              <a16:creationId xmlns:a16="http://schemas.microsoft.com/office/drawing/2014/main" id="{00000000-0008-0000-0A00-000041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62" name="Object 15" hidden="1">
          <a:extLst>
            <a:ext uri="{FF2B5EF4-FFF2-40B4-BE49-F238E27FC236}">
              <a16:creationId xmlns:a16="http://schemas.microsoft.com/office/drawing/2014/main" id="{00000000-0008-0000-0A00-000042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63" name="Object 16" hidden="1">
          <a:extLst>
            <a:ext uri="{FF2B5EF4-FFF2-40B4-BE49-F238E27FC236}">
              <a16:creationId xmlns:a16="http://schemas.microsoft.com/office/drawing/2014/main" id="{00000000-0008-0000-0A00-00004310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64" name="Object 17" hidden="1">
          <a:extLst>
            <a:ext uri="{FF2B5EF4-FFF2-40B4-BE49-F238E27FC236}">
              <a16:creationId xmlns:a16="http://schemas.microsoft.com/office/drawing/2014/main" id="{00000000-0008-0000-0A00-000044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65" name="Object 9" hidden="1">
          <a:extLst>
            <a:ext uri="{FF2B5EF4-FFF2-40B4-BE49-F238E27FC236}">
              <a16:creationId xmlns:a16="http://schemas.microsoft.com/office/drawing/2014/main" id="{00000000-0008-0000-0A00-000045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66" name="Object 8" hidden="1">
          <a:extLst>
            <a:ext uri="{FF2B5EF4-FFF2-40B4-BE49-F238E27FC236}">
              <a16:creationId xmlns:a16="http://schemas.microsoft.com/office/drawing/2014/main" id="{00000000-0008-0000-0A00-000046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67" name="Object 9" hidden="1">
          <a:extLst>
            <a:ext uri="{FF2B5EF4-FFF2-40B4-BE49-F238E27FC236}">
              <a16:creationId xmlns:a16="http://schemas.microsoft.com/office/drawing/2014/main" id="{00000000-0008-0000-0A00-000047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68" name="Object 8" hidden="1">
          <a:extLst>
            <a:ext uri="{FF2B5EF4-FFF2-40B4-BE49-F238E27FC236}">
              <a16:creationId xmlns:a16="http://schemas.microsoft.com/office/drawing/2014/main" id="{00000000-0008-0000-0A00-000048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69" name="Object 9" hidden="1">
          <a:extLst>
            <a:ext uri="{FF2B5EF4-FFF2-40B4-BE49-F238E27FC236}">
              <a16:creationId xmlns:a16="http://schemas.microsoft.com/office/drawing/2014/main" id="{00000000-0008-0000-0A00-000049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70" name="Object 8" hidden="1">
          <a:extLst>
            <a:ext uri="{FF2B5EF4-FFF2-40B4-BE49-F238E27FC236}">
              <a16:creationId xmlns:a16="http://schemas.microsoft.com/office/drawing/2014/main" id="{00000000-0008-0000-0A00-00004A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71" name="Object 9" hidden="1">
          <a:extLst>
            <a:ext uri="{FF2B5EF4-FFF2-40B4-BE49-F238E27FC236}">
              <a16:creationId xmlns:a16="http://schemas.microsoft.com/office/drawing/2014/main" id="{00000000-0008-0000-0A00-00004B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72" name="Object 8" hidden="1">
          <a:extLst>
            <a:ext uri="{FF2B5EF4-FFF2-40B4-BE49-F238E27FC236}">
              <a16:creationId xmlns:a16="http://schemas.microsoft.com/office/drawing/2014/main" id="{00000000-0008-0000-0A00-00004C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73" name="Object 15" hidden="1">
          <a:extLst>
            <a:ext uri="{FF2B5EF4-FFF2-40B4-BE49-F238E27FC236}">
              <a16:creationId xmlns:a16="http://schemas.microsoft.com/office/drawing/2014/main" id="{00000000-0008-0000-0A00-00004D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74" name="Object 16" hidden="1">
          <a:extLst>
            <a:ext uri="{FF2B5EF4-FFF2-40B4-BE49-F238E27FC236}">
              <a16:creationId xmlns:a16="http://schemas.microsoft.com/office/drawing/2014/main" id="{00000000-0008-0000-0A00-00004E10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75" name="Object 17" hidden="1">
          <a:extLst>
            <a:ext uri="{FF2B5EF4-FFF2-40B4-BE49-F238E27FC236}">
              <a16:creationId xmlns:a16="http://schemas.microsoft.com/office/drawing/2014/main" id="{00000000-0008-0000-0A00-00004F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76" name="Object 9" hidden="1">
          <a:extLst>
            <a:ext uri="{FF2B5EF4-FFF2-40B4-BE49-F238E27FC236}">
              <a16:creationId xmlns:a16="http://schemas.microsoft.com/office/drawing/2014/main" id="{00000000-0008-0000-0A00-000050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77" name="Object 8" hidden="1">
          <a:extLst>
            <a:ext uri="{FF2B5EF4-FFF2-40B4-BE49-F238E27FC236}">
              <a16:creationId xmlns:a16="http://schemas.microsoft.com/office/drawing/2014/main" id="{00000000-0008-0000-0A00-000051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78" name="Object 9" hidden="1">
          <a:extLst>
            <a:ext uri="{FF2B5EF4-FFF2-40B4-BE49-F238E27FC236}">
              <a16:creationId xmlns:a16="http://schemas.microsoft.com/office/drawing/2014/main" id="{00000000-0008-0000-0A00-000052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79" name="Object 8" hidden="1">
          <a:extLst>
            <a:ext uri="{FF2B5EF4-FFF2-40B4-BE49-F238E27FC236}">
              <a16:creationId xmlns:a16="http://schemas.microsoft.com/office/drawing/2014/main" id="{00000000-0008-0000-0A00-000053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80" name="Object 9" hidden="1">
          <a:extLst>
            <a:ext uri="{FF2B5EF4-FFF2-40B4-BE49-F238E27FC236}">
              <a16:creationId xmlns:a16="http://schemas.microsoft.com/office/drawing/2014/main" id="{00000000-0008-0000-0A00-00005410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81" name="Object 8" hidden="1">
          <a:extLst>
            <a:ext uri="{FF2B5EF4-FFF2-40B4-BE49-F238E27FC236}">
              <a16:creationId xmlns:a16="http://schemas.microsoft.com/office/drawing/2014/main" id="{00000000-0008-0000-0A00-00005510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82" name="Object 9" hidden="1">
          <a:extLst>
            <a:ext uri="{FF2B5EF4-FFF2-40B4-BE49-F238E27FC236}">
              <a16:creationId xmlns:a16="http://schemas.microsoft.com/office/drawing/2014/main" id="{00000000-0008-0000-0A00-000056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83" name="Object 8" hidden="1">
          <a:extLst>
            <a:ext uri="{FF2B5EF4-FFF2-40B4-BE49-F238E27FC236}">
              <a16:creationId xmlns:a16="http://schemas.microsoft.com/office/drawing/2014/main" id="{00000000-0008-0000-0A00-00005710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84" name="Object 15" hidden="1">
          <a:extLst>
            <a:ext uri="{FF2B5EF4-FFF2-40B4-BE49-F238E27FC236}">
              <a16:creationId xmlns:a16="http://schemas.microsoft.com/office/drawing/2014/main" id="{00000000-0008-0000-0A00-000058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85" name="Object 16" hidden="1">
          <a:extLst>
            <a:ext uri="{FF2B5EF4-FFF2-40B4-BE49-F238E27FC236}">
              <a16:creationId xmlns:a16="http://schemas.microsoft.com/office/drawing/2014/main" id="{00000000-0008-0000-0A00-00005910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86" name="Object 17" hidden="1">
          <a:extLst>
            <a:ext uri="{FF2B5EF4-FFF2-40B4-BE49-F238E27FC236}">
              <a16:creationId xmlns:a16="http://schemas.microsoft.com/office/drawing/2014/main" id="{00000000-0008-0000-0A00-00005A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87" name="Object 9" hidden="1">
          <a:extLst>
            <a:ext uri="{FF2B5EF4-FFF2-40B4-BE49-F238E27FC236}">
              <a16:creationId xmlns:a16="http://schemas.microsoft.com/office/drawing/2014/main" id="{00000000-0008-0000-0A00-00005B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88" name="Object 8" hidden="1">
          <a:extLst>
            <a:ext uri="{FF2B5EF4-FFF2-40B4-BE49-F238E27FC236}">
              <a16:creationId xmlns:a16="http://schemas.microsoft.com/office/drawing/2014/main" id="{00000000-0008-0000-0A00-00005C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89" name="Object 9" hidden="1">
          <a:extLst>
            <a:ext uri="{FF2B5EF4-FFF2-40B4-BE49-F238E27FC236}">
              <a16:creationId xmlns:a16="http://schemas.microsoft.com/office/drawing/2014/main" id="{00000000-0008-0000-0A00-00005D10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90" name="Object 8" hidden="1">
          <a:extLst>
            <a:ext uri="{FF2B5EF4-FFF2-40B4-BE49-F238E27FC236}">
              <a16:creationId xmlns:a16="http://schemas.microsoft.com/office/drawing/2014/main" id="{00000000-0008-0000-0A00-00005E10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91" name="Object 9" hidden="1">
          <a:extLst>
            <a:ext uri="{FF2B5EF4-FFF2-40B4-BE49-F238E27FC236}">
              <a16:creationId xmlns:a16="http://schemas.microsoft.com/office/drawing/2014/main" id="{00000000-0008-0000-0A00-00005F10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92" name="Object 8" hidden="1">
          <a:extLst>
            <a:ext uri="{FF2B5EF4-FFF2-40B4-BE49-F238E27FC236}">
              <a16:creationId xmlns:a16="http://schemas.microsoft.com/office/drawing/2014/main" id="{00000000-0008-0000-0A00-00006010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93" name="Object 9" hidden="1">
          <a:extLst>
            <a:ext uri="{FF2B5EF4-FFF2-40B4-BE49-F238E27FC236}">
              <a16:creationId xmlns:a16="http://schemas.microsoft.com/office/drawing/2014/main" id="{00000000-0008-0000-0A00-000061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94" name="Object 8" hidden="1">
          <a:extLst>
            <a:ext uri="{FF2B5EF4-FFF2-40B4-BE49-F238E27FC236}">
              <a16:creationId xmlns:a16="http://schemas.microsoft.com/office/drawing/2014/main" id="{00000000-0008-0000-0A00-000062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195" name="Object 15" hidden="1">
          <a:extLst>
            <a:ext uri="{FF2B5EF4-FFF2-40B4-BE49-F238E27FC236}">
              <a16:creationId xmlns:a16="http://schemas.microsoft.com/office/drawing/2014/main" id="{00000000-0008-0000-0A00-000063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196" name="Object 16" hidden="1">
          <a:extLst>
            <a:ext uri="{FF2B5EF4-FFF2-40B4-BE49-F238E27FC236}">
              <a16:creationId xmlns:a16="http://schemas.microsoft.com/office/drawing/2014/main" id="{00000000-0008-0000-0A00-00006410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197" name="Object 17" hidden="1">
          <a:extLst>
            <a:ext uri="{FF2B5EF4-FFF2-40B4-BE49-F238E27FC236}">
              <a16:creationId xmlns:a16="http://schemas.microsoft.com/office/drawing/2014/main" id="{00000000-0008-0000-0A00-000065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198" name="Object 9" hidden="1">
          <a:extLst>
            <a:ext uri="{FF2B5EF4-FFF2-40B4-BE49-F238E27FC236}">
              <a16:creationId xmlns:a16="http://schemas.microsoft.com/office/drawing/2014/main" id="{00000000-0008-0000-0A00-000066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199" name="Object 8" hidden="1">
          <a:extLst>
            <a:ext uri="{FF2B5EF4-FFF2-40B4-BE49-F238E27FC236}">
              <a16:creationId xmlns:a16="http://schemas.microsoft.com/office/drawing/2014/main" id="{00000000-0008-0000-0A00-000067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00" name="Object 9" hidden="1">
          <a:extLst>
            <a:ext uri="{FF2B5EF4-FFF2-40B4-BE49-F238E27FC236}">
              <a16:creationId xmlns:a16="http://schemas.microsoft.com/office/drawing/2014/main" id="{00000000-0008-0000-0A00-00006810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01" name="Object 8" hidden="1">
          <a:extLst>
            <a:ext uri="{FF2B5EF4-FFF2-40B4-BE49-F238E27FC236}">
              <a16:creationId xmlns:a16="http://schemas.microsoft.com/office/drawing/2014/main" id="{00000000-0008-0000-0A00-00006910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02" name="Object 9" hidden="1">
          <a:extLst>
            <a:ext uri="{FF2B5EF4-FFF2-40B4-BE49-F238E27FC236}">
              <a16:creationId xmlns:a16="http://schemas.microsoft.com/office/drawing/2014/main" id="{00000000-0008-0000-0A00-00006A10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03" name="Object 8" hidden="1">
          <a:extLst>
            <a:ext uri="{FF2B5EF4-FFF2-40B4-BE49-F238E27FC236}">
              <a16:creationId xmlns:a16="http://schemas.microsoft.com/office/drawing/2014/main" id="{00000000-0008-0000-0A00-00006B10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04" name="Object 9" hidden="1">
          <a:extLst>
            <a:ext uri="{FF2B5EF4-FFF2-40B4-BE49-F238E27FC236}">
              <a16:creationId xmlns:a16="http://schemas.microsoft.com/office/drawing/2014/main" id="{00000000-0008-0000-0A00-00006C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05" name="Object 8" hidden="1">
          <a:extLst>
            <a:ext uri="{FF2B5EF4-FFF2-40B4-BE49-F238E27FC236}">
              <a16:creationId xmlns:a16="http://schemas.microsoft.com/office/drawing/2014/main" id="{00000000-0008-0000-0A00-00006D10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06" name="Object 15" hidden="1">
          <a:extLst>
            <a:ext uri="{FF2B5EF4-FFF2-40B4-BE49-F238E27FC236}">
              <a16:creationId xmlns:a16="http://schemas.microsoft.com/office/drawing/2014/main" id="{00000000-0008-0000-0A00-00006E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07" name="Object 16" hidden="1">
          <a:extLst>
            <a:ext uri="{FF2B5EF4-FFF2-40B4-BE49-F238E27FC236}">
              <a16:creationId xmlns:a16="http://schemas.microsoft.com/office/drawing/2014/main" id="{00000000-0008-0000-0A00-00006F10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08" name="Object 17" hidden="1">
          <a:extLst>
            <a:ext uri="{FF2B5EF4-FFF2-40B4-BE49-F238E27FC236}">
              <a16:creationId xmlns:a16="http://schemas.microsoft.com/office/drawing/2014/main" id="{00000000-0008-0000-0A00-000070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09" name="Object 9" hidden="1">
          <a:extLst>
            <a:ext uri="{FF2B5EF4-FFF2-40B4-BE49-F238E27FC236}">
              <a16:creationId xmlns:a16="http://schemas.microsoft.com/office/drawing/2014/main" id="{00000000-0008-0000-0A00-000071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10" name="Object 8" hidden="1">
          <a:extLst>
            <a:ext uri="{FF2B5EF4-FFF2-40B4-BE49-F238E27FC236}">
              <a16:creationId xmlns:a16="http://schemas.microsoft.com/office/drawing/2014/main" id="{00000000-0008-0000-0A00-000072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11" name="Object 9" hidden="1">
          <a:extLst>
            <a:ext uri="{FF2B5EF4-FFF2-40B4-BE49-F238E27FC236}">
              <a16:creationId xmlns:a16="http://schemas.microsoft.com/office/drawing/2014/main" id="{00000000-0008-0000-0A00-00007310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12" name="Object 8" hidden="1">
          <a:extLst>
            <a:ext uri="{FF2B5EF4-FFF2-40B4-BE49-F238E27FC236}">
              <a16:creationId xmlns:a16="http://schemas.microsoft.com/office/drawing/2014/main" id="{00000000-0008-0000-0A00-00007410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13" name="Object 9" hidden="1">
          <a:extLst>
            <a:ext uri="{FF2B5EF4-FFF2-40B4-BE49-F238E27FC236}">
              <a16:creationId xmlns:a16="http://schemas.microsoft.com/office/drawing/2014/main" id="{00000000-0008-0000-0A00-00007510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14" name="Object 8" hidden="1">
          <a:extLst>
            <a:ext uri="{FF2B5EF4-FFF2-40B4-BE49-F238E27FC236}">
              <a16:creationId xmlns:a16="http://schemas.microsoft.com/office/drawing/2014/main" id="{00000000-0008-0000-0A00-00007610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15" name="Object 9" hidden="1">
          <a:extLst>
            <a:ext uri="{FF2B5EF4-FFF2-40B4-BE49-F238E27FC236}">
              <a16:creationId xmlns:a16="http://schemas.microsoft.com/office/drawing/2014/main" id="{00000000-0008-0000-0A00-000077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16" name="Object 8" hidden="1">
          <a:extLst>
            <a:ext uri="{FF2B5EF4-FFF2-40B4-BE49-F238E27FC236}">
              <a16:creationId xmlns:a16="http://schemas.microsoft.com/office/drawing/2014/main" id="{00000000-0008-0000-0A00-000078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17" name="Object 15" hidden="1">
          <a:extLst>
            <a:ext uri="{FF2B5EF4-FFF2-40B4-BE49-F238E27FC236}">
              <a16:creationId xmlns:a16="http://schemas.microsoft.com/office/drawing/2014/main" id="{00000000-0008-0000-0A00-000079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18" name="Object 16" hidden="1">
          <a:extLst>
            <a:ext uri="{FF2B5EF4-FFF2-40B4-BE49-F238E27FC236}">
              <a16:creationId xmlns:a16="http://schemas.microsoft.com/office/drawing/2014/main" id="{00000000-0008-0000-0A00-00007A10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19" name="Object 17" hidden="1">
          <a:extLst>
            <a:ext uri="{FF2B5EF4-FFF2-40B4-BE49-F238E27FC236}">
              <a16:creationId xmlns:a16="http://schemas.microsoft.com/office/drawing/2014/main" id="{00000000-0008-0000-0A00-00007B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20" name="Object 9" hidden="1">
          <a:extLst>
            <a:ext uri="{FF2B5EF4-FFF2-40B4-BE49-F238E27FC236}">
              <a16:creationId xmlns:a16="http://schemas.microsoft.com/office/drawing/2014/main" id="{00000000-0008-0000-0A00-00007C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21" name="Object 8" hidden="1">
          <a:extLst>
            <a:ext uri="{FF2B5EF4-FFF2-40B4-BE49-F238E27FC236}">
              <a16:creationId xmlns:a16="http://schemas.microsoft.com/office/drawing/2014/main" id="{00000000-0008-0000-0A00-00007D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22" name="Object 9" hidden="1">
          <a:extLst>
            <a:ext uri="{FF2B5EF4-FFF2-40B4-BE49-F238E27FC236}">
              <a16:creationId xmlns:a16="http://schemas.microsoft.com/office/drawing/2014/main" id="{00000000-0008-0000-0A00-00007E10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23" name="Object 8" hidden="1">
          <a:extLst>
            <a:ext uri="{FF2B5EF4-FFF2-40B4-BE49-F238E27FC236}">
              <a16:creationId xmlns:a16="http://schemas.microsoft.com/office/drawing/2014/main" id="{00000000-0008-0000-0A00-00007F10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24" name="Object 9" hidden="1">
          <a:extLst>
            <a:ext uri="{FF2B5EF4-FFF2-40B4-BE49-F238E27FC236}">
              <a16:creationId xmlns:a16="http://schemas.microsoft.com/office/drawing/2014/main" id="{00000000-0008-0000-0A00-00008010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25" name="Object 8" hidden="1">
          <a:extLst>
            <a:ext uri="{FF2B5EF4-FFF2-40B4-BE49-F238E27FC236}">
              <a16:creationId xmlns:a16="http://schemas.microsoft.com/office/drawing/2014/main" id="{00000000-0008-0000-0A00-00008110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26" name="Object 9" hidden="1">
          <a:extLst>
            <a:ext uri="{FF2B5EF4-FFF2-40B4-BE49-F238E27FC236}">
              <a16:creationId xmlns:a16="http://schemas.microsoft.com/office/drawing/2014/main" id="{00000000-0008-0000-0A00-000082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27" name="Object 8" hidden="1">
          <a:extLst>
            <a:ext uri="{FF2B5EF4-FFF2-40B4-BE49-F238E27FC236}">
              <a16:creationId xmlns:a16="http://schemas.microsoft.com/office/drawing/2014/main" id="{00000000-0008-0000-0A00-00008310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28" name="Object 15" hidden="1">
          <a:extLst>
            <a:ext uri="{FF2B5EF4-FFF2-40B4-BE49-F238E27FC236}">
              <a16:creationId xmlns:a16="http://schemas.microsoft.com/office/drawing/2014/main" id="{00000000-0008-0000-0A00-000084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29" name="Object 16" hidden="1">
          <a:extLst>
            <a:ext uri="{FF2B5EF4-FFF2-40B4-BE49-F238E27FC236}">
              <a16:creationId xmlns:a16="http://schemas.microsoft.com/office/drawing/2014/main" id="{00000000-0008-0000-0A00-00008510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30" name="Object 17" hidden="1">
          <a:extLst>
            <a:ext uri="{FF2B5EF4-FFF2-40B4-BE49-F238E27FC236}">
              <a16:creationId xmlns:a16="http://schemas.microsoft.com/office/drawing/2014/main" id="{00000000-0008-0000-0A00-000086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31" name="Object 9" hidden="1">
          <a:extLst>
            <a:ext uri="{FF2B5EF4-FFF2-40B4-BE49-F238E27FC236}">
              <a16:creationId xmlns:a16="http://schemas.microsoft.com/office/drawing/2014/main" id="{00000000-0008-0000-0A00-000087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32" name="Object 8" hidden="1">
          <a:extLst>
            <a:ext uri="{FF2B5EF4-FFF2-40B4-BE49-F238E27FC236}">
              <a16:creationId xmlns:a16="http://schemas.microsoft.com/office/drawing/2014/main" id="{00000000-0008-0000-0A00-000088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33" name="Object 9" hidden="1">
          <a:extLst>
            <a:ext uri="{FF2B5EF4-FFF2-40B4-BE49-F238E27FC236}">
              <a16:creationId xmlns:a16="http://schemas.microsoft.com/office/drawing/2014/main" id="{00000000-0008-0000-0A00-000089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34" name="Object 8" hidden="1">
          <a:extLst>
            <a:ext uri="{FF2B5EF4-FFF2-40B4-BE49-F238E27FC236}">
              <a16:creationId xmlns:a16="http://schemas.microsoft.com/office/drawing/2014/main" id="{00000000-0008-0000-0A00-00008A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35" name="Object 9" hidden="1">
          <a:extLst>
            <a:ext uri="{FF2B5EF4-FFF2-40B4-BE49-F238E27FC236}">
              <a16:creationId xmlns:a16="http://schemas.microsoft.com/office/drawing/2014/main" id="{00000000-0008-0000-0A00-00008B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36" name="Object 8" hidden="1">
          <a:extLst>
            <a:ext uri="{FF2B5EF4-FFF2-40B4-BE49-F238E27FC236}">
              <a16:creationId xmlns:a16="http://schemas.microsoft.com/office/drawing/2014/main" id="{00000000-0008-0000-0A00-00008C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37" name="Object 9" hidden="1">
          <a:extLst>
            <a:ext uri="{FF2B5EF4-FFF2-40B4-BE49-F238E27FC236}">
              <a16:creationId xmlns:a16="http://schemas.microsoft.com/office/drawing/2014/main" id="{00000000-0008-0000-0A00-00008D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38" name="Object 8" hidden="1">
          <a:extLst>
            <a:ext uri="{FF2B5EF4-FFF2-40B4-BE49-F238E27FC236}">
              <a16:creationId xmlns:a16="http://schemas.microsoft.com/office/drawing/2014/main" id="{00000000-0008-0000-0A00-00008E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39" name="Object 15" hidden="1">
          <a:extLst>
            <a:ext uri="{FF2B5EF4-FFF2-40B4-BE49-F238E27FC236}">
              <a16:creationId xmlns:a16="http://schemas.microsoft.com/office/drawing/2014/main" id="{00000000-0008-0000-0A00-00008F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40" name="Object 16" hidden="1">
          <a:extLst>
            <a:ext uri="{FF2B5EF4-FFF2-40B4-BE49-F238E27FC236}">
              <a16:creationId xmlns:a16="http://schemas.microsoft.com/office/drawing/2014/main" id="{00000000-0008-0000-0A00-00009010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41" name="Object 17" hidden="1">
          <a:extLst>
            <a:ext uri="{FF2B5EF4-FFF2-40B4-BE49-F238E27FC236}">
              <a16:creationId xmlns:a16="http://schemas.microsoft.com/office/drawing/2014/main" id="{00000000-0008-0000-0A00-000091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42" name="Object 9" hidden="1">
          <a:extLst>
            <a:ext uri="{FF2B5EF4-FFF2-40B4-BE49-F238E27FC236}">
              <a16:creationId xmlns:a16="http://schemas.microsoft.com/office/drawing/2014/main" id="{00000000-0008-0000-0A00-000092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43" name="Object 8" hidden="1">
          <a:extLst>
            <a:ext uri="{FF2B5EF4-FFF2-40B4-BE49-F238E27FC236}">
              <a16:creationId xmlns:a16="http://schemas.microsoft.com/office/drawing/2014/main" id="{00000000-0008-0000-0A00-000093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44" name="Object 9" hidden="1">
          <a:extLst>
            <a:ext uri="{FF2B5EF4-FFF2-40B4-BE49-F238E27FC236}">
              <a16:creationId xmlns:a16="http://schemas.microsoft.com/office/drawing/2014/main" id="{00000000-0008-0000-0A00-000094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45" name="Object 8" hidden="1">
          <a:extLst>
            <a:ext uri="{FF2B5EF4-FFF2-40B4-BE49-F238E27FC236}">
              <a16:creationId xmlns:a16="http://schemas.microsoft.com/office/drawing/2014/main" id="{00000000-0008-0000-0A00-000095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46" name="Object 9" hidden="1">
          <a:extLst>
            <a:ext uri="{FF2B5EF4-FFF2-40B4-BE49-F238E27FC236}">
              <a16:creationId xmlns:a16="http://schemas.microsoft.com/office/drawing/2014/main" id="{00000000-0008-0000-0A00-000096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47" name="Object 8" hidden="1">
          <a:extLst>
            <a:ext uri="{FF2B5EF4-FFF2-40B4-BE49-F238E27FC236}">
              <a16:creationId xmlns:a16="http://schemas.microsoft.com/office/drawing/2014/main" id="{00000000-0008-0000-0A00-000097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48" name="Object 9" hidden="1">
          <a:extLst>
            <a:ext uri="{FF2B5EF4-FFF2-40B4-BE49-F238E27FC236}">
              <a16:creationId xmlns:a16="http://schemas.microsoft.com/office/drawing/2014/main" id="{00000000-0008-0000-0A00-000098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49" name="Object 8" hidden="1">
          <a:extLst>
            <a:ext uri="{FF2B5EF4-FFF2-40B4-BE49-F238E27FC236}">
              <a16:creationId xmlns:a16="http://schemas.microsoft.com/office/drawing/2014/main" id="{00000000-0008-0000-0A00-000099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50" name="Object 15" hidden="1">
          <a:extLst>
            <a:ext uri="{FF2B5EF4-FFF2-40B4-BE49-F238E27FC236}">
              <a16:creationId xmlns:a16="http://schemas.microsoft.com/office/drawing/2014/main" id="{00000000-0008-0000-0A00-00009A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51" name="Object 16" hidden="1">
          <a:extLst>
            <a:ext uri="{FF2B5EF4-FFF2-40B4-BE49-F238E27FC236}">
              <a16:creationId xmlns:a16="http://schemas.microsoft.com/office/drawing/2014/main" id="{00000000-0008-0000-0A00-00009B10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52" name="Object 17" hidden="1">
          <a:extLst>
            <a:ext uri="{FF2B5EF4-FFF2-40B4-BE49-F238E27FC236}">
              <a16:creationId xmlns:a16="http://schemas.microsoft.com/office/drawing/2014/main" id="{00000000-0008-0000-0A00-00009C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53" name="Object 9" hidden="1">
          <a:extLst>
            <a:ext uri="{FF2B5EF4-FFF2-40B4-BE49-F238E27FC236}">
              <a16:creationId xmlns:a16="http://schemas.microsoft.com/office/drawing/2014/main" id="{00000000-0008-0000-0A00-00009D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54" name="Object 8" hidden="1">
          <a:extLst>
            <a:ext uri="{FF2B5EF4-FFF2-40B4-BE49-F238E27FC236}">
              <a16:creationId xmlns:a16="http://schemas.microsoft.com/office/drawing/2014/main" id="{00000000-0008-0000-0A00-00009E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55" name="Object 9" hidden="1">
          <a:extLst>
            <a:ext uri="{FF2B5EF4-FFF2-40B4-BE49-F238E27FC236}">
              <a16:creationId xmlns:a16="http://schemas.microsoft.com/office/drawing/2014/main" id="{00000000-0008-0000-0A00-00009F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56" name="Object 8" hidden="1">
          <a:extLst>
            <a:ext uri="{FF2B5EF4-FFF2-40B4-BE49-F238E27FC236}">
              <a16:creationId xmlns:a16="http://schemas.microsoft.com/office/drawing/2014/main" id="{00000000-0008-0000-0A00-0000A0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57" name="Object 9" hidden="1">
          <a:extLst>
            <a:ext uri="{FF2B5EF4-FFF2-40B4-BE49-F238E27FC236}">
              <a16:creationId xmlns:a16="http://schemas.microsoft.com/office/drawing/2014/main" id="{00000000-0008-0000-0A00-0000A1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58" name="Object 8" hidden="1">
          <a:extLst>
            <a:ext uri="{FF2B5EF4-FFF2-40B4-BE49-F238E27FC236}">
              <a16:creationId xmlns:a16="http://schemas.microsoft.com/office/drawing/2014/main" id="{00000000-0008-0000-0A00-0000A2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59" name="Object 9" hidden="1">
          <a:extLst>
            <a:ext uri="{FF2B5EF4-FFF2-40B4-BE49-F238E27FC236}">
              <a16:creationId xmlns:a16="http://schemas.microsoft.com/office/drawing/2014/main" id="{00000000-0008-0000-0A00-0000A3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60" name="Object 8" hidden="1">
          <a:extLst>
            <a:ext uri="{FF2B5EF4-FFF2-40B4-BE49-F238E27FC236}">
              <a16:creationId xmlns:a16="http://schemas.microsoft.com/office/drawing/2014/main" id="{00000000-0008-0000-0A00-0000A4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61" name="Object 15" hidden="1">
          <a:extLst>
            <a:ext uri="{FF2B5EF4-FFF2-40B4-BE49-F238E27FC236}">
              <a16:creationId xmlns:a16="http://schemas.microsoft.com/office/drawing/2014/main" id="{00000000-0008-0000-0A00-0000A5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62" name="Object 16" hidden="1">
          <a:extLst>
            <a:ext uri="{FF2B5EF4-FFF2-40B4-BE49-F238E27FC236}">
              <a16:creationId xmlns:a16="http://schemas.microsoft.com/office/drawing/2014/main" id="{00000000-0008-0000-0A00-0000A610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63" name="Object 17" hidden="1">
          <a:extLst>
            <a:ext uri="{FF2B5EF4-FFF2-40B4-BE49-F238E27FC236}">
              <a16:creationId xmlns:a16="http://schemas.microsoft.com/office/drawing/2014/main" id="{00000000-0008-0000-0A00-0000A7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64" name="Object 9" hidden="1">
          <a:extLst>
            <a:ext uri="{FF2B5EF4-FFF2-40B4-BE49-F238E27FC236}">
              <a16:creationId xmlns:a16="http://schemas.microsoft.com/office/drawing/2014/main" id="{00000000-0008-0000-0A00-0000A8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65" name="Object 8" hidden="1">
          <a:extLst>
            <a:ext uri="{FF2B5EF4-FFF2-40B4-BE49-F238E27FC236}">
              <a16:creationId xmlns:a16="http://schemas.microsoft.com/office/drawing/2014/main" id="{00000000-0008-0000-0A00-0000A9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66" name="Object 9" hidden="1">
          <a:extLst>
            <a:ext uri="{FF2B5EF4-FFF2-40B4-BE49-F238E27FC236}">
              <a16:creationId xmlns:a16="http://schemas.microsoft.com/office/drawing/2014/main" id="{00000000-0008-0000-0A00-0000AA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67" name="Object 8" hidden="1">
          <a:extLst>
            <a:ext uri="{FF2B5EF4-FFF2-40B4-BE49-F238E27FC236}">
              <a16:creationId xmlns:a16="http://schemas.microsoft.com/office/drawing/2014/main" id="{00000000-0008-0000-0A00-0000AB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68" name="Object 9" hidden="1">
          <a:extLst>
            <a:ext uri="{FF2B5EF4-FFF2-40B4-BE49-F238E27FC236}">
              <a16:creationId xmlns:a16="http://schemas.microsoft.com/office/drawing/2014/main" id="{00000000-0008-0000-0A00-0000AC10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69" name="Object 8" hidden="1">
          <a:extLst>
            <a:ext uri="{FF2B5EF4-FFF2-40B4-BE49-F238E27FC236}">
              <a16:creationId xmlns:a16="http://schemas.microsoft.com/office/drawing/2014/main" id="{00000000-0008-0000-0A00-0000AD10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70" name="Object 9" hidden="1">
          <a:extLst>
            <a:ext uri="{FF2B5EF4-FFF2-40B4-BE49-F238E27FC236}">
              <a16:creationId xmlns:a16="http://schemas.microsoft.com/office/drawing/2014/main" id="{00000000-0008-0000-0A00-0000AE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71" name="Object 8" hidden="1">
          <a:extLst>
            <a:ext uri="{FF2B5EF4-FFF2-40B4-BE49-F238E27FC236}">
              <a16:creationId xmlns:a16="http://schemas.microsoft.com/office/drawing/2014/main" id="{00000000-0008-0000-0A00-0000AF10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72" name="Object 15" hidden="1">
          <a:extLst>
            <a:ext uri="{FF2B5EF4-FFF2-40B4-BE49-F238E27FC236}">
              <a16:creationId xmlns:a16="http://schemas.microsoft.com/office/drawing/2014/main" id="{00000000-0008-0000-0A00-0000B0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73" name="Object 16" hidden="1">
          <a:extLst>
            <a:ext uri="{FF2B5EF4-FFF2-40B4-BE49-F238E27FC236}">
              <a16:creationId xmlns:a16="http://schemas.microsoft.com/office/drawing/2014/main" id="{00000000-0008-0000-0A00-0000B110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74" name="Object 17" hidden="1">
          <a:extLst>
            <a:ext uri="{FF2B5EF4-FFF2-40B4-BE49-F238E27FC236}">
              <a16:creationId xmlns:a16="http://schemas.microsoft.com/office/drawing/2014/main" id="{00000000-0008-0000-0A00-0000B2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75" name="Object 9" hidden="1">
          <a:extLst>
            <a:ext uri="{FF2B5EF4-FFF2-40B4-BE49-F238E27FC236}">
              <a16:creationId xmlns:a16="http://schemas.microsoft.com/office/drawing/2014/main" id="{00000000-0008-0000-0A00-0000B3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76" name="Object 8" hidden="1">
          <a:extLst>
            <a:ext uri="{FF2B5EF4-FFF2-40B4-BE49-F238E27FC236}">
              <a16:creationId xmlns:a16="http://schemas.microsoft.com/office/drawing/2014/main" id="{00000000-0008-0000-0A00-0000B4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77" name="Object 9" hidden="1">
          <a:extLst>
            <a:ext uri="{FF2B5EF4-FFF2-40B4-BE49-F238E27FC236}">
              <a16:creationId xmlns:a16="http://schemas.microsoft.com/office/drawing/2014/main" id="{00000000-0008-0000-0A00-0000B5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78" name="Object 8" hidden="1">
          <a:extLst>
            <a:ext uri="{FF2B5EF4-FFF2-40B4-BE49-F238E27FC236}">
              <a16:creationId xmlns:a16="http://schemas.microsoft.com/office/drawing/2014/main" id="{00000000-0008-0000-0A00-0000B6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79" name="Object 9" hidden="1">
          <a:extLst>
            <a:ext uri="{FF2B5EF4-FFF2-40B4-BE49-F238E27FC236}">
              <a16:creationId xmlns:a16="http://schemas.microsoft.com/office/drawing/2014/main" id="{00000000-0008-0000-0A00-0000B7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80" name="Object 8" hidden="1">
          <a:extLst>
            <a:ext uri="{FF2B5EF4-FFF2-40B4-BE49-F238E27FC236}">
              <a16:creationId xmlns:a16="http://schemas.microsoft.com/office/drawing/2014/main" id="{00000000-0008-0000-0A00-0000B8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81" name="Object 9" hidden="1">
          <a:extLst>
            <a:ext uri="{FF2B5EF4-FFF2-40B4-BE49-F238E27FC236}">
              <a16:creationId xmlns:a16="http://schemas.microsoft.com/office/drawing/2014/main" id="{00000000-0008-0000-0A00-0000B9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82" name="Object 8" hidden="1">
          <a:extLst>
            <a:ext uri="{FF2B5EF4-FFF2-40B4-BE49-F238E27FC236}">
              <a16:creationId xmlns:a16="http://schemas.microsoft.com/office/drawing/2014/main" id="{00000000-0008-0000-0A00-0000BA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83" name="Object 15" hidden="1">
          <a:extLst>
            <a:ext uri="{FF2B5EF4-FFF2-40B4-BE49-F238E27FC236}">
              <a16:creationId xmlns:a16="http://schemas.microsoft.com/office/drawing/2014/main" id="{00000000-0008-0000-0A00-0000BB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84" name="Object 16" hidden="1">
          <a:extLst>
            <a:ext uri="{FF2B5EF4-FFF2-40B4-BE49-F238E27FC236}">
              <a16:creationId xmlns:a16="http://schemas.microsoft.com/office/drawing/2014/main" id="{00000000-0008-0000-0A00-0000BC10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85" name="Object 17" hidden="1">
          <a:extLst>
            <a:ext uri="{FF2B5EF4-FFF2-40B4-BE49-F238E27FC236}">
              <a16:creationId xmlns:a16="http://schemas.microsoft.com/office/drawing/2014/main" id="{00000000-0008-0000-0A00-0000BD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86" name="Object 9" hidden="1">
          <a:extLst>
            <a:ext uri="{FF2B5EF4-FFF2-40B4-BE49-F238E27FC236}">
              <a16:creationId xmlns:a16="http://schemas.microsoft.com/office/drawing/2014/main" id="{00000000-0008-0000-0A00-0000BE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87" name="Object 8" hidden="1">
          <a:extLst>
            <a:ext uri="{FF2B5EF4-FFF2-40B4-BE49-F238E27FC236}">
              <a16:creationId xmlns:a16="http://schemas.microsoft.com/office/drawing/2014/main" id="{00000000-0008-0000-0A00-0000BF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88" name="Object 9" hidden="1">
          <a:extLst>
            <a:ext uri="{FF2B5EF4-FFF2-40B4-BE49-F238E27FC236}">
              <a16:creationId xmlns:a16="http://schemas.microsoft.com/office/drawing/2014/main" id="{00000000-0008-0000-0A00-0000C0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89" name="Object 8" hidden="1">
          <a:extLst>
            <a:ext uri="{FF2B5EF4-FFF2-40B4-BE49-F238E27FC236}">
              <a16:creationId xmlns:a16="http://schemas.microsoft.com/office/drawing/2014/main" id="{00000000-0008-0000-0A00-0000C1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90" name="Object 9" hidden="1">
          <a:extLst>
            <a:ext uri="{FF2B5EF4-FFF2-40B4-BE49-F238E27FC236}">
              <a16:creationId xmlns:a16="http://schemas.microsoft.com/office/drawing/2014/main" id="{00000000-0008-0000-0A00-0000C2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91" name="Object 8" hidden="1">
          <a:extLst>
            <a:ext uri="{FF2B5EF4-FFF2-40B4-BE49-F238E27FC236}">
              <a16:creationId xmlns:a16="http://schemas.microsoft.com/office/drawing/2014/main" id="{00000000-0008-0000-0A00-0000C3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92" name="Object 9" hidden="1">
          <a:extLst>
            <a:ext uri="{FF2B5EF4-FFF2-40B4-BE49-F238E27FC236}">
              <a16:creationId xmlns:a16="http://schemas.microsoft.com/office/drawing/2014/main" id="{00000000-0008-0000-0A00-0000C4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93" name="Object 8" hidden="1">
          <a:extLst>
            <a:ext uri="{FF2B5EF4-FFF2-40B4-BE49-F238E27FC236}">
              <a16:creationId xmlns:a16="http://schemas.microsoft.com/office/drawing/2014/main" id="{00000000-0008-0000-0A00-0000C5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294" name="Object 15" hidden="1">
          <a:extLst>
            <a:ext uri="{FF2B5EF4-FFF2-40B4-BE49-F238E27FC236}">
              <a16:creationId xmlns:a16="http://schemas.microsoft.com/office/drawing/2014/main" id="{00000000-0008-0000-0A00-0000C6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295" name="Object 16" hidden="1">
          <a:extLst>
            <a:ext uri="{FF2B5EF4-FFF2-40B4-BE49-F238E27FC236}">
              <a16:creationId xmlns:a16="http://schemas.microsoft.com/office/drawing/2014/main" id="{00000000-0008-0000-0A00-0000C710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296" name="Object 17" hidden="1">
          <a:extLst>
            <a:ext uri="{FF2B5EF4-FFF2-40B4-BE49-F238E27FC236}">
              <a16:creationId xmlns:a16="http://schemas.microsoft.com/office/drawing/2014/main" id="{00000000-0008-0000-0A00-0000C8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97" name="Object 9" hidden="1">
          <a:extLst>
            <a:ext uri="{FF2B5EF4-FFF2-40B4-BE49-F238E27FC236}">
              <a16:creationId xmlns:a16="http://schemas.microsoft.com/office/drawing/2014/main" id="{00000000-0008-0000-0A00-0000C9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298" name="Object 8" hidden="1">
          <a:extLst>
            <a:ext uri="{FF2B5EF4-FFF2-40B4-BE49-F238E27FC236}">
              <a16:creationId xmlns:a16="http://schemas.microsoft.com/office/drawing/2014/main" id="{00000000-0008-0000-0A00-0000CA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299" name="Object 9" hidden="1">
          <a:extLst>
            <a:ext uri="{FF2B5EF4-FFF2-40B4-BE49-F238E27FC236}">
              <a16:creationId xmlns:a16="http://schemas.microsoft.com/office/drawing/2014/main" id="{00000000-0008-0000-0A00-0000CB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00" name="Object 8" hidden="1">
          <a:extLst>
            <a:ext uri="{FF2B5EF4-FFF2-40B4-BE49-F238E27FC236}">
              <a16:creationId xmlns:a16="http://schemas.microsoft.com/office/drawing/2014/main" id="{00000000-0008-0000-0A00-0000CC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01" name="Object 9" hidden="1">
          <a:extLst>
            <a:ext uri="{FF2B5EF4-FFF2-40B4-BE49-F238E27FC236}">
              <a16:creationId xmlns:a16="http://schemas.microsoft.com/office/drawing/2014/main" id="{00000000-0008-0000-0A00-0000CD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02" name="Object 8" hidden="1">
          <a:extLst>
            <a:ext uri="{FF2B5EF4-FFF2-40B4-BE49-F238E27FC236}">
              <a16:creationId xmlns:a16="http://schemas.microsoft.com/office/drawing/2014/main" id="{00000000-0008-0000-0A00-0000CE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03" name="Object 9" hidden="1">
          <a:extLst>
            <a:ext uri="{FF2B5EF4-FFF2-40B4-BE49-F238E27FC236}">
              <a16:creationId xmlns:a16="http://schemas.microsoft.com/office/drawing/2014/main" id="{00000000-0008-0000-0A00-0000CF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04" name="Object 8" hidden="1">
          <a:extLst>
            <a:ext uri="{FF2B5EF4-FFF2-40B4-BE49-F238E27FC236}">
              <a16:creationId xmlns:a16="http://schemas.microsoft.com/office/drawing/2014/main" id="{00000000-0008-0000-0A00-0000D0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05" name="Object 15" hidden="1">
          <a:extLst>
            <a:ext uri="{FF2B5EF4-FFF2-40B4-BE49-F238E27FC236}">
              <a16:creationId xmlns:a16="http://schemas.microsoft.com/office/drawing/2014/main" id="{00000000-0008-0000-0A00-0000D1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06" name="Object 16" hidden="1">
          <a:extLst>
            <a:ext uri="{FF2B5EF4-FFF2-40B4-BE49-F238E27FC236}">
              <a16:creationId xmlns:a16="http://schemas.microsoft.com/office/drawing/2014/main" id="{00000000-0008-0000-0A00-0000D210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07" name="Object 17" hidden="1">
          <a:extLst>
            <a:ext uri="{FF2B5EF4-FFF2-40B4-BE49-F238E27FC236}">
              <a16:creationId xmlns:a16="http://schemas.microsoft.com/office/drawing/2014/main" id="{00000000-0008-0000-0A00-0000D3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08" name="Object 9" hidden="1">
          <a:extLst>
            <a:ext uri="{FF2B5EF4-FFF2-40B4-BE49-F238E27FC236}">
              <a16:creationId xmlns:a16="http://schemas.microsoft.com/office/drawing/2014/main" id="{00000000-0008-0000-0A00-0000D4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09" name="Object 8" hidden="1">
          <a:extLst>
            <a:ext uri="{FF2B5EF4-FFF2-40B4-BE49-F238E27FC236}">
              <a16:creationId xmlns:a16="http://schemas.microsoft.com/office/drawing/2014/main" id="{00000000-0008-0000-0A00-0000D5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10" name="Object 9" hidden="1">
          <a:extLst>
            <a:ext uri="{FF2B5EF4-FFF2-40B4-BE49-F238E27FC236}">
              <a16:creationId xmlns:a16="http://schemas.microsoft.com/office/drawing/2014/main" id="{00000000-0008-0000-0A00-0000D6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11" name="Object 8" hidden="1">
          <a:extLst>
            <a:ext uri="{FF2B5EF4-FFF2-40B4-BE49-F238E27FC236}">
              <a16:creationId xmlns:a16="http://schemas.microsoft.com/office/drawing/2014/main" id="{00000000-0008-0000-0A00-0000D7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12" name="Object 9" hidden="1">
          <a:extLst>
            <a:ext uri="{FF2B5EF4-FFF2-40B4-BE49-F238E27FC236}">
              <a16:creationId xmlns:a16="http://schemas.microsoft.com/office/drawing/2014/main" id="{00000000-0008-0000-0A00-0000D810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13" name="Object 8" hidden="1">
          <a:extLst>
            <a:ext uri="{FF2B5EF4-FFF2-40B4-BE49-F238E27FC236}">
              <a16:creationId xmlns:a16="http://schemas.microsoft.com/office/drawing/2014/main" id="{00000000-0008-0000-0A00-0000D910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14" name="Object 9" hidden="1">
          <a:extLst>
            <a:ext uri="{FF2B5EF4-FFF2-40B4-BE49-F238E27FC236}">
              <a16:creationId xmlns:a16="http://schemas.microsoft.com/office/drawing/2014/main" id="{00000000-0008-0000-0A00-0000DA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15" name="Object 8" hidden="1">
          <a:extLst>
            <a:ext uri="{FF2B5EF4-FFF2-40B4-BE49-F238E27FC236}">
              <a16:creationId xmlns:a16="http://schemas.microsoft.com/office/drawing/2014/main" id="{00000000-0008-0000-0A00-0000DB10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16" name="Object 15" hidden="1">
          <a:extLst>
            <a:ext uri="{FF2B5EF4-FFF2-40B4-BE49-F238E27FC236}">
              <a16:creationId xmlns:a16="http://schemas.microsoft.com/office/drawing/2014/main" id="{00000000-0008-0000-0A00-0000DC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17" name="Object 16" hidden="1">
          <a:extLst>
            <a:ext uri="{FF2B5EF4-FFF2-40B4-BE49-F238E27FC236}">
              <a16:creationId xmlns:a16="http://schemas.microsoft.com/office/drawing/2014/main" id="{00000000-0008-0000-0A00-0000DD10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18" name="Object 17" hidden="1">
          <a:extLst>
            <a:ext uri="{FF2B5EF4-FFF2-40B4-BE49-F238E27FC236}">
              <a16:creationId xmlns:a16="http://schemas.microsoft.com/office/drawing/2014/main" id="{00000000-0008-0000-0A00-0000DE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19" name="Object 9" hidden="1">
          <a:extLst>
            <a:ext uri="{FF2B5EF4-FFF2-40B4-BE49-F238E27FC236}">
              <a16:creationId xmlns:a16="http://schemas.microsoft.com/office/drawing/2014/main" id="{00000000-0008-0000-0A00-0000DF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20" name="Object 8" hidden="1">
          <a:extLst>
            <a:ext uri="{FF2B5EF4-FFF2-40B4-BE49-F238E27FC236}">
              <a16:creationId xmlns:a16="http://schemas.microsoft.com/office/drawing/2014/main" id="{00000000-0008-0000-0A00-0000E0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21" name="Object 9" hidden="1">
          <a:extLst>
            <a:ext uri="{FF2B5EF4-FFF2-40B4-BE49-F238E27FC236}">
              <a16:creationId xmlns:a16="http://schemas.microsoft.com/office/drawing/2014/main" id="{00000000-0008-0000-0A00-0000E1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22" name="Object 8" hidden="1">
          <a:extLst>
            <a:ext uri="{FF2B5EF4-FFF2-40B4-BE49-F238E27FC236}">
              <a16:creationId xmlns:a16="http://schemas.microsoft.com/office/drawing/2014/main" id="{00000000-0008-0000-0A00-0000E2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23" name="Object 9" hidden="1">
          <a:extLst>
            <a:ext uri="{FF2B5EF4-FFF2-40B4-BE49-F238E27FC236}">
              <a16:creationId xmlns:a16="http://schemas.microsoft.com/office/drawing/2014/main" id="{00000000-0008-0000-0A00-0000E3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24" name="Object 8" hidden="1">
          <a:extLst>
            <a:ext uri="{FF2B5EF4-FFF2-40B4-BE49-F238E27FC236}">
              <a16:creationId xmlns:a16="http://schemas.microsoft.com/office/drawing/2014/main" id="{00000000-0008-0000-0A00-0000E4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25" name="Object 9" hidden="1">
          <a:extLst>
            <a:ext uri="{FF2B5EF4-FFF2-40B4-BE49-F238E27FC236}">
              <a16:creationId xmlns:a16="http://schemas.microsoft.com/office/drawing/2014/main" id="{00000000-0008-0000-0A00-0000E5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26" name="Object 8" hidden="1">
          <a:extLst>
            <a:ext uri="{FF2B5EF4-FFF2-40B4-BE49-F238E27FC236}">
              <a16:creationId xmlns:a16="http://schemas.microsoft.com/office/drawing/2014/main" id="{00000000-0008-0000-0A00-0000E6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27" name="Object 15" hidden="1">
          <a:extLst>
            <a:ext uri="{FF2B5EF4-FFF2-40B4-BE49-F238E27FC236}">
              <a16:creationId xmlns:a16="http://schemas.microsoft.com/office/drawing/2014/main" id="{00000000-0008-0000-0A00-0000E7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28" name="Object 16" hidden="1">
          <a:extLst>
            <a:ext uri="{FF2B5EF4-FFF2-40B4-BE49-F238E27FC236}">
              <a16:creationId xmlns:a16="http://schemas.microsoft.com/office/drawing/2014/main" id="{00000000-0008-0000-0A00-0000E810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29" name="Object 17" hidden="1">
          <a:extLst>
            <a:ext uri="{FF2B5EF4-FFF2-40B4-BE49-F238E27FC236}">
              <a16:creationId xmlns:a16="http://schemas.microsoft.com/office/drawing/2014/main" id="{00000000-0008-0000-0A00-0000E9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30" name="Object 9" hidden="1">
          <a:extLst>
            <a:ext uri="{FF2B5EF4-FFF2-40B4-BE49-F238E27FC236}">
              <a16:creationId xmlns:a16="http://schemas.microsoft.com/office/drawing/2014/main" id="{00000000-0008-0000-0A00-0000EA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31" name="Object 8" hidden="1">
          <a:extLst>
            <a:ext uri="{FF2B5EF4-FFF2-40B4-BE49-F238E27FC236}">
              <a16:creationId xmlns:a16="http://schemas.microsoft.com/office/drawing/2014/main" id="{00000000-0008-0000-0A00-0000EB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32" name="Object 9" hidden="1">
          <a:extLst>
            <a:ext uri="{FF2B5EF4-FFF2-40B4-BE49-F238E27FC236}">
              <a16:creationId xmlns:a16="http://schemas.microsoft.com/office/drawing/2014/main" id="{00000000-0008-0000-0A00-0000EC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33" name="Object 8" hidden="1">
          <a:extLst>
            <a:ext uri="{FF2B5EF4-FFF2-40B4-BE49-F238E27FC236}">
              <a16:creationId xmlns:a16="http://schemas.microsoft.com/office/drawing/2014/main" id="{00000000-0008-0000-0A00-0000ED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34" name="Object 9" hidden="1">
          <a:extLst>
            <a:ext uri="{FF2B5EF4-FFF2-40B4-BE49-F238E27FC236}">
              <a16:creationId xmlns:a16="http://schemas.microsoft.com/office/drawing/2014/main" id="{00000000-0008-0000-0A00-0000EE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35" name="Object 8" hidden="1">
          <a:extLst>
            <a:ext uri="{FF2B5EF4-FFF2-40B4-BE49-F238E27FC236}">
              <a16:creationId xmlns:a16="http://schemas.microsoft.com/office/drawing/2014/main" id="{00000000-0008-0000-0A00-0000EF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36" name="Object 9" hidden="1">
          <a:extLst>
            <a:ext uri="{FF2B5EF4-FFF2-40B4-BE49-F238E27FC236}">
              <a16:creationId xmlns:a16="http://schemas.microsoft.com/office/drawing/2014/main" id="{00000000-0008-0000-0A00-0000F0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37" name="Object 8" hidden="1">
          <a:extLst>
            <a:ext uri="{FF2B5EF4-FFF2-40B4-BE49-F238E27FC236}">
              <a16:creationId xmlns:a16="http://schemas.microsoft.com/office/drawing/2014/main" id="{00000000-0008-0000-0A00-0000F1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38" name="Object 15" hidden="1">
          <a:extLst>
            <a:ext uri="{FF2B5EF4-FFF2-40B4-BE49-F238E27FC236}">
              <a16:creationId xmlns:a16="http://schemas.microsoft.com/office/drawing/2014/main" id="{00000000-0008-0000-0A00-0000F2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39" name="Object 16" hidden="1">
          <a:extLst>
            <a:ext uri="{FF2B5EF4-FFF2-40B4-BE49-F238E27FC236}">
              <a16:creationId xmlns:a16="http://schemas.microsoft.com/office/drawing/2014/main" id="{00000000-0008-0000-0A00-0000F310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40" name="Object 17" hidden="1">
          <a:extLst>
            <a:ext uri="{FF2B5EF4-FFF2-40B4-BE49-F238E27FC236}">
              <a16:creationId xmlns:a16="http://schemas.microsoft.com/office/drawing/2014/main" id="{00000000-0008-0000-0A00-0000F4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41" name="Object 9" hidden="1">
          <a:extLst>
            <a:ext uri="{FF2B5EF4-FFF2-40B4-BE49-F238E27FC236}">
              <a16:creationId xmlns:a16="http://schemas.microsoft.com/office/drawing/2014/main" id="{00000000-0008-0000-0A00-0000F5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42" name="Object 8" hidden="1">
          <a:extLst>
            <a:ext uri="{FF2B5EF4-FFF2-40B4-BE49-F238E27FC236}">
              <a16:creationId xmlns:a16="http://schemas.microsoft.com/office/drawing/2014/main" id="{00000000-0008-0000-0A00-0000F6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43" name="Object 9" hidden="1">
          <a:extLst>
            <a:ext uri="{FF2B5EF4-FFF2-40B4-BE49-F238E27FC236}">
              <a16:creationId xmlns:a16="http://schemas.microsoft.com/office/drawing/2014/main" id="{00000000-0008-0000-0A00-0000F7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44" name="Object 8" hidden="1">
          <a:extLst>
            <a:ext uri="{FF2B5EF4-FFF2-40B4-BE49-F238E27FC236}">
              <a16:creationId xmlns:a16="http://schemas.microsoft.com/office/drawing/2014/main" id="{00000000-0008-0000-0A00-0000F8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45" name="Object 9" hidden="1">
          <a:extLst>
            <a:ext uri="{FF2B5EF4-FFF2-40B4-BE49-F238E27FC236}">
              <a16:creationId xmlns:a16="http://schemas.microsoft.com/office/drawing/2014/main" id="{00000000-0008-0000-0A00-0000F910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46" name="Object 8" hidden="1">
          <a:extLst>
            <a:ext uri="{FF2B5EF4-FFF2-40B4-BE49-F238E27FC236}">
              <a16:creationId xmlns:a16="http://schemas.microsoft.com/office/drawing/2014/main" id="{00000000-0008-0000-0A00-0000FA10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47" name="Object 9" hidden="1">
          <a:extLst>
            <a:ext uri="{FF2B5EF4-FFF2-40B4-BE49-F238E27FC236}">
              <a16:creationId xmlns:a16="http://schemas.microsoft.com/office/drawing/2014/main" id="{00000000-0008-0000-0A00-0000FB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48" name="Object 8" hidden="1">
          <a:extLst>
            <a:ext uri="{FF2B5EF4-FFF2-40B4-BE49-F238E27FC236}">
              <a16:creationId xmlns:a16="http://schemas.microsoft.com/office/drawing/2014/main" id="{00000000-0008-0000-0A00-0000FC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49" name="Object 15" hidden="1">
          <a:extLst>
            <a:ext uri="{FF2B5EF4-FFF2-40B4-BE49-F238E27FC236}">
              <a16:creationId xmlns:a16="http://schemas.microsoft.com/office/drawing/2014/main" id="{00000000-0008-0000-0A00-0000FD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50" name="Object 16" hidden="1">
          <a:extLst>
            <a:ext uri="{FF2B5EF4-FFF2-40B4-BE49-F238E27FC236}">
              <a16:creationId xmlns:a16="http://schemas.microsoft.com/office/drawing/2014/main" id="{00000000-0008-0000-0A00-0000FE10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51" name="Object 17" hidden="1">
          <a:extLst>
            <a:ext uri="{FF2B5EF4-FFF2-40B4-BE49-F238E27FC236}">
              <a16:creationId xmlns:a16="http://schemas.microsoft.com/office/drawing/2014/main" id="{00000000-0008-0000-0A00-0000FF10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52" name="Object 9" hidden="1">
          <a:extLst>
            <a:ext uri="{FF2B5EF4-FFF2-40B4-BE49-F238E27FC236}">
              <a16:creationId xmlns:a16="http://schemas.microsoft.com/office/drawing/2014/main" id="{00000000-0008-0000-0A00-000000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53" name="Object 8" hidden="1">
          <a:extLst>
            <a:ext uri="{FF2B5EF4-FFF2-40B4-BE49-F238E27FC236}">
              <a16:creationId xmlns:a16="http://schemas.microsoft.com/office/drawing/2014/main" id="{00000000-0008-0000-0A00-000001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54" name="Object 9" hidden="1">
          <a:extLst>
            <a:ext uri="{FF2B5EF4-FFF2-40B4-BE49-F238E27FC236}">
              <a16:creationId xmlns:a16="http://schemas.microsoft.com/office/drawing/2014/main" id="{00000000-0008-0000-0A00-000002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55" name="Object 8" hidden="1">
          <a:extLst>
            <a:ext uri="{FF2B5EF4-FFF2-40B4-BE49-F238E27FC236}">
              <a16:creationId xmlns:a16="http://schemas.microsoft.com/office/drawing/2014/main" id="{00000000-0008-0000-0A00-000003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56" name="Object 9" hidden="1">
          <a:extLst>
            <a:ext uri="{FF2B5EF4-FFF2-40B4-BE49-F238E27FC236}">
              <a16:creationId xmlns:a16="http://schemas.microsoft.com/office/drawing/2014/main" id="{00000000-0008-0000-0A00-000004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57" name="Object 8" hidden="1">
          <a:extLst>
            <a:ext uri="{FF2B5EF4-FFF2-40B4-BE49-F238E27FC236}">
              <a16:creationId xmlns:a16="http://schemas.microsoft.com/office/drawing/2014/main" id="{00000000-0008-0000-0A00-000005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58" name="Object 9" hidden="1">
          <a:extLst>
            <a:ext uri="{FF2B5EF4-FFF2-40B4-BE49-F238E27FC236}">
              <a16:creationId xmlns:a16="http://schemas.microsoft.com/office/drawing/2014/main" id="{00000000-0008-0000-0A00-000006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59" name="Object 8" hidden="1">
          <a:extLst>
            <a:ext uri="{FF2B5EF4-FFF2-40B4-BE49-F238E27FC236}">
              <a16:creationId xmlns:a16="http://schemas.microsoft.com/office/drawing/2014/main" id="{00000000-0008-0000-0A00-000007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4360" name="Object 15" hidden="1">
          <a:extLst>
            <a:ext uri="{FF2B5EF4-FFF2-40B4-BE49-F238E27FC236}">
              <a16:creationId xmlns:a16="http://schemas.microsoft.com/office/drawing/2014/main" id="{00000000-0008-0000-0A00-000008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4361" name="Object 16" hidden="1">
          <a:extLst>
            <a:ext uri="{FF2B5EF4-FFF2-40B4-BE49-F238E27FC236}">
              <a16:creationId xmlns:a16="http://schemas.microsoft.com/office/drawing/2014/main" id="{00000000-0008-0000-0A00-00000911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4362" name="Object 17" hidden="1">
          <a:extLst>
            <a:ext uri="{FF2B5EF4-FFF2-40B4-BE49-F238E27FC236}">
              <a16:creationId xmlns:a16="http://schemas.microsoft.com/office/drawing/2014/main" id="{00000000-0008-0000-0A00-00000A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63" name="Object 9" hidden="1">
          <a:extLst>
            <a:ext uri="{FF2B5EF4-FFF2-40B4-BE49-F238E27FC236}">
              <a16:creationId xmlns:a16="http://schemas.microsoft.com/office/drawing/2014/main" id="{00000000-0008-0000-0A00-00000B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64" name="Object 8" hidden="1">
          <a:extLst>
            <a:ext uri="{FF2B5EF4-FFF2-40B4-BE49-F238E27FC236}">
              <a16:creationId xmlns:a16="http://schemas.microsoft.com/office/drawing/2014/main" id="{00000000-0008-0000-0A00-00000C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65" name="Object 9" hidden="1">
          <a:extLst>
            <a:ext uri="{FF2B5EF4-FFF2-40B4-BE49-F238E27FC236}">
              <a16:creationId xmlns:a16="http://schemas.microsoft.com/office/drawing/2014/main" id="{00000000-0008-0000-0A00-00000D1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66" name="Object 8" hidden="1">
          <a:extLst>
            <a:ext uri="{FF2B5EF4-FFF2-40B4-BE49-F238E27FC236}">
              <a16:creationId xmlns:a16="http://schemas.microsoft.com/office/drawing/2014/main" id="{00000000-0008-0000-0A00-00000E1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67" name="Object 9" hidden="1">
          <a:extLst>
            <a:ext uri="{FF2B5EF4-FFF2-40B4-BE49-F238E27FC236}">
              <a16:creationId xmlns:a16="http://schemas.microsoft.com/office/drawing/2014/main" id="{00000000-0008-0000-0A00-00000F1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68" name="Object 8" hidden="1">
          <a:extLst>
            <a:ext uri="{FF2B5EF4-FFF2-40B4-BE49-F238E27FC236}">
              <a16:creationId xmlns:a16="http://schemas.microsoft.com/office/drawing/2014/main" id="{00000000-0008-0000-0A00-0000101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69" name="Object 9" hidden="1">
          <a:extLst>
            <a:ext uri="{FF2B5EF4-FFF2-40B4-BE49-F238E27FC236}">
              <a16:creationId xmlns:a16="http://schemas.microsoft.com/office/drawing/2014/main" id="{00000000-0008-0000-0A00-000011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70" name="Object 8" hidden="1">
          <a:extLst>
            <a:ext uri="{FF2B5EF4-FFF2-40B4-BE49-F238E27FC236}">
              <a16:creationId xmlns:a16="http://schemas.microsoft.com/office/drawing/2014/main" id="{00000000-0008-0000-0A00-000012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4371" name="Object 15" hidden="1">
          <a:extLst>
            <a:ext uri="{FF2B5EF4-FFF2-40B4-BE49-F238E27FC236}">
              <a16:creationId xmlns:a16="http://schemas.microsoft.com/office/drawing/2014/main" id="{00000000-0008-0000-0A00-000013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4372" name="Object 16" hidden="1">
          <a:extLst>
            <a:ext uri="{FF2B5EF4-FFF2-40B4-BE49-F238E27FC236}">
              <a16:creationId xmlns:a16="http://schemas.microsoft.com/office/drawing/2014/main" id="{00000000-0008-0000-0A00-00001411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4373" name="Object 17" hidden="1">
          <a:extLst>
            <a:ext uri="{FF2B5EF4-FFF2-40B4-BE49-F238E27FC236}">
              <a16:creationId xmlns:a16="http://schemas.microsoft.com/office/drawing/2014/main" id="{00000000-0008-0000-0A00-000015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74" name="Object 9" hidden="1">
          <a:extLst>
            <a:ext uri="{FF2B5EF4-FFF2-40B4-BE49-F238E27FC236}">
              <a16:creationId xmlns:a16="http://schemas.microsoft.com/office/drawing/2014/main" id="{00000000-0008-0000-0A00-000016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75" name="Object 8" hidden="1">
          <a:extLst>
            <a:ext uri="{FF2B5EF4-FFF2-40B4-BE49-F238E27FC236}">
              <a16:creationId xmlns:a16="http://schemas.microsoft.com/office/drawing/2014/main" id="{00000000-0008-0000-0A00-000017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76" name="Object 9" hidden="1">
          <a:extLst>
            <a:ext uri="{FF2B5EF4-FFF2-40B4-BE49-F238E27FC236}">
              <a16:creationId xmlns:a16="http://schemas.microsoft.com/office/drawing/2014/main" id="{00000000-0008-0000-0A00-0000181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77" name="Object 8" hidden="1">
          <a:extLst>
            <a:ext uri="{FF2B5EF4-FFF2-40B4-BE49-F238E27FC236}">
              <a16:creationId xmlns:a16="http://schemas.microsoft.com/office/drawing/2014/main" id="{00000000-0008-0000-0A00-0000191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78" name="Object 9" hidden="1">
          <a:extLst>
            <a:ext uri="{FF2B5EF4-FFF2-40B4-BE49-F238E27FC236}">
              <a16:creationId xmlns:a16="http://schemas.microsoft.com/office/drawing/2014/main" id="{00000000-0008-0000-0A00-00001A1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79" name="Object 8" hidden="1">
          <a:extLst>
            <a:ext uri="{FF2B5EF4-FFF2-40B4-BE49-F238E27FC236}">
              <a16:creationId xmlns:a16="http://schemas.microsoft.com/office/drawing/2014/main" id="{00000000-0008-0000-0A00-00001B11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380" name="Object 9" hidden="1">
          <a:extLst>
            <a:ext uri="{FF2B5EF4-FFF2-40B4-BE49-F238E27FC236}">
              <a16:creationId xmlns:a16="http://schemas.microsoft.com/office/drawing/2014/main" id="{00000000-0008-0000-0A00-00001C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381" name="Object 8" hidden="1">
          <a:extLst>
            <a:ext uri="{FF2B5EF4-FFF2-40B4-BE49-F238E27FC236}">
              <a16:creationId xmlns:a16="http://schemas.microsoft.com/office/drawing/2014/main" id="{00000000-0008-0000-0A00-00001D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82" name="Object 15" hidden="1">
          <a:extLst>
            <a:ext uri="{FF2B5EF4-FFF2-40B4-BE49-F238E27FC236}">
              <a16:creationId xmlns:a16="http://schemas.microsoft.com/office/drawing/2014/main" id="{00000000-0008-0000-0A00-00001E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83" name="Object 16" hidden="1">
          <a:extLst>
            <a:ext uri="{FF2B5EF4-FFF2-40B4-BE49-F238E27FC236}">
              <a16:creationId xmlns:a16="http://schemas.microsoft.com/office/drawing/2014/main" id="{00000000-0008-0000-0A00-00001F1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84" name="Object 17" hidden="1">
          <a:extLst>
            <a:ext uri="{FF2B5EF4-FFF2-40B4-BE49-F238E27FC236}">
              <a16:creationId xmlns:a16="http://schemas.microsoft.com/office/drawing/2014/main" id="{00000000-0008-0000-0A00-000020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85" name="Object 9" hidden="1">
          <a:extLst>
            <a:ext uri="{FF2B5EF4-FFF2-40B4-BE49-F238E27FC236}">
              <a16:creationId xmlns:a16="http://schemas.microsoft.com/office/drawing/2014/main" id="{00000000-0008-0000-0A00-000021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86" name="Object 8" hidden="1">
          <a:extLst>
            <a:ext uri="{FF2B5EF4-FFF2-40B4-BE49-F238E27FC236}">
              <a16:creationId xmlns:a16="http://schemas.microsoft.com/office/drawing/2014/main" id="{00000000-0008-0000-0A00-000022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87" name="Object 9" hidden="1">
          <a:extLst>
            <a:ext uri="{FF2B5EF4-FFF2-40B4-BE49-F238E27FC236}">
              <a16:creationId xmlns:a16="http://schemas.microsoft.com/office/drawing/2014/main" id="{00000000-0008-0000-0A00-000023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88" name="Object 8" hidden="1">
          <a:extLst>
            <a:ext uri="{FF2B5EF4-FFF2-40B4-BE49-F238E27FC236}">
              <a16:creationId xmlns:a16="http://schemas.microsoft.com/office/drawing/2014/main" id="{00000000-0008-0000-0A00-000024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89" name="Object 9" hidden="1">
          <a:extLst>
            <a:ext uri="{FF2B5EF4-FFF2-40B4-BE49-F238E27FC236}">
              <a16:creationId xmlns:a16="http://schemas.microsoft.com/office/drawing/2014/main" id="{00000000-0008-0000-0A00-000025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90" name="Object 8" hidden="1">
          <a:extLst>
            <a:ext uri="{FF2B5EF4-FFF2-40B4-BE49-F238E27FC236}">
              <a16:creationId xmlns:a16="http://schemas.microsoft.com/office/drawing/2014/main" id="{00000000-0008-0000-0A00-000026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91" name="Object 9" hidden="1">
          <a:extLst>
            <a:ext uri="{FF2B5EF4-FFF2-40B4-BE49-F238E27FC236}">
              <a16:creationId xmlns:a16="http://schemas.microsoft.com/office/drawing/2014/main" id="{00000000-0008-0000-0A00-000027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92" name="Object 8" hidden="1">
          <a:extLst>
            <a:ext uri="{FF2B5EF4-FFF2-40B4-BE49-F238E27FC236}">
              <a16:creationId xmlns:a16="http://schemas.microsoft.com/office/drawing/2014/main" id="{00000000-0008-0000-0A00-000028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393" name="Object 15" hidden="1">
          <a:extLst>
            <a:ext uri="{FF2B5EF4-FFF2-40B4-BE49-F238E27FC236}">
              <a16:creationId xmlns:a16="http://schemas.microsoft.com/office/drawing/2014/main" id="{00000000-0008-0000-0A00-000029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394" name="Object 16" hidden="1">
          <a:extLst>
            <a:ext uri="{FF2B5EF4-FFF2-40B4-BE49-F238E27FC236}">
              <a16:creationId xmlns:a16="http://schemas.microsoft.com/office/drawing/2014/main" id="{00000000-0008-0000-0A00-00002A1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395" name="Object 17" hidden="1">
          <a:extLst>
            <a:ext uri="{FF2B5EF4-FFF2-40B4-BE49-F238E27FC236}">
              <a16:creationId xmlns:a16="http://schemas.microsoft.com/office/drawing/2014/main" id="{00000000-0008-0000-0A00-00002B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96" name="Object 9" hidden="1">
          <a:extLst>
            <a:ext uri="{FF2B5EF4-FFF2-40B4-BE49-F238E27FC236}">
              <a16:creationId xmlns:a16="http://schemas.microsoft.com/office/drawing/2014/main" id="{00000000-0008-0000-0A00-00002C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97" name="Object 8" hidden="1">
          <a:extLst>
            <a:ext uri="{FF2B5EF4-FFF2-40B4-BE49-F238E27FC236}">
              <a16:creationId xmlns:a16="http://schemas.microsoft.com/office/drawing/2014/main" id="{00000000-0008-0000-0A00-00002D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398" name="Object 9" hidden="1">
          <a:extLst>
            <a:ext uri="{FF2B5EF4-FFF2-40B4-BE49-F238E27FC236}">
              <a16:creationId xmlns:a16="http://schemas.microsoft.com/office/drawing/2014/main" id="{00000000-0008-0000-0A00-00002E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399" name="Object 8" hidden="1">
          <a:extLst>
            <a:ext uri="{FF2B5EF4-FFF2-40B4-BE49-F238E27FC236}">
              <a16:creationId xmlns:a16="http://schemas.microsoft.com/office/drawing/2014/main" id="{00000000-0008-0000-0A00-00002F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00" name="Object 9" hidden="1">
          <a:extLst>
            <a:ext uri="{FF2B5EF4-FFF2-40B4-BE49-F238E27FC236}">
              <a16:creationId xmlns:a16="http://schemas.microsoft.com/office/drawing/2014/main" id="{00000000-0008-0000-0A00-000030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01" name="Object 8" hidden="1">
          <a:extLst>
            <a:ext uri="{FF2B5EF4-FFF2-40B4-BE49-F238E27FC236}">
              <a16:creationId xmlns:a16="http://schemas.microsoft.com/office/drawing/2014/main" id="{00000000-0008-0000-0A00-000031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02" name="Object 9" hidden="1">
          <a:extLst>
            <a:ext uri="{FF2B5EF4-FFF2-40B4-BE49-F238E27FC236}">
              <a16:creationId xmlns:a16="http://schemas.microsoft.com/office/drawing/2014/main" id="{00000000-0008-0000-0A00-000032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03" name="Object 8" hidden="1">
          <a:extLst>
            <a:ext uri="{FF2B5EF4-FFF2-40B4-BE49-F238E27FC236}">
              <a16:creationId xmlns:a16="http://schemas.microsoft.com/office/drawing/2014/main" id="{00000000-0008-0000-0A00-000033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04" name="Object 15" hidden="1">
          <a:extLst>
            <a:ext uri="{FF2B5EF4-FFF2-40B4-BE49-F238E27FC236}">
              <a16:creationId xmlns:a16="http://schemas.microsoft.com/office/drawing/2014/main" id="{00000000-0008-0000-0A00-000034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05" name="Object 16" hidden="1">
          <a:extLst>
            <a:ext uri="{FF2B5EF4-FFF2-40B4-BE49-F238E27FC236}">
              <a16:creationId xmlns:a16="http://schemas.microsoft.com/office/drawing/2014/main" id="{00000000-0008-0000-0A00-0000351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06" name="Object 17" hidden="1">
          <a:extLst>
            <a:ext uri="{FF2B5EF4-FFF2-40B4-BE49-F238E27FC236}">
              <a16:creationId xmlns:a16="http://schemas.microsoft.com/office/drawing/2014/main" id="{00000000-0008-0000-0A00-000036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07" name="Object 9" hidden="1">
          <a:extLst>
            <a:ext uri="{FF2B5EF4-FFF2-40B4-BE49-F238E27FC236}">
              <a16:creationId xmlns:a16="http://schemas.microsoft.com/office/drawing/2014/main" id="{00000000-0008-0000-0A00-000037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08" name="Object 8" hidden="1">
          <a:extLst>
            <a:ext uri="{FF2B5EF4-FFF2-40B4-BE49-F238E27FC236}">
              <a16:creationId xmlns:a16="http://schemas.microsoft.com/office/drawing/2014/main" id="{00000000-0008-0000-0A00-000038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09" name="Object 9" hidden="1">
          <a:extLst>
            <a:ext uri="{FF2B5EF4-FFF2-40B4-BE49-F238E27FC236}">
              <a16:creationId xmlns:a16="http://schemas.microsoft.com/office/drawing/2014/main" id="{00000000-0008-0000-0A00-000039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10" name="Object 8" hidden="1">
          <a:extLst>
            <a:ext uri="{FF2B5EF4-FFF2-40B4-BE49-F238E27FC236}">
              <a16:creationId xmlns:a16="http://schemas.microsoft.com/office/drawing/2014/main" id="{00000000-0008-0000-0A00-00003A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11" name="Object 9" hidden="1">
          <a:extLst>
            <a:ext uri="{FF2B5EF4-FFF2-40B4-BE49-F238E27FC236}">
              <a16:creationId xmlns:a16="http://schemas.microsoft.com/office/drawing/2014/main" id="{00000000-0008-0000-0A00-00003B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12" name="Object 8" hidden="1">
          <a:extLst>
            <a:ext uri="{FF2B5EF4-FFF2-40B4-BE49-F238E27FC236}">
              <a16:creationId xmlns:a16="http://schemas.microsoft.com/office/drawing/2014/main" id="{00000000-0008-0000-0A00-00003C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13" name="Object 9" hidden="1">
          <a:extLst>
            <a:ext uri="{FF2B5EF4-FFF2-40B4-BE49-F238E27FC236}">
              <a16:creationId xmlns:a16="http://schemas.microsoft.com/office/drawing/2014/main" id="{00000000-0008-0000-0A00-00003D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14" name="Object 8" hidden="1">
          <a:extLst>
            <a:ext uri="{FF2B5EF4-FFF2-40B4-BE49-F238E27FC236}">
              <a16:creationId xmlns:a16="http://schemas.microsoft.com/office/drawing/2014/main" id="{00000000-0008-0000-0A00-00003E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15" name="Object 15" hidden="1">
          <a:extLst>
            <a:ext uri="{FF2B5EF4-FFF2-40B4-BE49-F238E27FC236}">
              <a16:creationId xmlns:a16="http://schemas.microsoft.com/office/drawing/2014/main" id="{00000000-0008-0000-0A00-00003F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16" name="Object 16" hidden="1">
          <a:extLst>
            <a:ext uri="{FF2B5EF4-FFF2-40B4-BE49-F238E27FC236}">
              <a16:creationId xmlns:a16="http://schemas.microsoft.com/office/drawing/2014/main" id="{00000000-0008-0000-0A00-0000401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17" name="Object 17" hidden="1">
          <a:extLst>
            <a:ext uri="{FF2B5EF4-FFF2-40B4-BE49-F238E27FC236}">
              <a16:creationId xmlns:a16="http://schemas.microsoft.com/office/drawing/2014/main" id="{00000000-0008-0000-0A00-000041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18" name="Object 9" hidden="1">
          <a:extLst>
            <a:ext uri="{FF2B5EF4-FFF2-40B4-BE49-F238E27FC236}">
              <a16:creationId xmlns:a16="http://schemas.microsoft.com/office/drawing/2014/main" id="{00000000-0008-0000-0A00-000042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19" name="Object 8" hidden="1">
          <a:extLst>
            <a:ext uri="{FF2B5EF4-FFF2-40B4-BE49-F238E27FC236}">
              <a16:creationId xmlns:a16="http://schemas.microsoft.com/office/drawing/2014/main" id="{00000000-0008-0000-0A00-000043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20" name="Object 9" hidden="1">
          <a:extLst>
            <a:ext uri="{FF2B5EF4-FFF2-40B4-BE49-F238E27FC236}">
              <a16:creationId xmlns:a16="http://schemas.microsoft.com/office/drawing/2014/main" id="{00000000-0008-0000-0A00-000044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21" name="Object 8" hidden="1">
          <a:extLst>
            <a:ext uri="{FF2B5EF4-FFF2-40B4-BE49-F238E27FC236}">
              <a16:creationId xmlns:a16="http://schemas.microsoft.com/office/drawing/2014/main" id="{00000000-0008-0000-0A00-000045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22" name="Object 9" hidden="1">
          <a:extLst>
            <a:ext uri="{FF2B5EF4-FFF2-40B4-BE49-F238E27FC236}">
              <a16:creationId xmlns:a16="http://schemas.microsoft.com/office/drawing/2014/main" id="{00000000-0008-0000-0A00-0000461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23" name="Object 8" hidden="1">
          <a:extLst>
            <a:ext uri="{FF2B5EF4-FFF2-40B4-BE49-F238E27FC236}">
              <a16:creationId xmlns:a16="http://schemas.microsoft.com/office/drawing/2014/main" id="{00000000-0008-0000-0A00-0000471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24" name="Object 9" hidden="1">
          <a:extLst>
            <a:ext uri="{FF2B5EF4-FFF2-40B4-BE49-F238E27FC236}">
              <a16:creationId xmlns:a16="http://schemas.microsoft.com/office/drawing/2014/main" id="{00000000-0008-0000-0A00-000048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25" name="Object 8" hidden="1">
          <a:extLst>
            <a:ext uri="{FF2B5EF4-FFF2-40B4-BE49-F238E27FC236}">
              <a16:creationId xmlns:a16="http://schemas.microsoft.com/office/drawing/2014/main" id="{00000000-0008-0000-0A00-0000491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26" name="Object 15" hidden="1">
          <a:extLst>
            <a:ext uri="{FF2B5EF4-FFF2-40B4-BE49-F238E27FC236}">
              <a16:creationId xmlns:a16="http://schemas.microsoft.com/office/drawing/2014/main" id="{00000000-0008-0000-0A00-00004A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27" name="Object 16" hidden="1">
          <a:extLst>
            <a:ext uri="{FF2B5EF4-FFF2-40B4-BE49-F238E27FC236}">
              <a16:creationId xmlns:a16="http://schemas.microsoft.com/office/drawing/2014/main" id="{00000000-0008-0000-0A00-00004B11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28" name="Object 17" hidden="1">
          <a:extLst>
            <a:ext uri="{FF2B5EF4-FFF2-40B4-BE49-F238E27FC236}">
              <a16:creationId xmlns:a16="http://schemas.microsoft.com/office/drawing/2014/main" id="{00000000-0008-0000-0A00-00004C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29" name="Object 9" hidden="1">
          <a:extLst>
            <a:ext uri="{FF2B5EF4-FFF2-40B4-BE49-F238E27FC236}">
              <a16:creationId xmlns:a16="http://schemas.microsoft.com/office/drawing/2014/main" id="{00000000-0008-0000-0A00-00004D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30" name="Object 8" hidden="1">
          <a:extLst>
            <a:ext uri="{FF2B5EF4-FFF2-40B4-BE49-F238E27FC236}">
              <a16:creationId xmlns:a16="http://schemas.microsoft.com/office/drawing/2014/main" id="{00000000-0008-0000-0A00-00004E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31" name="Object 9" hidden="1">
          <a:extLst>
            <a:ext uri="{FF2B5EF4-FFF2-40B4-BE49-F238E27FC236}">
              <a16:creationId xmlns:a16="http://schemas.microsoft.com/office/drawing/2014/main" id="{00000000-0008-0000-0A00-00004F1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32" name="Object 8" hidden="1">
          <a:extLst>
            <a:ext uri="{FF2B5EF4-FFF2-40B4-BE49-F238E27FC236}">
              <a16:creationId xmlns:a16="http://schemas.microsoft.com/office/drawing/2014/main" id="{00000000-0008-0000-0A00-0000501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33" name="Object 9" hidden="1">
          <a:extLst>
            <a:ext uri="{FF2B5EF4-FFF2-40B4-BE49-F238E27FC236}">
              <a16:creationId xmlns:a16="http://schemas.microsoft.com/office/drawing/2014/main" id="{00000000-0008-0000-0A00-0000511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34" name="Object 8" hidden="1">
          <a:extLst>
            <a:ext uri="{FF2B5EF4-FFF2-40B4-BE49-F238E27FC236}">
              <a16:creationId xmlns:a16="http://schemas.microsoft.com/office/drawing/2014/main" id="{00000000-0008-0000-0A00-0000521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35" name="Object 9" hidden="1">
          <a:extLst>
            <a:ext uri="{FF2B5EF4-FFF2-40B4-BE49-F238E27FC236}">
              <a16:creationId xmlns:a16="http://schemas.microsoft.com/office/drawing/2014/main" id="{00000000-0008-0000-0A00-000053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36" name="Object 8" hidden="1">
          <a:extLst>
            <a:ext uri="{FF2B5EF4-FFF2-40B4-BE49-F238E27FC236}">
              <a16:creationId xmlns:a16="http://schemas.microsoft.com/office/drawing/2014/main" id="{00000000-0008-0000-0A00-000054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37" name="Object 15" hidden="1">
          <a:extLst>
            <a:ext uri="{FF2B5EF4-FFF2-40B4-BE49-F238E27FC236}">
              <a16:creationId xmlns:a16="http://schemas.microsoft.com/office/drawing/2014/main" id="{00000000-0008-0000-0A00-000055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38" name="Object 16" hidden="1">
          <a:extLst>
            <a:ext uri="{FF2B5EF4-FFF2-40B4-BE49-F238E27FC236}">
              <a16:creationId xmlns:a16="http://schemas.microsoft.com/office/drawing/2014/main" id="{00000000-0008-0000-0A00-00005611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39" name="Object 17" hidden="1">
          <a:extLst>
            <a:ext uri="{FF2B5EF4-FFF2-40B4-BE49-F238E27FC236}">
              <a16:creationId xmlns:a16="http://schemas.microsoft.com/office/drawing/2014/main" id="{00000000-0008-0000-0A00-000057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40" name="Object 9" hidden="1">
          <a:extLst>
            <a:ext uri="{FF2B5EF4-FFF2-40B4-BE49-F238E27FC236}">
              <a16:creationId xmlns:a16="http://schemas.microsoft.com/office/drawing/2014/main" id="{00000000-0008-0000-0A00-000058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41" name="Object 8" hidden="1">
          <a:extLst>
            <a:ext uri="{FF2B5EF4-FFF2-40B4-BE49-F238E27FC236}">
              <a16:creationId xmlns:a16="http://schemas.microsoft.com/office/drawing/2014/main" id="{00000000-0008-0000-0A00-000059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42" name="Object 9" hidden="1">
          <a:extLst>
            <a:ext uri="{FF2B5EF4-FFF2-40B4-BE49-F238E27FC236}">
              <a16:creationId xmlns:a16="http://schemas.microsoft.com/office/drawing/2014/main" id="{00000000-0008-0000-0A00-00005A1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43" name="Object 8" hidden="1">
          <a:extLst>
            <a:ext uri="{FF2B5EF4-FFF2-40B4-BE49-F238E27FC236}">
              <a16:creationId xmlns:a16="http://schemas.microsoft.com/office/drawing/2014/main" id="{00000000-0008-0000-0A00-00005B1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44" name="Object 9" hidden="1">
          <a:extLst>
            <a:ext uri="{FF2B5EF4-FFF2-40B4-BE49-F238E27FC236}">
              <a16:creationId xmlns:a16="http://schemas.microsoft.com/office/drawing/2014/main" id="{00000000-0008-0000-0A00-00005C1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45" name="Object 8" hidden="1">
          <a:extLst>
            <a:ext uri="{FF2B5EF4-FFF2-40B4-BE49-F238E27FC236}">
              <a16:creationId xmlns:a16="http://schemas.microsoft.com/office/drawing/2014/main" id="{00000000-0008-0000-0A00-00005D1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46" name="Object 9" hidden="1">
          <a:extLst>
            <a:ext uri="{FF2B5EF4-FFF2-40B4-BE49-F238E27FC236}">
              <a16:creationId xmlns:a16="http://schemas.microsoft.com/office/drawing/2014/main" id="{00000000-0008-0000-0A00-00005E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47" name="Object 8" hidden="1">
          <a:extLst>
            <a:ext uri="{FF2B5EF4-FFF2-40B4-BE49-F238E27FC236}">
              <a16:creationId xmlns:a16="http://schemas.microsoft.com/office/drawing/2014/main" id="{00000000-0008-0000-0A00-00005F1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48" name="Object 15" hidden="1">
          <a:extLst>
            <a:ext uri="{FF2B5EF4-FFF2-40B4-BE49-F238E27FC236}">
              <a16:creationId xmlns:a16="http://schemas.microsoft.com/office/drawing/2014/main" id="{00000000-0008-0000-0A00-000060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49" name="Object 16" hidden="1">
          <a:extLst>
            <a:ext uri="{FF2B5EF4-FFF2-40B4-BE49-F238E27FC236}">
              <a16:creationId xmlns:a16="http://schemas.microsoft.com/office/drawing/2014/main" id="{00000000-0008-0000-0A00-00006111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50" name="Object 17" hidden="1">
          <a:extLst>
            <a:ext uri="{FF2B5EF4-FFF2-40B4-BE49-F238E27FC236}">
              <a16:creationId xmlns:a16="http://schemas.microsoft.com/office/drawing/2014/main" id="{00000000-0008-0000-0A00-000062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51" name="Object 9" hidden="1">
          <a:extLst>
            <a:ext uri="{FF2B5EF4-FFF2-40B4-BE49-F238E27FC236}">
              <a16:creationId xmlns:a16="http://schemas.microsoft.com/office/drawing/2014/main" id="{00000000-0008-0000-0A00-000063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52" name="Object 8" hidden="1">
          <a:extLst>
            <a:ext uri="{FF2B5EF4-FFF2-40B4-BE49-F238E27FC236}">
              <a16:creationId xmlns:a16="http://schemas.microsoft.com/office/drawing/2014/main" id="{00000000-0008-0000-0A00-000064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53" name="Object 9" hidden="1">
          <a:extLst>
            <a:ext uri="{FF2B5EF4-FFF2-40B4-BE49-F238E27FC236}">
              <a16:creationId xmlns:a16="http://schemas.microsoft.com/office/drawing/2014/main" id="{00000000-0008-0000-0A00-0000651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54" name="Object 8" hidden="1">
          <a:extLst>
            <a:ext uri="{FF2B5EF4-FFF2-40B4-BE49-F238E27FC236}">
              <a16:creationId xmlns:a16="http://schemas.microsoft.com/office/drawing/2014/main" id="{00000000-0008-0000-0A00-0000661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55" name="Object 9" hidden="1">
          <a:extLst>
            <a:ext uri="{FF2B5EF4-FFF2-40B4-BE49-F238E27FC236}">
              <a16:creationId xmlns:a16="http://schemas.microsoft.com/office/drawing/2014/main" id="{00000000-0008-0000-0A00-0000671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56" name="Object 8" hidden="1">
          <a:extLst>
            <a:ext uri="{FF2B5EF4-FFF2-40B4-BE49-F238E27FC236}">
              <a16:creationId xmlns:a16="http://schemas.microsoft.com/office/drawing/2014/main" id="{00000000-0008-0000-0A00-0000681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57" name="Object 9" hidden="1">
          <a:extLst>
            <a:ext uri="{FF2B5EF4-FFF2-40B4-BE49-F238E27FC236}">
              <a16:creationId xmlns:a16="http://schemas.microsoft.com/office/drawing/2014/main" id="{00000000-0008-0000-0A00-000069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58" name="Object 8" hidden="1">
          <a:extLst>
            <a:ext uri="{FF2B5EF4-FFF2-40B4-BE49-F238E27FC236}">
              <a16:creationId xmlns:a16="http://schemas.microsoft.com/office/drawing/2014/main" id="{00000000-0008-0000-0A00-00006A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59" name="Object 15" hidden="1">
          <a:extLst>
            <a:ext uri="{FF2B5EF4-FFF2-40B4-BE49-F238E27FC236}">
              <a16:creationId xmlns:a16="http://schemas.microsoft.com/office/drawing/2014/main" id="{00000000-0008-0000-0A00-00006B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60" name="Object 16" hidden="1">
          <a:extLst>
            <a:ext uri="{FF2B5EF4-FFF2-40B4-BE49-F238E27FC236}">
              <a16:creationId xmlns:a16="http://schemas.microsoft.com/office/drawing/2014/main" id="{00000000-0008-0000-0A00-00006C11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61" name="Object 17" hidden="1">
          <a:extLst>
            <a:ext uri="{FF2B5EF4-FFF2-40B4-BE49-F238E27FC236}">
              <a16:creationId xmlns:a16="http://schemas.microsoft.com/office/drawing/2014/main" id="{00000000-0008-0000-0A00-00006D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62" name="Object 9" hidden="1">
          <a:extLst>
            <a:ext uri="{FF2B5EF4-FFF2-40B4-BE49-F238E27FC236}">
              <a16:creationId xmlns:a16="http://schemas.microsoft.com/office/drawing/2014/main" id="{00000000-0008-0000-0A00-00006E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63" name="Object 8" hidden="1">
          <a:extLst>
            <a:ext uri="{FF2B5EF4-FFF2-40B4-BE49-F238E27FC236}">
              <a16:creationId xmlns:a16="http://schemas.microsoft.com/office/drawing/2014/main" id="{00000000-0008-0000-0A00-00006F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64" name="Object 9" hidden="1">
          <a:extLst>
            <a:ext uri="{FF2B5EF4-FFF2-40B4-BE49-F238E27FC236}">
              <a16:creationId xmlns:a16="http://schemas.microsoft.com/office/drawing/2014/main" id="{00000000-0008-0000-0A00-0000701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65" name="Object 8" hidden="1">
          <a:extLst>
            <a:ext uri="{FF2B5EF4-FFF2-40B4-BE49-F238E27FC236}">
              <a16:creationId xmlns:a16="http://schemas.microsoft.com/office/drawing/2014/main" id="{00000000-0008-0000-0A00-0000711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66" name="Object 9" hidden="1">
          <a:extLst>
            <a:ext uri="{FF2B5EF4-FFF2-40B4-BE49-F238E27FC236}">
              <a16:creationId xmlns:a16="http://schemas.microsoft.com/office/drawing/2014/main" id="{00000000-0008-0000-0A00-0000721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67" name="Object 8" hidden="1">
          <a:extLst>
            <a:ext uri="{FF2B5EF4-FFF2-40B4-BE49-F238E27FC236}">
              <a16:creationId xmlns:a16="http://schemas.microsoft.com/office/drawing/2014/main" id="{00000000-0008-0000-0A00-0000731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68" name="Object 9" hidden="1">
          <a:extLst>
            <a:ext uri="{FF2B5EF4-FFF2-40B4-BE49-F238E27FC236}">
              <a16:creationId xmlns:a16="http://schemas.microsoft.com/office/drawing/2014/main" id="{00000000-0008-0000-0A00-000074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69" name="Object 8" hidden="1">
          <a:extLst>
            <a:ext uri="{FF2B5EF4-FFF2-40B4-BE49-F238E27FC236}">
              <a16:creationId xmlns:a16="http://schemas.microsoft.com/office/drawing/2014/main" id="{00000000-0008-0000-0A00-0000751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70" name="Object 15" hidden="1">
          <a:extLst>
            <a:ext uri="{FF2B5EF4-FFF2-40B4-BE49-F238E27FC236}">
              <a16:creationId xmlns:a16="http://schemas.microsoft.com/office/drawing/2014/main" id="{00000000-0008-0000-0A00-000076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71" name="Object 16" hidden="1">
          <a:extLst>
            <a:ext uri="{FF2B5EF4-FFF2-40B4-BE49-F238E27FC236}">
              <a16:creationId xmlns:a16="http://schemas.microsoft.com/office/drawing/2014/main" id="{00000000-0008-0000-0A00-0000771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72" name="Object 17" hidden="1">
          <a:extLst>
            <a:ext uri="{FF2B5EF4-FFF2-40B4-BE49-F238E27FC236}">
              <a16:creationId xmlns:a16="http://schemas.microsoft.com/office/drawing/2014/main" id="{00000000-0008-0000-0A00-000078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73" name="Object 9" hidden="1">
          <a:extLst>
            <a:ext uri="{FF2B5EF4-FFF2-40B4-BE49-F238E27FC236}">
              <a16:creationId xmlns:a16="http://schemas.microsoft.com/office/drawing/2014/main" id="{00000000-0008-0000-0A00-000079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74" name="Object 8" hidden="1">
          <a:extLst>
            <a:ext uri="{FF2B5EF4-FFF2-40B4-BE49-F238E27FC236}">
              <a16:creationId xmlns:a16="http://schemas.microsoft.com/office/drawing/2014/main" id="{00000000-0008-0000-0A00-00007A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75" name="Object 9" hidden="1">
          <a:extLst>
            <a:ext uri="{FF2B5EF4-FFF2-40B4-BE49-F238E27FC236}">
              <a16:creationId xmlns:a16="http://schemas.microsoft.com/office/drawing/2014/main" id="{00000000-0008-0000-0A00-00007B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76" name="Object 8" hidden="1">
          <a:extLst>
            <a:ext uri="{FF2B5EF4-FFF2-40B4-BE49-F238E27FC236}">
              <a16:creationId xmlns:a16="http://schemas.microsoft.com/office/drawing/2014/main" id="{00000000-0008-0000-0A00-00007C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77" name="Object 9" hidden="1">
          <a:extLst>
            <a:ext uri="{FF2B5EF4-FFF2-40B4-BE49-F238E27FC236}">
              <a16:creationId xmlns:a16="http://schemas.microsoft.com/office/drawing/2014/main" id="{00000000-0008-0000-0A00-00007D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78" name="Object 8" hidden="1">
          <a:extLst>
            <a:ext uri="{FF2B5EF4-FFF2-40B4-BE49-F238E27FC236}">
              <a16:creationId xmlns:a16="http://schemas.microsoft.com/office/drawing/2014/main" id="{00000000-0008-0000-0A00-00007E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79" name="Object 9" hidden="1">
          <a:extLst>
            <a:ext uri="{FF2B5EF4-FFF2-40B4-BE49-F238E27FC236}">
              <a16:creationId xmlns:a16="http://schemas.microsoft.com/office/drawing/2014/main" id="{00000000-0008-0000-0A00-00007F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80" name="Object 8" hidden="1">
          <a:extLst>
            <a:ext uri="{FF2B5EF4-FFF2-40B4-BE49-F238E27FC236}">
              <a16:creationId xmlns:a16="http://schemas.microsoft.com/office/drawing/2014/main" id="{00000000-0008-0000-0A00-000080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81" name="Object 15" hidden="1">
          <a:extLst>
            <a:ext uri="{FF2B5EF4-FFF2-40B4-BE49-F238E27FC236}">
              <a16:creationId xmlns:a16="http://schemas.microsoft.com/office/drawing/2014/main" id="{00000000-0008-0000-0A00-000081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82" name="Object 16" hidden="1">
          <a:extLst>
            <a:ext uri="{FF2B5EF4-FFF2-40B4-BE49-F238E27FC236}">
              <a16:creationId xmlns:a16="http://schemas.microsoft.com/office/drawing/2014/main" id="{00000000-0008-0000-0A00-0000821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83" name="Object 17" hidden="1">
          <a:extLst>
            <a:ext uri="{FF2B5EF4-FFF2-40B4-BE49-F238E27FC236}">
              <a16:creationId xmlns:a16="http://schemas.microsoft.com/office/drawing/2014/main" id="{00000000-0008-0000-0A00-000083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84" name="Object 9" hidden="1">
          <a:extLst>
            <a:ext uri="{FF2B5EF4-FFF2-40B4-BE49-F238E27FC236}">
              <a16:creationId xmlns:a16="http://schemas.microsoft.com/office/drawing/2014/main" id="{00000000-0008-0000-0A00-000084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85" name="Object 8" hidden="1">
          <a:extLst>
            <a:ext uri="{FF2B5EF4-FFF2-40B4-BE49-F238E27FC236}">
              <a16:creationId xmlns:a16="http://schemas.microsoft.com/office/drawing/2014/main" id="{00000000-0008-0000-0A00-000085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86" name="Object 9" hidden="1">
          <a:extLst>
            <a:ext uri="{FF2B5EF4-FFF2-40B4-BE49-F238E27FC236}">
              <a16:creationId xmlns:a16="http://schemas.microsoft.com/office/drawing/2014/main" id="{00000000-0008-0000-0A00-000086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87" name="Object 8" hidden="1">
          <a:extLst>
            <a:ext uri="{FF2B5EF4-FFF2-40B4-BE49-F238E27FC236}">
              <a16:creationId xmlns:a16="http://schemas.microsoft.com/office/drawing/2014/main" id="{00000000-0008-0000-0A00-000087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88" name="Object 9" hidden="1">
          <a:extLst>
            <a:ext uri="{FF2B5EF4-FFF2-40B4-BE49-F238E27FC236}">
              <a16:creationId xmlns:a16="http://schemas.microsoft.com/office/drawing/2014/main" id="{00000000-0008-0000-0A00-000088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89" name="Object 8" hidden="1">
          <a:extLst>
            <a:ext uri="{FF2B5EF4-FFF2-40B4-BE49-F238E27FC236}">
              <a16:creationId xmlns:a16="http://schemas.microsoft.com/office/drawing/2014/main" id="{00000000-0008-0000-0A00-000089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90" name="Object 9" hidden="1">
          <a:extLst>
            <a:ext uri="{FF2B5EF4-FFF2-40B4-BE49-F238E27FC236}">
              <a16:creationId xmlns:a16="http://schemas.microsoft.com/office/drawing/2014/main" id="{00000000-0008-0000-0A00-00008A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91" name="Object 8" hidden="1">
          <a:extLst>
            <a:ext uri="{FF2B5EF4-FFF2-40B4-BE49-F238E27FC236}">
              <a16:creationId xmlns:a16="http://schemas.microsoft.com/office/drawing/2014/main" id="{00000000-0008-0000-0A00-00008B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492" name="Object 15" hidden="1">
          <a:extLst>
            <a:ext uri="{FF2B5EF4-FFF2-40B4-BE49-F238E27FC236}">
              <a16:creationId xmlns:a16="http://schemas.microsoft.com/office/drawing/2014/main" id="{00000000-0008-0000-0A00-00008C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493" name="Object 16" hidden="1">
          <a:extLst>
            <a:ext uri="{FF2B5EF4-FFF2-40B4-BE49-F238E27FC236}">
              <a16:creationId xmlns:a16="http://schemas.microsoft.com/office/drawing/2014/main" id="{00000000-0008-0000-0A00-00008D1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494" name="Object 17" hidden="1">
          <a:extLst>
            <a:ext uri="{FF2B5EF4-FFF2-40B4-BE49-F238E27FC236}">
              <a16:creationId xmlns:a16="http://schemas.microsoft.com/office/drawing/2014/main" id="{00000000-0008-0000-0A00-00008E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95" name="Object 9" hidden="1">
          <a:extLst>
            <a:ext uri="{FF2B5EF4-FFF2-40B4-BE49-F238E27FC236}">
              <a16:creationId xmlns:a16="http://schemas.microsoft.com/office/drawing/2014/main" id="{00000000-0008-0000-0A00-00008F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96" name="Object 8" hidden="1">
          <a:extLst>
            <a:ext uri="{FF2B5EF4-FFF2-40B4-BE49-F238E27FC236}">
              <a16:creationId xmlns:a16="http://schemas.microsoft.com/office/drawing/2014/main" id="{00000000-0008-0000-0A00-000090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97" name="Object 9" hidden="1">
          <a:extLst>
            <a:ext uri="{FF2B5EF4-FFF2-40B4-BE49-F238E27FC236}">
              <a16:creationId xmlns:a16="http://schemas.microsoft.com/office/drawing/2014/main" id="{00000000-0008-0000-0A00-000091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498" name="Object 8" hidden="1">
          <a:extLst>
            <a:ext uri="{FF2B5EF4-FFF2-40B4-BE49-F238E27FC236}">
              <a16:creationId xmlns:a16="http://schemas.microsoft.com/office/drawing/2014/main" id="{00000000-0008-0000-0A00-000092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499" name="Object 9" hidden="1">
          <a:extLst>
            <a:ext uri="{FF2B5EF4-FFF2-40B4-BE49-F238E27FC236}">
              <a16:creationId xmlns:a16="http://schemas.microsoft.com/office/drawing/2014/main" id="{00000000-0008-0000-0A00-000093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00" name="Object 8" hidden="1">
          <a:extLst>
            <a:ext uri="{FF2B5EF4-FFF2-40B4-BE49-F238E27FC236}">
              <a16:creationId xmlns:a16="http://schemas.microsoft.com/office/drawing/2014/main" id="{00000000-0008-0000-0A00-000094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01" name="Object 9" hidden="1">
          <a:extLst>
            <a:ext uri="{FF2B5EF4-FFF2-40B4-BE49-F238E27FC236}">
              <a16:creationId xmlns:a16="http://schemas.microsoft.com/office/drawing/2014/main" id="{00000000-0008-0000-0A00-000095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02" name="Object 8" hidden="1">
          <a:extLst>
            <a:ext uri="{FF2B5EF4-FFF2-40B4-BE49-F238E27FC236}">
              <a16:creationId xmlns:a16="http://schemas.microsoft.com/office/drawing/2014/main" id="{00000000-0008-0000-0A00-000096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03" name="Object 15" hidden="1">
          <a:extLst>
            <a:ext uri="{FF2B5EF4-FFF2-40B4-BE49-F238E27FC236}">
              <a16:creationId xmlns:a16="http://schemas.microsoft.com/office/drawing/2014/main" id="{00000000-0008-0000-0A00-000097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04" name="Object 16" hidden="1">
          <a:extLst>
            <a:ext uri="{FF2B5EF4-FFF2-40B4-BE49-F238E27FC236}">
              <a16:creationId xmlns:a16="http://schemas.microsoft.com/office/drawing/2014/main" id="{00000000-0008-0000-0A00-0000981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05" name="Object 17" hidden="1">
          <a:extLst>
            <a:ext uri="{FF2B5EF4-FFF2-40B4-BE49-F238E27FC236}">
              <a16:creationId xmlns:a16="http://schemas.microsoft.com/office/drawing/2014/main" id="{00000000-0008-0000-0A00-000099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06" name="Object 9" hidden="1">
          <a:extLst>
            <a:ext uri="{FF2B5EF4-FFF2-40B4-BE49-F238E27FC236}">
              <a16:creationId xmlns:a16="http://schemas.microsoft.com/office/drawing/2014/main" id="{00000000-0008-0000-0A00-00009A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07" name="Object 8" hidden="1">
          <a:extLst>
            <a:ext uri="{FF2B5EF4-FFF2-40B4-BE49-F238E27FC236}">
              <a16:creationId xmlns:a16="http://schemas.microsoft.com/office/drawing/2014/main" id="{00000000-0008-0000-0A00-00009B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08" name="Object 9" hidden="1">
          <a:extLst>
            <a:ext uri="{FF2B5EF4-FFF2-40B4-BE49-F238E27FC236}">
              <a16:creationId xmlns:a16="http://schemas.microsoft.com/office/drawing/2014/main" id="{00000000-0008-0000-0A00-00009C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09" name="Object 8" hidden="1">
          <a:extLst>
            <a:ext uri="{FF2B5EF4-FFF2-40B4-BE49-F238E27FC236}">
              <a16:creationId xmlns:a16="http://schemas.microsoft.com/office/drawing/2014/main" id="{00000000-0008-0000-0A00-00009D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10" name="Object 9" hidden="1">
          <a:extLst>
            <a:ext uri="{FF2B5EF4-FFF2-40B4-BE49-F238E27FC236}">
              <a16:creationId xmlns:a16="http://schemas.microsoft.com/office/drawing/2014/main" id="{00000000-0008-0000-0A00-00009E1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11" name="Object 8" hidden="1">
          <a:extLst>
            <a:ext uri="{FF2B5EF4-FFF2-40B4-BE49-F238E27FC236}">
              <a16:creationId xmlns:a16="http://schemas.microsoft.com/office/drawing/2014/main" id="{00000000-0008-0000-0A00-00009F1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12" name="Object 9" hidden="1">
          <a:extLst>
            <a:ext uri="{FF2B5EF4-FFF2-40B4-BE49-F238E27FC236}">
              <a16:creationId xmlns:a16="http://schemas.microsoft.com/office/drawing/2014/main" id="{00000000-0008-0000-0A00-0000A0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13" name="Object 8" hidden="1">
          <a:extLst>
            <a:ext uri="{FF2B5EF4-FFF2-40B4-BE49-F238E27FC236}">
              <a16:creationId xmlns:a16="http://schemas.microsoft.com/office/drawing/2014/main" id="{00000000-0008-0000-0A00-0000A11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14" name="Object 15" hidden="1">
          <a:extLst>
            <a:ext uri="{FF2B5EF4-FFF2-40B4-BE49-F238E27FC236}">
              <a16:creationId xmlns:a16="http://schemas.microsoft.com/office/drawing/2014/main" id="{00000000-0008-0000-0A00-0000A2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15" name="Object 16" hidden="1">
          <a:extLst>
            <a:ext uri="{FF2B5EF4-FFF2-40B4-BE49-F238E27FC236}">
              <a16:creationId xmlns:a16="http://schemas.microsoft.com/office/drawing/2014/main" id="{00000000-0008-0000-0A00-0000A31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16" name="Object 17" hidden="1">
          <a:extLst>
            <a:ext uri="{FF2B5EF4-FFF2-40B4-BE49-F238E27FC236}">
              <a16:creationId xmlns:a16="http://schemas.microsoft.com/office/drawing/2014/main" id="{00000000-0008-0000-0A00-0000A4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17" name="Object 9" hidden="1">
          <a:extLst>
            <a:ext uri="{FF2B5EF4-FFF2-40B4-BE49-F238E27FC236}">
              <a16:creationId xmlns:a16="http://schemas.microsoft.com/office/drawing/2014/main" id="{00000000-0008-0000-0A00-0000A5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18" name="Object 8" hidden="1">
          <a:extLst>
            <a:ext uri="{FF2B5EF4-FFF2-40B4-BE49-F238E27FC236}">
              <a16:creationId xmlns:a16="http://schemas.microsoft.com/office/drawing/2014/main" id="{00000000-0008-0000-0A00-0000A6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19" name="Object 9" hidden="1">
          <a:extLst>
            <a:ext uri="{FF2B5EF4-FFF2-40B4-BE49-F238E27FC236}">
              <a16:creationId xmlns:a16="http://schemas.microsoft.com/office/drawing/2014/main" id="{00000000-0008-0000-0A00-0000A7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20" name="Object 8" hidden="1">
          <a:extLst>
            <a:ext uri="{FF2B5EF4-FFF2-40B4-BE49-F238E27FC236}">
              <a16:creationId xmlns:a16="http://schemas.microsoft.com/office/drawing/2014/main" id="{00000000-0008-0000-0A00-0000A8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21" name="Object 9" hidden="1">
          <a:extLst>
            <a:ext uri="{FF2B5EF4-FFF2-40B4-BE49-F238E27FC236}">
              <a16:creationId xmlns:a16="http://schemas.microsoft.com/office/drawing/2014/main" id="{00000000-0008-0000-0A00-0000A9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22" name="Object 8" hidden="1">
          <a:extLst>
            <a:ext uri="{FF2B5EF4-FFF2-40B4-BE49-F238E27FC236}">
              <a16:creationId xmlns:a16="http://schemas.microsoft.com/office/drawing/2014/main" id="{00000000-0008-0000-0A00-0000AA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23" name="Object 9" hidden="1">
          <a:extLst>
            <a:ext uri="{FF2B5EF4-FFF2-40B4-BE49-F238E27FC236}">
              <a16:creationId xmlns:a16="http://schemas.microsoft.com/office/drawing/2014/main" id="{00000000-0008-0000-0A00-0000AB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24" name="Object 8" hidden="1">
          <a:extLst>
            <a:ext uri="{FF2B5EF4-FFF2-40B4-BE49-F238E27FC236}">
              <a16:creationId xmlns:a16="http://schemas.microsoft.com/office/drawing/2014/main" id="{00000000-0008-0000-0A00-0000AC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25" name="Object 15" hidden="1">
          <a:extLst>
            <a:ext uri="{FF2B5EF4-FFF2-40B4-BE49-F238E27FC236}">
              <a16:creationId xmlns:a16="http://schemas.microsoft.com/office/drawing/2014/main" id="{00000000-0008-0000-0A00-0000AD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26" name="Object 16" hidden="1">
          <a:extLst>
            <a:ext uri="{FF2B5EF4-FFF2-40B4-BE49-F238E27FC236}">
              <a16:creationId xmlns:a16="http://schemas.microsoft.com/office/drawing/2014/main" id="{00000000-0008-0000-0A00-0000AE1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27" name="Object 17" hidden="1">
          <a:extLst>
            <a:ext uri="{FF2B5EF4-FFF2-40B4-BE49-F238E27FC236}">
              <a16:creationId xmlns:a16="http://schemas.microsoft.com/office/drawing/2014/main" id="{00000000-0008-0000-0A00-0000AF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28" name="Object 9" hidden="1">
          <a:extLst>
            <a:ext uri="{FF2B5EF4-FFF2-40B4-BE49-F238E27FC236}">
              <a16:creationId xmlns:a16="http://schemas.microsoft.com/office/drawing/2014/main" id="{00000000-0008-0000-0A00-0000B0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29" name="Object 8" hidden="1">
          <a:extLst>
            <a:ext uri="{FF2B5EF4-FFF2-40B4-BE49-F238E27FC236}">
              <a16:creationId xmlns:a16="http://schemas.microsoft.com/office/drawing/2014/main" id="{00000000-0008-0000-0A00-0000B1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30" name="Object 9" hidden="1">
          <a:extLst>
            <a:ext uri="{FF2B5EF4-FFF2-40B4-BE49-F238E27FC236}">
              <a16:creationId xmlns:a16="http://schemas.microsoft.com/office/drawing/2014/main" id="{00000000-0008-0000-0A00-0000B2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31" name="Object 8" hidden="1">
          <a:extLst>
            <a:ext uri="{FF2B5EF4-FFF2-40B4-BE49-F238E27FC236}">
              <a16:creationId xmlns:a16="http://schemas.microsoft.com/office/drawing/2014/main" id="{00000000-0008-0000-0A00-0000B3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32" name="Object 9" hidden="1">
          <a:extLst>
            <a:ext uri="{FF2B5EF4-FFF2-40B4-BE49-F238E27FC236}">
              <a16:creationId xmlns:a16="http://schemas.microsoft.com/office/drawing/2014/main" id="{00000000-0008-0000-0A00-0000B4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33" name="Object 8" hidden="1">
          <a:extLst>
            <a:ext uri="{FF2B5EF4-FFF2-40B4-BE49-F238E27FC236}">
              <a16:creationId xmlns:a16="http://schemas.microsoft.com/office/drawing/2014/main" id="{00000000-0008-0000-0A00-0000B5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34" name="Object 9" hidden="1">
          <a:extLst>
            <a:ext uri="{FF2B5EF4-FFF2-40B4-BE49-F238E27FC236}">
              <a16:creationId xmlns:a16="http://schemas.microsoft.com/office/drawing/2014/main" id="{00000000-0008-0000-0A00-0000B6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35" name="Object 8" hidden="1">
          <a:extLst>
            <a:ext uri="{FF2B5EF4-FFF2-40B4-BE49-F238E27FC236}">
              <a16:creationId xmlns:a16="http://schemas.microsoft.com/office/drawing/2014/main" id="{00000000-0008-0000-0A00-0000B7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36" name="Object 15" hidden="1">
          <a:extLst>
            <a:ext uri="{FF2B5EF4-FFF2-40B4-BE49-F238E27FC236}">
              <a16:creationId xmlns:a16="http://schemas.microsoft.com/office/drawing/2014/main" id="{00000000-0008-0000-0A00-0000B8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37" name="Object 16" hidden="1">
          <a:extLst>
            <a:ext uri="{FF2B5EF4-FFF2-40B4-BE49-F238E27FC236}">
              <a16:creationId xmlns:a16="http://schemas.microsoft.com/office/drawing/2014/main" id="{00000000-0008-0000-0A00-0000B91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38" name="Object 17" hidden="1">
          <a:extLst>
            <a:ext uri="{FF2B5EF4-FFF2-40B4-BE49-F238E27FC236}">
              <a16:creationId xmlns:a16="http://schemas.microsoft.com/office/drawing/2014/main" id="{00000000-0008-0000-0A00-0000BA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39" name="Object 9" hidden="1">
          <a:extLst>
            <a:ext uri="{FF2B5EF4-FFF2-40B4-BE49-F238E27FC236}">
              <a16:creationId xmlns:a16="http://schemas.microsoft.com/office/drawing/2014/main" id="{00000000-0008-0000-0A00-0000BB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40" name="Object 8" hidden="1">
          <a:extLst>
            <a:ext uri="{FF2B5EF4-FFF2-40B4-BE49-F238E27FC236}">
              <a16:creationId xmlns:a16="http://schemas.microsoft.com/office/drawing/2014/main" id="{00000000-0008-0000-0A00-0000BC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41" name="Object 9" hidden="1">
          <a:extLst>
            <a:ext uri="{FF2B5EF4-FFF2-40B4-BE49-F238E27FC236}">
              <a16:creationId xmlns:a16="http://schemas.microsoft.com/office/drawing/2014/main" id="{00000000-0008-0000-0A00-0000BD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42" name="Object 8" hidden="1">
          <a:extLst>
            <a:ext uri="{FF2B5EF4-FFF2-40B4-BE49-F238E27FC236}">
              <a16:creationId xmlns:a16="http://schemas.microsoft.com/office/drawing/2014/main" id="{00000000-0008-0000-0A00-0000BE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43" name="Object 9" hidden="1">
          <a:extLst>
            <a:ext uri="{FF2B5EF4-FFF2-40B4-BE49-F238E27FC236}">
              <a16:creationId xmlns:a16="http://schemas.microsoft.com/office/drawing/2014/main" id="{00000000-0008-0000-0A00-0000BF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44" name="Object 8" hidden="1">
          <a:extLst>
            <a:ext uri="{FF2B5EF4-FFF2-40B4-BE49-F238E27FC236}">
              <a16:creationId xmlns:a16="http://schemas.microsoft.com/office/drawing/2014/main" id="{00000000-0008-0000-0A00-0000C0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45" name="Object 9" hidden="1">
          <a:extLst>
            <a:ext uri="{FF2B5EF4-FFF2-40B4-BE49-F238E27FC236}">
              <a16:creationId xmlns:a16="http://schemas.microsoft.com/office/drawing/2014/main" id="{00000000-0008-0000-0A00-0000C1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46" name="Object 8" hidden="1">
          <a:extLst>
            <a:ext uri="{FF2B5EF4-FFF2-40B4-BE49-F238E27FC236}">
              <a16:creationId xmlns:a16="http://schemas.microsoft.com/office/drawing/2014/main" id="{00000000-0008-0000-0A00-0000C2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47" name="Object 15" hidden="1">
          <a:extLst>
            <a:ext uri="{FF2B5EF4-FFF2-40B4-BE49-F238E27FC236}">
              <a16:creationId xmlns:a16="http://schemas.microsoft.com/office/drawing/2014/main" id="{00000000-0008-0000-0A00-0000C3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48" name="Object 16" hidden="1">
          <a:extLst>
            <a:ext uri="{FF2B5EF4-FFF2-40B4-BE49-F238E27FC236}">
              <a16:creationId xmlns:a16="http://schemas.microsoft.com/office/drawing/2014/main" id="{00000000-0008-0000-0A00-0000C41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49" name="Object 17" hidden="1">
          <a:extLst>
            <a:ext uri="{FF2B5EF4-FFF2-40B4-BE49-F238E27FC236}">
              <a16:creationId xmlns:a16="http://schemas.microsoft.com/office/drawing/2014/main" id="{00000000-0008-0000-0A00-0000C5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50" name="Object 9" hidden="1">
          <a:extLst>
            <a:ext uri="{FF2B5EF4-FFF2-40B4-BE49-F238E27FC236}">
              <a16:creationId xmlns:a16="http://schemas.microsoft.com/office/drawing/2014/main" id="{00000000-0008-0000-0A00-0000C6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51" name="Object 8" hidden="1">
          <a:extLst>
            <a:ext uri="{FF2B5EF4-FFF2-40B4-BE49-F238E27FC236}">
              <a16:creationId xmlns:a16="http://schemas.microsoft.com/office/drawing/2014/main" id="{00000000-0008-0000-0A00-0000C7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52" name="Object 9" hidden="1">
          <a:extLst>
            <a:ext uri="{FF2B5EF4-FFF2-40B4-BE49-F238E27FC236}">
              <a16:creationId xmlns:a16="http://schemas.microsoft.com/office/drawing/2014/main" id="{00000000-0008-0000-0A00-0000C8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53" name="Object 8" hidden="1">
          <a:extLst>
            <a:ext uri="{FF2B5EF4-FFF2-40B4-BE49-F238E27FC236}">
              <a16:creationId xmlns:a16="http://schemas.microsoft.com/office/drawing/2014/main" id="{00000000-0008-0000-0A00-0000C9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54" name="Object 9" hidden="1">
          <a:extLst>
            <a:ext uri="{FF2B5EF4-FFF2-40B4-BE49-F238E27FC236}">
              <a16:creationId xmlns:a16="http://schemas.microsoft.com/office/drawing/2014/main" id="{00000000-0008-0000-0A00-0000CA1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55" name="Object 8" hidden="1">
          <a:extLst>
            <a:ext uri="{FF2B5EF4-FFF2-40B4-BE49-F238E27FC236}">
              <a16:creationId xmlns:a16="http://schemas.microsoft.com/office/drawing/2014/main" id="{00000000-0008-0000-0A00-0000CB1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56" name="Object 9" hidden="1">
          <a:extLst>
            <a:ext uri="{FF2B5EF4-FFF2-40B4-BE49-F238E27FC236}">
              <a16:creationId xmlns:a16="http://schemas.microsoft.com/office/drawing/2014/main" id="{00000000-0008-0000-0A00-0000CC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57" name="Object 8" hidden="1">
          <a:extLst>
            <a:ext uri="{FF2B5EF4-FFF2-40B4-BE49-F238E27FC236}">
              <a16:creationId xmlns:a16="http://schemas.microsoft.com/office/drawing/2014/main" id="{00000000-0008-0000-0A00-0000CD1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58" name="Object 15" hidden="1">
          <a:extLst>
            <a:ext uri="{FF2B5EF4-FFF2-40B4-BE49-F238E27FC236}">
              <a16:creationId xmlns:a16="http://schemas.microsoft.com/office/drawing/2014/main" id="{00000000-0008-0000-0A00-0000CE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59" name="Object 16" hidden="1">
          <a:extLst>
            <a:ext uri="{FF2B5EF4-FFF2-40B4-BE49-F238E27FC236}">
              <a16:creationId xmlns:a16="http://schemas.microsoft.com/office/drawing/2014/main" id="{00000000-0008-0000-0A00-0000CF11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60" name="Object 17" hidden="1">
          <a:extLst>
            <a:ext uri="{FF2B5EF4-FFF2-40B4-BE49-F238E27FC236}">
              <a16:creationId xmlns:a16="http://schemas.microsoft.com/office/drawing/2014/main" id="{00000000-0008-0000-0A00-0000D0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61" name="Object 9" hidden="1">
          <a:extLst>
            <a:ext uri="{FF2B5EF4-FFF2-40B4-BE49-F238E27FC236}">
              <a16:creationId xmlns:a16="http://schemas.microsoft.com/office/drawing/2014/main" id="{00000000-0008-0000-0A00-0000D1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62" name="Object 8" hidden="1">
          <a:extLst>
            <a:ext uri="{FF2B5EF4-FFF2-40B4-BE49-F238E27FC236}">
              <a16:creationId xmlns:a16="http://schemas.microsoft.com/office/drawing/2014/main" id="{00000000-0008-0000-0A00-0000D2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63" name="Object 9" hidden="1">
          <a:extLst>
            <a:ext uri="{FF2B5EF4-FFF2-40B4-BE49-F238E27FC236}">
              <a16:creationId xmlns:a16="http://schemas.microsoft.com/office/drawing/2014/main" id="{00000000-0008-0000-0A00-0000D3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64" name="Object 8" hidden="1">
          <a:extLst>
            <a:ext uri="{FF2B5EF4-FFF2-40B4-BE49-F238E27FC236}">
              <a16:creationId xmlns:a16="http://schemas.microsoft.com/office/drawing/2014/main" id="{00000000-0008-0000-0A00-0000D4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65" name="Object 9" hidden="1">
          <a:extLst>
            <a:ext uri="{FF2B5EF4-FFF2-40B4-BE49-F238E27FC236}">
              <a16:creationId xmlns:a16="http://schemas.microsoft.com/office/drawing/2014/main" id="{00000000-0008-0000-0A00-0000D5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66" name="Object 8" hidden="1">
          <a:extLst>
            <a:ext uri="{FF2B5EF4-FFF2-40B4-BE49-F238E27FC236}">
              <a16:creationId xmlns:a16="http://schemas.microsoft.com/office/drawing/2014/main" id="{00000000-0008-0000-0A00-0000D6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67" name="Object 9" hidden="1">
          <a:extLst>
            <a:ext uri="{FF2B5EF4-FFF2-40B4-BE49-F238E27FC236}">
              <a16:creationId xmlns:a16="http://schemas.microsoft.com/office/drawing/2014/main" id="{00000000-0008-0000-0A00-0000D7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68" name="Object 8" hidden="1">
          <a:extLst>
            <a:ext uri="{FF2B5EF4-FFF2-40B4-BE49-F238E27FC236}">
              <a16:creationId xmlns:a16="http://schemas.microsoft.com/office/drawing/2014/main" id="{00000000-0008-0000-0A00-0000D8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69" name="Object 15" hidden="1">
          <a:extLst>
            <a:ext uri="{FF2B5EF4-FFF2-40B4-BE49-F238E27FC236}">
              <a16:creationId xmlns:a16="http://schemas.microsoft.com/office/drawing/2014/main" id="{00000000-0008-0000-0A00-0000D9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70" name="Object 16" hidden="1">
          <a:extLst>
            <a:ext uri="{FF2B5EF4-FFF2-40B4-BE49-F238E27FC236}">
              <a16:creationId xmlns:a16="http://schemas.microsoft.com/office/drawing/2014/main" id="{00000000-0008-0000-0A00-0000DA11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71" name="Object 17" hidden="1">
          <a:extLst>
            <a:ext uri="{FF2B5EF4-FFF2-40B4-BE49-F238E27FC236}">
              <a16:creationId xmlns:a16="http://schemas.microsoft.com/office/drawing/2014/main" id="{00000000-0008-0000-0A00-0000DB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72" name="Object 9" hidden="1">
          <a:extLst>
            <a:ext uri="{FF2B5EF4-FFF2-40B4-BE49-F238E27FC236}">
              <a16:creationId xmlns:a16="http://schemas.microsoft.com/office/drawing/2014/main" id="{00000000-0008-0000-0A00-0000DC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73" name="Object 8" hidden="1">
          <a:extLst>
            <a:ext uri="{FF2B5EF4-FFF2-40B4-BE49-F238E27FC236}">
              <a16:creationId xmlns:a16="http://schemas.microsoft.com/office/drawing/2014/main" id="{00000000-0008-0000-0A00-0000DD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74" name="Object 9" hidden="1">
          <a:extLst>
            <a:ext uri="{FF2B5EF4-FFF2-40B4-BE49-F238E27FC236}">
              <a16:creationId xmlns:a16="http://schemas.microsoft.com/office/drawing/2014/main" id="{00000000-0008-0000-0A00-0000DE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75" name="Object 8" hidden="1">
          <a:extLst>
            <a:ext uri="{FF2B5EF4-FFF2-40B4-BE49-F238E27FC236}">
              <a16:creationId xmlns:a16="http://schemas.microsoft.com/office/drawing/2014/main" id="{00000000-0008-0000-0A00-0000DF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76" name="Object 9" hidden="1">
          <a:extLst>
            <a:ext uri="{FF2B5EF4-FFF2-40B4-BE49-F238E27FC236}">
              <a16:creationId xmlns:a16="http://schemas.microsoft.com/office/drawing/2014/main" id="{00000000-0008-0000-0A00-0000E0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77" name="Object 8" hidden="1">
          <a:extLst>
            <a:ext uri="{FF2B5EF4-FFF2-40B4-BE49-F238E27FC236}">
              <a16:creationId xmlns:a16="http://schemas.microsoft.com/office/drawing/2014/main" id="{00000000-0008-0000-0A00-0000E1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78" name="Object 9" hidden="1">
          <a:extLst>
            <a:ext uri="{FF2B5EF4-FFF2-40B4-BE49-F238E27FC236}">
              <a16:creationId xmlns:a16="http://schemas.microsoft.com/office/drawing/2014/main" id="{00000000-0008-0000-0A00-0000E2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79" name="Object 8" hidden="1">
          <a:extLst>
            <a:ext uri="{FF2B5EF4-FFF2-40B4-BE49-F238E27FC236}">
              <a16:creationId xmlns:a16="http://schemas.microsoft.com/office/drawing/2014/main" id="{00000000-0008-0000-0A00-0000E3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80" name="Object 15" hidden="1">
          <a:extLst>
            <a:ext uri="{FF2B5EF4-FFF2-40B4-BE49-F238E27FC236}">
              <a16:creationId xmlns:a16="http://schemas.microsoft.com/office/drawing/2014/main" id="{00000000-0008-0000-0A00-0000E4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81" name="Object 16" hidden="1">
          <a:extLst>
            <a:ext uri="{FF2B5EF4-FFF2-40B4-BE49-F238E27FC236}">
              <a16:creationId xmlns:a16="http://schemas.microsoft.com/office/drawing/2014/main" id="{00000000-0008-0000-0A00-0000E511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82" name="Object 17" hidden="1">
          <a:extLst>
            <a:ext uri="{FF2B5EF4-FFF2-40B4-BE49-F238E27FC236}">
              <a16:creationId xmlns:a16="http://schemas.microsoft.com/office/drawing/2014/main" id="{00000000-0008-0000-0A00-0000E6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83" name="Object 9" hidden="1">
          <a:extLst>
            <a:ext uri="{FF2B5EF4-FFF2-40B4-BE49-F238E27FC236}">
              <a16:creationId xmlns:a16="http://schemas.microsoft.com/office/drawing/2014/main" id="{00000000-0008-0000-0A00-0000E7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84" name="Object 8" hidden="1">
          <a:extLst>
            <a:ext uri="{FF2B5EF4-FFF2-40B4-BE49-F238E27FC236}">
              <a16:creationId xmlns:a16="http://schemas.microsoft.com/office/drawing/2014/main" id="{00000000-0008-0000-0A00-0000E8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85" name="Object 9" hidden="1">
          <a:extLst>
            <a:ext uri="{FF2B5EF4-FFF2-40B4-BE49-F238E27FC236}">
              <a16:creationId xmlns:a16="http://schemas.microsoft.com/office/drawing/2014/main" id="{00000000-0008-0000-0A00-0000E9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86" name="Object 8" hidden="1">
          <a:extLst>
            <a:ext uri="{FF2B5EF4-FFF2-40B4-BE49-F238E27FC236}">
              <a16:creationId xmlns:a16="http://schemas.microsoft.com/office/drawing/2014/main" id="{00000000-0008-0000-0A00-0000EA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87" name="Object 9" hidden="1">
          <a:extLst>
            <a:ext uri="{FF2B5EF4-FFF2-40B4-BE49-F238E27FC236}">
              <a16:creationId xmlns:a16="http://schemas.microsoft.com/office/drawing/2014/main" id="{00000000-0008-0000-0A00-0000EB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88" name="Object 8" hidden="1">
          <a:extLst>
            <a:ext uri="{FF2B5EF4-FFF2-40B4-BE49-F238E27FC236}">
              <a16:creationId xmlns:a16="http://schemas.microsoft.com/office/drawing/2014/main" id="{00000000-0008-0000-0A00-0000EC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89" name="Object 9" hidden="1">
          <a:extLst>
            <a:ext uri="{FF2B5EF4-FFF2-40B4-BE49-F238E27FC236}">
              <a16:creationId xmlns:a16="http://schemas.microsoft.com/office/drawing/2014/main" id="{00000000-0008-0000-0A00-0000ED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90" name="Object 8" hidden="1">
          <a:extLst>
            <a:ext uri="{FF2B5EF4-FFF2-40B4-BE49-F238E27FC236}">
              <a16:creationId xmlns:a16="http://schemas.microsoft.com/office/drawing/2014/main" id="{00000000-0008-0000-0A00-0000EE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591" name="Object 15" hidden="1">
          <a:extLst>
            <a:ext uri="{FF2B5EF4-FFF2-40B4-BE49-F238E27FC236}">
              <a16:creationId xmlns:a16="http://schemas.microsoft.com/office/drawing/2014/main" id="{00000000-0008-0000-0A00-0000EF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592" name="Object 16" hidden="1">
          <a:extLst>
            <a:ext uri="{FF2B5EF4-FFF2-40B4-BE49-F238E27FC236}">
              <a16:creationId xmlns:a16="http://schemas.microsoft.com/office/drawing/2014/main" id="{00000000-0008-0000-0A00-0000F011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593" name="Object 17" hidden="1">
          <a:extLst>
            <a:ext uri="{FF2B5EF4-FFF2-40B4-BE49-F238E27FC236}">
              <a16:creationId xmlns:a16="http://schemas.microsoft.com/office/drawing/2014/main" id="{00000000-0008-0000-0A00-0000F1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94" name="Object 9" hidden="1">
          <a:extLst>
            <a:ext uri="{FF2B5EF4-FFF2-40B4-BE49-F238E27FC236}">
              <a16:creationId xmlns:a16="http://schemas.microsoft.com/office/drawing/2014/main" id="{00000000-0008-0000-0A00-0000F2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95" name="Object 8" hidden="1">
          <a:extLst>
            <a:ext uri="{FF2B5EF4-FFF2-40B4-BE49-F238E27FC236}">
              <a16:creationId xmlns:a16="http://schemas.microsoft.com/office/drawing/2014/main" id="{00000000-0008-0000-0A00-0000F3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96" name="Object 9" hidden="1">
          <a:extLst>
            <a:ext uri="{FF2B5EF4-FFF2-40B4-BE49-F238E27FC236}">
              <a16:creationId xmlns:a16="http://schemas.microsoft.com/office/drawing/2014/main" id="{00000000-0008-0000-0A00-0000F4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97" name="Object 8" hidden="1">
          <a:extLst>
            <a:ext uri="{FF2B5EF4-FFF2-40B4-BE49-F238E27FC236}">
              <a16:creationId xmlns:a16="http://schemas.microsoft.com/office/drawing/2014/main" id="{00000000-0008-0000-0A00-0000F5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598" name="Object 9" hidden="1">
          <a:extLst>
            <a:ext uri="{FF2B5EF4-FFF2-40B4-BE49-F238E27FC236}">
              <a16:creationId xmlns:a16="http://schemas.microsoft.com/office/drawing/2014/main" id="{00000000-0008-0000-0A00-0000F611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599" name="Object 8" hidden="1">
          <a:extLst>
            <a:ext uri="{FF2B5EF4-FFF2-40B4-BE49-F238E27FC236}">
              <a16:creationId xmlns:a16="http://schemas.microsoft.com/office/drawing/2014/main" id="{00000000-0008-0000-0A00-0000F711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00" name="Object 9" hidden="1">
          <a:extLst>
            <a:ext uri="{FF2B5EF4-FFF2-40B4-BE49-F238E27FC236}">
              <a16:creationId xmlns:a16="http://schemas.microsoft.com/office/drawing/2014/main" id="{00000000-0008-0000-0A00-0000F8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01" name="Object 8" hidden="1">
          <a:extLst>
            <a:ext uri="{FF2B5EF4-FFF2-40B4-BE49-F238E27FC236}">
              <a16:creationId xmlns:a16="http://schemas.microsoft.com/office/drawing/2014/main" id="{00000000-0008-0000-0A00-0000F911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4602" name="Object 15" hidden="1">
          <a:extLst>
            <a:ext uri="{FF2B5EF4-FFF2-40B4-BE49-F238E27FC236}">
              <a16:creationId xmlns:a16="http://schemas.microsoft.com/office/drawing/2014/main" id="{00000000-0008-0000-0A00-0000FA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4603" name="Object 16" hidden="1">
          <a:extLst>
            <a:ext uri="{FF2B5EF4-FFF2-40B4-BE49-F238E27FC236}">
              <a16:creationId xmlns:a16="http://schemas.microsoft.com/office/drawing/2014/main" id="{00000000-0008-0000-0A00-0000FB11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4604" name="Object 17" hidden="1">
          <a:extLst>
            <a:ext uri="{FF2B5EF4-FFF2-40B4-BE49-F238E27FC236}">
              <a16:creationId xmlns:a16="http://schemas.microsoft.com/office/drawing/2014/main" id="{00000000-0008-0000-0A00-0000FC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05" name="Object 9" hidden="1">
          <a:extLst>
            <a:ext uri="{FF2B5EF4-FFF2-40B4-BE49-F238E27FC236}">
              <a16:creationId xmlns:a16="http://schemas.microsoft.com/office/drawing/2014/main" id="{00000000-0008-0000-0A00-0000FD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06" name="Object 8" hidden="1">
          <a:extLst>
            <a:ext uri="{FF2B5EF4-FFF2-40B4-BE49-F238E27FC236}">
              <a16:creationId xmlns:a16="http://schemas.microsoft.com/office/drawing/2014/main" id="{00000000-0008-0000-0A00-0000FE11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07" name="Object 9" hidden="1">
          <a:extLst>
            <a:ext uri="{FF2B5EF4-FFF2-40B4-BE49-F238E27FC236}">
              <a16:creationId xmlns:a16="http://schemas.microsoft.com/office/drawing/2014/main" id="{00000000-0008-0000-0A00-0000FF11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08" name="Object 8" hidden="1">
          <a:extLst>
            <a:ext uri="{FF2B5EF4-FFF2-40B4-BE49-F238E27FC236}">
              <a16:creationId xmlns:a16="http://schemas.microsoft.com/office/drawing/2014/main" id="{00000000-0008-0000-0A00-0000001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09" name="Object 9" hidden="1">
          <a:extLst>
            <a:ext uri="{FF2B5EF4-FFF2-40B4-BE49-F238E27FC236}">
              <a16:creationId xmlns:a16="http://schemas.microsoft.com/office/drawing/2014/main" id="{00000000-0008-0000-0A00-0000011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10" name="Object 8" hidden="1">
          <a:extLst>
            <a:ext uri="{FF2B5EF4-FFF2-40B4-BE49-F238E27FC236}">
              <a16:creationId xmlns:a16="http://schemas.microsoft.com/office/drawing/2014/main" id="{00000000-0008-0000-0A00-0000021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11" name="Object 9" hidden="1">
          <a:extLst>
            <a:ext uri="{FF2B5EF4-FFF2-40B4-BE49-F238E27FC236}">
              <a16:creationId xmlns:a16="http://schemas.microsoft.com/office/drawing/2014/main" id="{00000000-0008-0000-0A00-000003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12" name="Object 8" hidden="1">
          <a:extLst>
            <a:ext uri="{FF2B5EF4-FFF2-40B4-BE49-F238E27FC236}">
              <a16:creationId xmlns:a16="http://schemas.microsoft.com/office/drawing/2014/main" id="{00000000-0008-0000-0A00-000004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33400" cy="752475"/>
    <xdr:sp macro="" textlink="">
      <xdr:nvSpPr>
        <xdr:cNvPr id="4613" name="Object 15" hidden="1">
          <a:extLst>
            <a:ext uri="{FF2B5EF4-FFF2-40B4-BE49-F238E27FC236}">
              <a16:creationId xmlns:a16="http://schemas.microsoft.com/office/drawing/2014/main" id="{00000000-0008-0000-0A00-000005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85800"/>
    <xdr:sp macro="" textlink="">
      <xdr:nvSpPr>
        <xdr:cNvPr id="4614" name="Object 16" hidden="1">
          <a:extLst>
            <a:ext uri="{FF2B5EF4-FFF2-40B4-BE49-F238E27FC236}">
              <a16:creationId xmlns:a16="http://schemas.microsoft.com/office/drawing/2014/main" id="{00000000-0008-0000-0A00-00000612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514350" cy="704850"/>
    <xdr:sp macro="" textlink="">
      <xdr:nvSpPr>
        <xdr:cNvPr id="4615" name="Object 17" hidden="1">
          <a:extLst>
            <a:ext uri="{FF2B5EF4-FFF2-40B4-BE49-F238E27FC236}">
              <a16:creationId xmlns:a16="http://schemas.microsoft.com/office/drawing/2014/main" id="{00000000-0008-0000-0A00-000007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16" name="Object 9" hidden="1">
          <a:extLst>
            <a:ext uri="{FF2B5EF4-FFF2-40B4-BE49-F238E27FC236}">
              <a16:creationId xmlns:a16="http://schemas.microsoft.com/office/drawing/2014/main" id="{00000000-0008-0000-0A00-000008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17" name="Object 8" hidden="1">
          <a:extLst>
            <a:ext uri="{FF2B5EF4-FFF2-40B4-BE49-F238E27FC236}">
              <a16:creationId xmlns:a16="http://schemas.microsoft.com/office/drawing/2014/main" id="{00000000-0008-0000-0A00-000009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18" name="Object 9" hidden="1">
          <a:extLst>
            <a:ext uri="{FF2B5EF4-FFF2-40B4-BE49-F238E27FC236}">
              <a16:creationId xmlns:a16="http://schemas.microsoft.com/office/drawing/2014/main" id="{00000000-0008-0000-0A00-00000A1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19" name="Object 8" hidden="1">
          <a:extLst>
            <a:ext uri="{FF2B5EF4-FFF2-40B4-BE49-F238E27FC236}">
              <a16:creationId xmlns:a16="http://schemas.microsoft.com/office/drawing/2014/main" id="{00000000-0008-0000-0A00-00000B1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20" name="Object 9" hidden="1">
          <a:extLst>
            <a:ext uri="{FF2B5EF4-FFF2-40B4-BE49-F238E27FC236}">
              <a16:creationId xmlns:a16="http://schemas.microsoft.com/office/drawing/2014/main" id="{00000000-0008-0000-0A00-00000C12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21" name="Object 8" hidden="1">
          <a:extLst>
            <a:ext uri="{FF2B5EF4-FFF2-40B4-BE49-F238E27FC236}">
              <a16:creationId xmlns:a16="http://schemas.microsoft.com/office/drawing/2014/main" id="{00000000-0008-0000-0A00-00000D12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95300" cy="676275"/>
    <xdr:sp macro="" textlink="">
      <xdr:nvSpPr>
        <xdr:cNvPr id="4622" name="Object 9" hidden="1">
          <a:extLst>
            <a:ext uri="{FF2B5EF4-FFF2-40B4-BE49-F238E27FC236}">
              <a16:creationId xmlns:a16="http://schemas.microsoft.com/office/drawing/2014/main" id="{00000000-0008-0000-0A00-00000E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</xdr:row>
      <xdr:rowOff>0</xdr:rowOff>
    </xdr:from>
    <xdr:ext cx="476250" cy="695325"/>
    <xdr:sp macro="" textlink="">
      <xdr:nvSpPr>
        <xdr:cNvPr id="4623" name="Object 8" hidden="1">
          <a:extLst>
            <a:ext uri="{FF2B5EF4-FFF2-40B4-BE49-F238E27FC236}">
              <a16:creationId xmlns:a16="http://schemas.microsoft.com/office/drawing/2014/main" id="{00000000-0008-0000-0A00-00000F12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24" name="Object 15" hidden="1">
          <a:extLst>
            <a:ext uri="{FF2B5EF4-FFF2-40B4-BE49-F238E27FC236}">
              <a16:creationId xmlns:a16="http://schemas.microsoft.com/office/drawing/2014/main" id="{00000000-0008-0000-0A00-000010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25" name="Object 16" hidden="1">
          <a:extLst>
            <a:ext uri="{FF2B5EF4-FFF2-40B4-BE49-F238E27FC236}">
              <a16:creationId xmlns:a16="http://schemas.microsoft.com/office/drawing/2014/main" id="{00000000-0008-0000-0A00-0000111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26" name="Object 17" hidden="1">
          <a:extLst>
            <a:ext uri="{FF2B5EF4-FFF2-40B4-BE49-F238E27FC236}">
              <a16:creationId xmlns:a16="http://schemas.microsoft.com/office/drawing/2014/main" id="{00000000-0008-0000-0A00-000012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27" name="Object 9" hidden="1">
          <a:extLst>
            <a:ext uri="{FF2B5EF4-FFF2-40B4-BE49-F238E27FC236}">
              <a16:creationId xmlns:a16="http://schemas.microsoft.com/office/drawing/2014/main" id="{00000000-0008-0000-0A00-000013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28" name="Object 8" hidden="1">
          <a:extLst>
            <a:ext uri="{FF2B5EF4-FFF2-40B4-BE49-F238E27FC236}">
              <a16:creationId xmlns:a16="http://schemas.microsoft.com/office/drawing/2014/main" id="{00000000-0008-0000-0A00-000014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29" name="Object 9" hidden="1">
          <a:extLst>
            <a:ext uri="{FF2B5EF4-FFF2-40B4-BE49-F238E27FC236}">
              <a16:creationId xmlns:a16="http://schemas.microsoft.com/office/drawing/2014/main" id="{00000000-0008-0000-0A00-000015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30" name="Object 8" hidden="1">
          <a:extLst>
            <a:ext uri="{FF2B5EF4-FFF2-40B4-BE49-F238E27FC236}">
              <a16:creationId xmlns:a16="http://schemas.microsoft.com/office/drawing/2014/main" id="{00000000-0008-0000-0A00-000016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31" name="Object 9" hidden="1">
          <a:extLst>
            <a:ext uri="{FF2B5EF4-FFF2-40B4-BE49-F238E27FC236}">
              <a16:creationId xmlns:a16="http://schemas.microsoft.com/office/drawing/2014/main" id="{00000000-0008-0000-0A00-000017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32" name="Object 8" hidden="1">
          <a:extLst>
            <a:ext uri="{FF2B5EF4-FFF2-40B4-BE49-F238E27FC236}">
              <a16:creationId xmlns:a16="http://schemas.microsoft.com/office/drawing/2014/main" id="{00000000-0008-0000-0A00-000018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33" name="Object 9" hidden="1">
          <a:extLst>
            <a:ext uri="{FF2B5EF4-FFF2-40B4-BE49-F238E27FC236}">
              <a16:creationId xmlns:a16="http://schemas.microsoft.com/office/drawing/2014/main" id="{00000000-0008-0000-0A00-000019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34" name="Object 8" hidden="1">
          <a:extLst>
            <a:ext uri="{FF2B5EF4-FFF2-40B4-BE49-F238E27FC236}">
              <a16:creationId xmlns:a16="http://schemas.microsoft.com/office/drawing/2014/main" id="{00000000-0008-0000-0A00-00001A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35" name="Object 15" hidden="1">
          <a:extLst>
            <a:ext uri="{FF2B5EF4-FFF2-40B4-BE49-F238E27FC236}">
              <a16:creationId xmlns:a16="http://schemas.microsoft.com/office/drawing/2014/main" id="{00000000-0008-0000-0A00-00001B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36" name="Object 16" hidden="1">
          <a:extLst>
            <a:ext uri="{FF2B5EF4-FFF2-40B4-BE49-F238E27FC236}">
              <a16:creationId xmlns:a16="http://schemas.microsoft.com/office/drawing/2014/main" id="{00000000-0008-0000-0A00-00001C1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37" name="Object 17" hidden="1">
          <a:extLst>
            <a:ext uri="{FF2B5EF4-FFF2-40B4-BE49-F238E27FC236}">
              <a16:creationId xmlns:a16="http://schemas.microsoft.com/office/drawing/2014/main" id="{00000000-0008-0000-0A00-00001D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38" name="Object 9" hidden="1">
          <a:extLst>
            <a:ext uri="{FF2B5EF4-FFF2-40B4-BE49-F238E27FC236}">
              <a16:creationId xmlns:a16="http://schemas.microsoft.com/office/drawing/2014/main" id="{00000000-0008-0000-0A00-00001E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39" name="Object 8" hidden="1">
          <a:extLst>
            <a:ext uri="{FF2B5EF4-FFF2-40B4-BE49-F238E27FC236}">
              <a16:creationId xmlns:a16="http://schemas.microsoft.com/office/drawing/2014/main" id="{00000000-0008-0000-0A00-00001F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40" name="Object 9" hidden="1">
          <a:extLst>
            <a:ext uri="{FF2B5EF4-FFF2-40B4-BE49-F238E27FC236}">
              <a16:creationId xmlns:a16="http://schemas.microsoft.com/office/drawing/2014/main" id="{00000000-0008-0000-0A00-000020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41" name="Object 8" hidden="1">
          <a:extLst>
            <a:ext uri="{FF2B5EF4-FFF2-40B4-BE49-F238E27FC236}">
              <a16:creationId xmlns:a16="http://schemas.microsoft.com/office/drawing/2014/main" id="{00000000-0008-0000-0A00-000021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42" name="Object 9" hidden="1">
          <a:extLst>
            <a:ext uri="{FF2B5EF4-FFF2-40B4-BE49-F238E27FC236}">
              <a16:creationId xmlns:a16="http://schemas.microsoft.com/office/drawing/2014/main" id="{00000000-0008-0000-0A00-000022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43" name="Object 8" hidden="1">
          <a:extLst>
            <a:ext uri="{FF2B5EF4-FFF2-40B4-BE49-F238E27FC236}">
              <a16:creationId xmlns:a16="http://schemas.microsoft.com/office/drawing/2014/main" id="{00000000-0008-0000-0A00-000023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44" name="Object 9" hidden="1">
          <a:extLst>
            <a:ext uri="{FF2B5EF4-FFF2-40B4-BE49-F238E27FC236}">
              <a16:creationId xmlns:a16="http://schemas.microsoft.com/office/drawing/2014/main" id="{00000000-0008-0000-0A00-000024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45" name="Object 8" hidden="1">
          <a:extLst>
            <a:ext uri="{FF2B5EF4-FFF2-40B4-BE49-F238E27FC236}">
              <a16:creationId xmlns:a16="http://schemas.microsoft.com/office/drawing/2014/main" id="{00000000-0008-0000-0A00-000025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46" name="Object 15" hidden="1">
          <a:extLst>
            <a:ext uri="{FF2B5EF4-FFF2-40B4-BE49-F238E27FC236}">
              <a16:creationId xmlns:a16="http://schemas.microsoft.com/office/drawing/2014/main" id="{00000000-0008-0000-0A00-000026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47" name="Object 16" hidden="1">
          <a:extLst>
            <a:ext uri="{FF2B5EF4-FFF2-40B4-BE49-F238E27FC236}">
              <a16:creationId xmlns:a16="http://schemas.microsoft.com/office/drawing/2014/main" id="{00000000-0008-0000-0A00-0000271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48" name="Object 17" hidden="1">
          <a:extLst>
            <a:ext uri="{FF2B5EF4-FFF2-40B4-BE49-F238E27FC236}">
              <a16:creationId xmlns:a16="http://schemas.microsoft.com/office/drawing/2014/main" id="{00000000-0008-0000-0A00-000028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49" name="Object 9" hidden="1">
          <a:extLst>
            <a:ext uri="{FF2B5EF4-FFF2-40B4-BE49-F238E27FC236}">
              <a16:creationId xmlns:a16="http://schemas.microsoft.com/office/drawing/2014/main" id="{00000000-0008-0000-0A00-000029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50" name="Object 8" hidden="1">
          <a:extLst>
            <a:ext uri="{FF2B5EF4-FFF2-40B4-BE49-F238E27FC236}">
              <a16:creationId xmlns:a16="http://schemas.microsoft.com/office/drawing/2014/main" id="{00000000-0008-0000-0A00-00002A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51" name="Object 9" hidden="1">
          <a:extLst>
            <a:ext uri="{FF2B5EF4-FFF2-40B4-BE49-F238E27FC236}">
              <a16:creationId xmlns:a16="http://schemas.microsoft.com/office/drawing/2014/main" id="{00000000-0008-0000-0A00-00002B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52" name="Object 8" hidden="1">
          <a:extLst>
            <a:ext uri="{FF2B5EF4-FFF2-40B4-BE49-F238E27FC236}">
              <a16:creationId xmlns:a16="http://schemas.microsoft.com/office/drawing/2014/main" id="{00000000-0008-0000-0A00-00002C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53" name="Object 9" hidden="1">
          <a:extLst>
            <a:ext uri="{FF2B5EF4-FFF2-40B4-BE49-F238E27FC236}">
              <a16:creationId xmlns:a16="http://schemas.microsoft.com/office/drawing/2014/main" id="{00000000-0008-0000-0A00-00002D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54" name="Object 8" hidden="1">
          <a:extLst>
            <a:ext uri="{FF2B5EF4-FFF2-40B4-BE49-F238E27FC236}">
              <a16:creationId xmlns:a16="http://schemas.microsoft.com/office/drawing/2014/main" id="{00000000-0008-0000-0A00-00002E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55" name="Object 9" hidden="1">
          <a:extLst>
            <a:ext uri="{FF2B5EF4-FFF2-40B4-BE49-F238E27FC236}">
              <a16:creationId xmlns:a16="http://schemas.microsoft.com/office/drawing/2014/main" id="{00000000-0008-0000-0A00-00002F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56" name="Object 8" hidden="1">
          <a:extLst>
            <a:ext uri="{FF2B5EF4-FFF2-40B4-BE49-F238E27FC236}">
              <a16:creationId xmlns:a16="http://schemas.microsoft.com/office/drawing/2014/main" id="{00000000-0008-0000-0A00-000030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57" name="Object 15" hidden="1">
          <a:extLst>
            <a:ext uri="{FF2B5EF4-FFF2-40B4-BE49-F238E27FC236}">
              <a16:creationId xmlns:a16="http://schemas.microsoft.com/office/drawing/2014/main" id="{00000000-0008-0000-0A00-000031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58" name="Object 16" hidden="1">
          <a:extLst>
            <a:ext uri="{FF2B5EF4-FFF2-40B4-BE49-F238E27FC236}">
              <a16:creationId xmlns:a16="http://schemas.microsoft.com/office/drawing/2014/main" id="{00000000-0008-0000-0A00-0000321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59" name="Object 17" hidden="1">
          <a:extLst>
            <a:ext uri="{FF2B5EF4-FFF2-40B4-BE49-F238E27FC236}">
              <a16:creationId xmlns:a16="http://schemas.microsoft.com/office/drawing/2014/main" id="{00000000-0008-0000-0A00-000033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60" name="Object 9" hidden="1">
          <a:extLst>
            <a:ext uri="{FF2B5EF4-FFF2-40B4-BE49-F238E27FC236}">
              <a16:creationId xmlns:a16="http://schemas.microsoft.com/office/drawing/2014/main" id="{00000000-0008-0000-0A00-000034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61" name="Object 8" hidden="1">
          <a:extLst>
            <a:ext uri="{FF2B5EF4-FFF2-40B4-BE49-F238E27FC236}">
              <a16:creationId xmlns:a16="http://schemas.microsoft.com/office/drawing/2014/main" id="{00000000-0008-0000-0A00-000035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62" name="Object 9" hidden="1">
          <a:extLst>
            <a:ext uri="{FF2B5EF4-FFF2-40B4-BE49-F238E27FC236}">
              <a16:creationId xmlns:a16="http://schemas.microsoft.com/office/drawing/2014/main" id="{00000000-0008-0000-0A00-000036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63" name="Object 8" hidden="1">
          <a:extLst>
            <a:ext uri="{FF2B5EF4-FFF2-40B4-BE49-F238E27FC236}">
              <a16:creationId xmlns:a16="http://schemas.microsoft.com/office/drawing/2014/main" id="{00000000-0008-0000-0A00-000037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64" name="Object 9" hidden="1">
          <a:extLst>
            <a:ext uri="{FF2B5EF4-FFF2-40B4-BE49-F238E27FC236}">
              <a16:creationId xmlns:a16="http://schemas.microsoft.com/office/drawing/2014/main" id="{00000000-0008-0000-0A00-000038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65" name="Object 8" hidden="1">
          <a:extLst>
            <a:ext uri="{FF2B5EF4-FFF2-40B4-BE49-F238E27FC236}">
              <a16:creationId xmlns:a16="http://schemas.microsoft.com/office/drawing/2014/main" id="{00000000-0008-0000-0A00-000039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66" name="Object 9" hidden="1">
          <a:extLst>
            <a:ext uri="{FF2B5EF4-FFF2-40B4-BE49-F238E27FC236}">
              <a16:creationId xmlns:a16="http://schemas.microsoft.com/office/drawing/2014/main" id="{00000000-0008-0000-0A00-00003A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67" name="Object 8" hidden="1">
          <a:extLst>
            <a:ext uri="{FF2B5EF4-FFF2-40B4-BE49-F238E27FC236}">
              <a16:creationId xmlns:a16="http://schemas.microsoft.com/office/drawing/2014/main" id="{00000000-0008-0000-0A00-00003B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68" name="Object 15" hidden="1">
          <a:extLst>
            <a:ext uri="{FF2B5EF4-FFF2-40B4-BE49-F238E27FC236}">
              <a16:creationId xmlns:a16="http://schemas.microsoft.com/office/drawing/2014/main" id="{00000000-0008-0000-0A00-00003C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69" name="Object 16" hidden="1">
          <a:extLst>
            <a:ext uri="{FF2B5EF4-FFF2-40B4-BE49-F238E27FC236}">
              <a16:creationId xmlns:a16="http://schemas.microsoft.com/office/drawing/2014/main" id="{00000000-0008-0000-0A00-00003D1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70" name="Object 17" hidden="1">
          <a:extLst>
            <a:ext uri="{FF2B5EF4-FFF2-40B4-BE49-F238E27FC236}">
              <a16:creationId xmlns:a16="http://schemas.microsoft.com/office/drawing/2014/main" id="{00000000-0008-0000-0A00-00003E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71" name="Object 9" hidden="1">
          <a:extLst>
            <a:ext uri="{FF2B5EF4-FFF2-40B4-BE49-F238E27FC236}">
              <a16:creationId xmlns:a16="http://schemas.microsoft.com/office/drawing/2014/main" id="{00000000-0008-0000-0A00-00003F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72" name="Object 8" hidden="1">
          <a:extLst>
            <a:ext uri="{FF2B5EF4-FFF2-40B4-BE49-F238E27FC236}">
              <a16:creationId xmlns:a16="http://schemas.microsoft.com/office/drawing/2014/main" id="{00000000-0008-0000-0A00-000040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73" name="Object 9" hidden="1">
          <a:extLst>
            <a:ext uri="{FF2B5EF4-FFF2-40B4-BE49-F238E27FC236}">
              <a16:creationId xmlns:a16="http://schemas.microsoft.com/office/drawing/2014/main" id="{00000000-0008-0000-0A00-0000411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74" name="Object 8" hidden="1">
          <a:extLst>
            <a:ext uri="{FF2B5EF4-FFF2-40B4-BE49-F238E27FC236}">
              <a16:creationId xmlns:a16="http://schemas.microsoft.com/office/drawing/2014/main" id="{00000000-0008-0000-0A00-0000421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75" name="Object 9" hidden="1">
          <a:extLst>
            <a:ext uri="{FF2B5EF4-FFF2-40B4-BE49-F238E27FC236}">
              <a16:creationId xmlns:a16="http://schemas.microsoft.com/office/drawing/2014/main" id="{00000000-0008-0000-0A00-0000431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76" name="Object 8" hidden="1">
          <a:extLst>
            <a:ext uri="{FF2B5EF4-FFF2-40B4-BE49-F238E27FC236}">
              <a16:creationId xmlns:a16="http://schemas.microsoft.com/office/drawing/2014/main" id="{00000000-0008-0000-0A00-0000441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77" name="Object 9" hidden="1">
          <a:extLst>
            <a:ext uri="{FF2B5EF4-FFF2-40B4-BE49-F238E27FC236}">
              <a16:creationId xmlns:a16="http://schemas.microsoft.com/office/drawing/2014/main" id="{00000000-0008-0000-0A00-000045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78" name="Object 8" hidden="1">
          <a:extLst>
            <a:ext uri="{FF2B5EF4-FFF2-40B4-BE49-F238E27FC236}">
              <a16:creationId xmlns:a16="http://schemas.microsoft.com/office/drawing/2014/main" id="{00000000-0008-0000-0A00-000046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79" name="Object 15" hidden="1">
          <a:extLst>
            <a:ext uri="{FF2B5EF4-FFF2-40B4-BE49-F238E27FC236}">
              <a16:creationId xmlns:a16="http://schemas.microsoft.com/office/drawing/2014/main" id="{00000000-0008-0000-0A00-000047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80" name="Object 16" hidden="1">
          <a:extLst>
            <a:ext uri="{FF2B5EF4-FFF2-40B4-BE49-F238E27FC236}">
              <a16:creationId xmlns:a16="http://schemas.microsoft.com/office/drawing/2014/main" id="{00000000-0008-0000-0A00-0000481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81" name="Object 17" hidden="1">
          <a:extLst>
            <a:ext uri="{FF2B5EF4-FFF2-40B4-BE49-F238E27FC236}">
              <a16:creationId xmlns:a16="http://schemas.microsoft.com/office/drawing/2014/main" id="{00000000-0008-0000-0A00-000049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82" name="Object 9" hidden="1">
          <a:extLst>
            <a:ext uri="{FF2B5EF4-FFF2-40B4-BE49-F238E27FC236}">
              <a16:creationId xmlns:a16="http://schemas.microsoft.com/office/drawing/2014/main" id="{00000000-0008-0000-0A00-00004A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83" name="Object 8" hidden="1">
          <a:extLst>
            <a:ext uri="{FF2B5EF4-FFF2-40B4-BE49-F238E27FC236}">
              <a16:creationId xmlns:a16="http://schemas.microsoft.com/office/drawing/2014/main" id="{00000000-0008-0000-0A00-00004B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84" name="Object 9" hidden="1">
          <a:extLst>
            <a:ext uri="{FF2B5EF4-FFF2-40B4-BE49-F238E27FC236}">
              <a16:creationId xmlns:a16="http://schemas.microsoft.com/office/drawing/2014/main" id="{00000000-0008-0000-0A00-00004C1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85" name="Object 8" hidden="1">
          <a:extLst>
            <a:ext uri="{FF2B5EF4-FFF2-40B4-BE49-F238E27FC236}">
              <a16:creationId xmlns:a16="http://schemas.microsoft.com/office/drawing/2014/main" id="{00000000-0008-0000-0A00-00004D1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86" name="Object 9" hidden="1">
          <a:extLst>
            <a:ext uri="{FF2B5EF4-FFF2-40B4-BE49-F238E27FC236}">
              <a16:creationId xmlns:a16="http://schemas.microsoft.com/office/drawing/2014/main" id="{00000000-0008-0000-0A00-00004E1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87" name="Object 8" hidden="1">
          <a:extLst>
            <a:ext uri="{FF2B5EF4-FFF2-40B4-BE49-F238E27FC236}">
              <a16:creationId xmlns:a16="http://schemas.microsoft.com/office/drawing/2014/main" id="{00000000-0008-0000-0A00-00004F1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88" name="Object 9" hidden="1">
          <a:extLst>
            <a:ext uri="{FF2B5EF4-FFF2-40B4-BE49-F238E27FC236}">
              <a16:creationId xmlns:a16="http://schemas.microsoft.com/office/drawing/2014/main" id="{00000000-0008-0000-0A00-000050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89" name="Object 8" hidden="1">
          <a:extLst>
            <a:ext uri="{FF2B5EF4-FFF2-40B4-BE49-F238E27FC236}">
              <a16:creationId xmlns:a16="http://schemas.microsoft.com/office/drawing/2014/main" id="{00000000-0008-0000-0A00-0000511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690" name="Object 15" hidden="1">
          <a:extLst>
            <a:ext uri="{FF2B5EF4-FFF2-40B4-BE49-F238E27FC236}">
              <a16:creationId xmlns:a16="http://schemas.microsoft.com/office/drawing/2014/main" id="{00000000-0008-0000-0A00-000052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691" name="Object 16" hidden="1">
          <a:extLst>
            <a:ext uri="{FF2B5EF4-FFF2-40B4-BE49-F238E27FC236}">
              <a16:creationId xmlns:a16="http://schemas.microsoft.com/office/drawing/2014/main" id="{00000000-0008-0000-0A00-0000531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692" name="Object 17" hidden="1">
          <a:extLst>
            <a:ext uri="{FF2B5EF4-FFF2-40B4-BE49-F238E27FC236}">
              <a16:creationId xmlns:a16="http://schemas.microsoft.com/office/drawing/2014/main" id="{00000000-0008-0000-0A00-000054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93" name="Object 9" hidden="1">
          <a:extLst>
            <a:ext uri="{FF2B5EF4-FFF2-40B4-BE49-F238E27FC236}">
              <a16:creationId xmlns:a16="http://schemas.microsoft.com/office/drawing/2014/main" id="{00000000-0008-0000-0A00-000055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94" name="Object 8" hidden="1">
          <a:extLst>
            <a:ext uri="{FF2B5EF4-FFF2-40B4-BE49-F238E27FC236}">
              <a16:creationId xmlns:a16="http://schemas.microsoft.com/office/drawing/2014/main" id="{00000000-0008-0000-0A00-000056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95" name="Object 9" hidden="1">
          <a:extLst>
            <a:ext uri="{FF2B5EF4-FFF2-40B4-BE49-F238E27FC236}">
              <a16:creationId xmlns:a16="http://schemas.microsoft.com/office/drawing/2014/main" id="{00000000-0008-0000-0A00-0000571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96" name="Object 8" hidden="1">
          <a:extLst>
            <a:ext uri="{FF2B5EF4-FFF2-40B4-BE49-F238E27FC236}">
              <a16:creationId xmlns:a16="http://schemas.microsoft.com/office/drawing/2014/main" id="{00000000-0008-0000-0A00-0000581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97" name="Object 9" hidden="1">
          <a:extLst>
            <a:ext uri="{FF2B5EF4-FFF2-40B4-BE49-F238E27FC236}">
              <a16:creationId xmlns:a16="http://schemas.microsoft.com/office/drawing/2014/main" id="{00000000-0008-0000-0A00-0000591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698" name="Object 8" hidden="1">
          <a:extLst>
            <a:ext uri="{FF2B5EF4-FFF2-40B4-BE49-F238E27FC236}">
              <a16:creationId xmlns:a16="http://schemas.microsoft.com/office/drawing/2014/main" id="{00000000-0008-0000-0A00-00005A1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699" name="Object 9" hidden="1">
          <a:extLst>
            <a:ext uri="{FF2B5EF4-FFF2-40B4-BE49-F238E27FC236}">
              <a16:creationId xmlns:a16="http://schemas.microsoft.com/office/drawing/2014/main" id="{00000000-0008-0000-0A00-00005B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00" name="Object 8" hidden="1">
          <a:extLst>
            <a:ext uri="{FF2B5EF4-FFF2-40B4-BE49-F238E27FC236}">
              <a16:creationId xmlns:a16="http://schemas.microsoft.com/office/drawing/2014/main" id="{00000000-0008-0000-0A00-00005C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01" name="Object 15" hidden="1">
          <a:extLst>
            <a:ext uri="{FF2B5EF4-FFF2-40B4-BE49-F238E27FC236}">
              <a16:creationId xmlns:a16="http://schemas.microsoft.com/office/drawing/2014/main" id="{00000000-0008-0000-0A00-00005D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02" name="Object 16" hidden="1">
          <a:extLst>
            <a:ext uri="{FF2B5EF4-FFF2-40B4-BE49-F238E27FC236}">
              <a16:creationId xmlns:a16="http://schemas.microsoft.com/office/drawing/2014/main" id="{00000000-0008-0000-0A00-00005E1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03" name="Object 17" hidden="1">
          <a:extLst>
            <a:ext uri="{FF2B5EF4-FFF2-40B4-BE49-F238E27FC236}">
              <a16:creationId xmlns:a16="http://schemas.microsoft.com/office/drawing/2014/main" id="{00000000-0008-0000-0A00-00005F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04" name="Object 9" hidden="1">
          <a:extLst>
            <a:ext uri="{FF2B5EF4-FFF2-40B4-BE49-F238E27FC236}">
              <a16:creationId xmlns:a16="http://schemas.microsoft.com/office/drawing/2014/main" id="{00000000-0008-0000-0A00-000060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05" name="Object 8" hidden="1">
          <a:extLst>
            <a:ext uri="{FF2B5EF4-FFF2-40B4-BE49-F238E27FC236}">
              <a16:creationId xmlns:a16="http://schemas.microsoft.com/office/drawing/2014/main" id="{00000000-0008-0000-0A00-000061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06" name="Object 9" hidden="1">
          <a:extLst>
            <a:ext uri="{FF2B5EF4-FFF2-40B4-BE49-F238E27FC236}">
              <a16:creationId xmlns:a16="http://schemas.microsoft.com/office/drawing/2014/main" id="{00000000-0008-0000-0A00-0000621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07" name="Object 8" hidden="1">
          <a:extLst>
            <a:ext uri="{FF2B5EF4-FFF2-40B4-BE49-F238E27FC236}">
              <a16:creationId xmlns:a16="http://schemas.microsoft.com/office/drawing/2014/main" id="{00000000-0008-0000-0A00-0000631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08" name="Object 9" hidden="1">
          <a:extLst>
            <a:ext uri="{FF2B5EF4-FFF2-40B4-BE49-F238E27FC236}">
              <a16:creationId xmlns:a16="http://schemas.microsoft.com/office/drawing/2014/main" id="{00000000-0008-0000-0A00-0000641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09" name="Object 8" hidden="1">
          <a:extLst>
            <a:ext uri="{FF2B5EF4-FFF2-40B4-BE49-F238E27FC236}">
              <a16:creationId xmlns:a16="http://schemas.microsoft.com/office/drawing/2014/main" id="{00000000-0008-0000-0A00-0000651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10" name="Object 9" hidden="1">
          <a:extLst>
            <a:ext uri="{FF2B5EF4-FFF2-40B4-BE49-F238E27FC236}">
              <a16:creationId xmlns:a16="http://schemas.microsoft.com/office/drawing/2014/main" id="{00000000-0008-0000-0A00-000066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11" name="Object 8" hidden="1">
          <a:extLst>
            <a:ext uri="{FF2B5EF4-FFF2-40B4-BE49-F238E27FC236}">
              <a16:creationId xmlns:a16="http://schemas.microsoft.com/office/drawing/2014/main" id="{00000000-0008-0000-0A00-0000671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12" name="Object 15" hidden="1">
          <a:extLst>
            <a:ext uri="{FF2B5EF4-FFF2-40B4-BE49-F238E27FC236}">
              <a16:creationId xmlns:a16="http://schemas.microsoft.com/office/drawing/2014/main" id="{00000000-0008-0000-0A00-000068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13" name="Object 16" hidden="1">
          <a:extLst>
            <a:ext uri="{FF2B5EF4-FFF2-40B4-BE49-F238E27FC236}">
              <a16:creationId xmlns:a16="http://schemas.microsoft.com/office/drawing/2014/main" id="{00000000-0008-0000-0A00-00006912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14" name="Object 17" hidden="1">
          <a:extLst>
            <a:ext uri="{FF2B5EF4-FFF2-40B4-BE49-F238E27FC236}">
              <a16:creationId xmlns:a16="http://schemas.microsoft.com/office/drawing/2014/main" id="{00000000-0008-0000-0A00-00006A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15" name="Object 9" hidden="1">
          <a:extLst>
            <a:ext uri="{FF2B5EF4-FFF2-40B4-BE49-F238E27FC236}">
              <a16:creationId xmlns:a16="http://schemas.microsoft.com/office/drawing/2014/main" id="{00000000-0008-0000-0A00-00006B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16" name="Object 8" hidden="1">
          <a:extLst>
            <a:ext uri="{FF2B5EF4-FFF2-40B4-BE49-F238E27FC236}">
              <a16:creationId xmlns:a16="http://schemas.microsoft.com/office/drawing/2014/main" id="{00000000-0008-0000-0A00-00006C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17" name="Object 9" hidden="1">
          <a:extLst>
            <a:ext uri="{FF2B5EF4-FFF2-40B4-BE49-F238E27FC236}">
              <a16:creationId xmlns:a16="http://schemas.microsoft.com/office/drawing/2014/main" id="{00000000-0008-0000-0A00-00006D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18" name="Object 8" hidden="1">
          <a:extLst>
            <a:ext uri="{FF2B5EF4-FFF2-40B4-BE49-F238E27FC236}">
              <a16:creationId xmlns:a16="http://schemas.microsoft.com/office/drawing/2014/main" id="{00000000-0008-0000-0A00-00006E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19" name="Object 9" hidden="1">
          <a:extLst>
            <a:ext uri="{FF2B5EF4-FFF2-40B4-BE49-F238E27FC236}">
              <a16:creationId xmlns:a16="http://schemas.microsoft.com/office/drawing/2014/main" id="{00000000-0008-0000-0A00-00006F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20" name="Object 8" hidden="1">
          <a:extLst>
            <a:ext uri="{FF2B5EF4-FFF2-40B4-BE49-F238E27FC236}">
              <a16:creationId xmlns:a16="http://schemas.microsoft.com/office/drawing/2014/main" id="{00000000-0008-0000-0A00-000070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21" name="Object 9" hidden="1">
          <a:extLst>
            <a:ext uri="{FF2B5EF4-FFF2-40B4-BE49-F238E27FC236}">
              <a16:creationId xmlns:a16="http://schemas.microsoft.com/office/drawing/2014/main" id="{00000000-0008-0000-0A00-000071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22" name="Object 8" hidden="1">
          <a:extLst>
            <a:ext uri="{FF2B5EF4-FFF2-40B4-BE49-F238E27FC236}">
              <a16:creationId xmlns:a16="http://schemas.microsoft.com/office/drawing/2014/main" id="{00000000-0008-0000-0A00-000072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23" name="Object 15" hidden="1">
          <a:extLst>
            <a:ext uri="{FF2B5EF4-FFF2-40B4-BE49-F238E27FC236}">
              <a16:creationId xmlns:a16="http://schemas.microsoft.com/office/drawing/2014/main" id="{00000000-0008-0000-0A00-000073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24" name="Object 16" hidden="1">
          <a:extLst>
            <a:ext uri="{FF2B5EF4-FFF2-40B4-BE49-F238E27FC236}">
              <a16:creationId xmlns:a16="http://schemas.microsoft.com/office/drawing/2014/main" id="{00000000-0008-0000-0A00-00007412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25" name="Object 17" hidden="1">
          <a:extLst>
            <a:ext uri="{FF2B5EF4-FFF2-40B4-BE49-F238E27FC236}">
              <a16:creationId xmlns:a16="http://schemas.microsoft.com/office/drawing/2014/main" id="{00000000-0008-0000-0A00-000075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26" name="Object 9" hidden="1">
          <a:extLst>
            <a:ext uri="{FF2B5EF4-FFF2-40B4-BE49-F238E27FC236}">
              <a16:creationId xmlns:a16="http://schemas.microsoft.com/office/drawing/2014/main" id="{00000000-0008-0000-0A00-000076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27" name="Object 8" hidden="1">
          <a:extLst>
            <a:ext uri="{FF2B5EF4-FFF2-40B4-BE49-F238E27FC236}">
              <a16:creationId xmlns:a16="http://schemas.microsoft.com/office/drawing/2014/main" id="{00000000-0008-0000-0A00-000077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28" name="Object 9" hidden="1">
          <a:extLst>
            <a:ext uri="{FF2B5EF4-FFF2-40B4-BE49-F238E27FC236}">
              <a16:creationId xmlns:a16="http://schemas.microsoft.com/office/drawing/2014/main" id="{00000000-0008-0000-0A00-000078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29" name="Object 8" hidden="1">
          <a:extLst>
            <a:ext uri="{FF2B5EF4-FFF2-40B4-BE49-F238E27FC236}">
              <a16:creationId xmlns:a16="http://schemas.microsoft.com/office/drawing/2014/main" id="{00000000-0008-0000-0A00-000079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30" name="Object 9" hidden="1">
          <a:extLst>
            <a:ext uri="{FF2B5EF4-FFF2-40B4-BE49-F238E27FC236}">
              <a16:creationId xmlns:a16="http://schemas.microsoft.com/office/drawing/2014/main" id="{00000000-0008-0000-0A00-00007A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31" name="Object 8" hidden="1">
          <a:extLst>
            <a:ext uri="{FF2B5EF4-FFF2-40B4-BE49-F238E27FC236}">
              <a16:creationId xmlns:a16="http://schemas.microsoft.com/office/drawing/2014/main" id="{00000000-0008-0000-0A00-00007B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32" name="Object 9" hidden="1">
          <a:extLst>
            <a:ext uri="{FF2B5EF4-FFF2-40B4-BE49-F238E27FC236}">
              <a16:creationId xmlns:a16="http://schemas.microsoft.com/office/drawing/2014/main" id="{00000000-0008-0000-0A00-00007C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33" name="Object 8" hidden="1">
          <a:extLst>
            <a:ext uri="{FF2B5EF4-FFF2-40B4-BE49-F238E27FC236}">
              <a16:creationId xmlns:a16="http://schemas.microsoft.com/office/drawing/2014/main" id="{00000000-0008-0000-0A00-00007D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34" name="Object 15" hidden="1">
          <a:extLst>
            <a:ext uri="{FF2B5EF4-FFF2-40B4-BE49-F238E27FC236}">
              <a16:creationId xmlns:a16="http://schemas.microsoft.com/office/drawing/2014/main" id="{00000000-0008-0000-0A00-00007E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35" name="Object 16" hidden="1">
          <a:extLst>
            <a:ext uri="{FF2B5EF4-FFF2-40B4-BE49-F238E27FC236}">
              <a16:creationId xmlns:a16="http://schemas.microsoft.com/office/drawing/2014/main" id="{00000000-0008-0000-0A00-00007F12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36" name="Object 17" hidden="1">
          <a:extLst>
            <a:ext uri="{FF2B5EF4-FFF2-40B4-BE49-F238E27FC236}">
              <a16:creationId xmlns:a16="http://schemas.microsoft.com/office/drawing/2014/main" id="{00000000-0008-0000-0A00-000080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37" name="Object 9" hidden="1">
          <a:extLst>
            <a:ext uri="{FF2B5EF4-FFF2-40B4-BE49-F238E27FC236}">
              <a16:creationId xmlns:a16="http://schemas.microsoft.com/office/drawing/2014/main" id="{00000000-0008-0000-0A00-000081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38" name="Object 8" hidden="1">
          <a:extLst>
            <a:ext uri="{FF2B5EF4-FFF2-40B4-BE49-F238E27FC236}">
              <a16:creationId xmlns:a16="http://schemas.microsoft.com/office/drawing/2014/main" id="{00000000-0008-0000-0A00-000082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39" name="Object 9" hidden="1">
          <a:extLst>
            <a:ext uri="{FF2B5EF4-FFF2-40B4-BE49-F238E27FC236}">
              <a16:creationId xmlns:a16="http://schemas.microsoft.com/office/drawing/2014/main" id="{00000000-0008-0000-0A00-000083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40" name="Object 8" hidden="1">
          <a:extLst>
            <a:ext uri="{FF2B5EF4-FFF2-40B4-BE49-F238E27FC236}">
              <a16:creationId xmlns:a16="http://schemas.microsoft.com/office/drawing/2014/main" id="{00000000-0008-0000-0A00-000084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41" name="Object 9" hidden="1">
          <a:extLst>
            <a:ext uri="{FF2B5EF4-FFF2-40B4-BE49-F238E27FC236}">
              <a16:creationId xmlns:a16="http://schemas.microsoft.com/office/drawing/2014/main" id="{00000000-0008-0000-0A00-000085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42" name="Object 8" hidden="1">
          <a:extLst>
            <a:ext uri="{FF2B5EF4-FFF2-40B4-BE49-F238E27FC236}">
              <a16:creationId xmlns:a16="http://schemas.microsoft.com/office/drawing/2014/main" id="{00000000-0008-0000-0A00-000086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43" name="Object 9" hidden="1">
          <a:extLst>
            <a:ext uri="{FF2B5EF4-FFF2-40B4-BE49-F238E27FC236}">
              <a16:creationId xmlns:a16="http://schemas.microsoft.com/office/drawing/2014/main" id="{00000000-0008-0000-0A00-000087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44" name="Object 8" hidden="1">
          <a:extLst>
            <a:ext uri="{FF2B5EF4-FFF2-40B4-BE49-F238E27FC236}">
              <a16:creationId xmlns:a16="http://schemas.microsoft.com/office/drawing/2014/main" id="{00000000-0008-0000-0A00-000088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45" name="Object 15" hidden="1">
          <a:extLst>
            <a:ext uri="{FF2B5EF4-FFF2-40B4-BE49-F238E27FC236}">
              <a16:creationId xmlns:a16="http://schemas.microsoft.com/office/drawing/2014/main" id="{00000000-0008-0000-0A00-000089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46" name="Object 16" hidden="1">
          <a:extLst>
            <a:ext uri="{FF2B5EF4-FFF2-40B4-BE49-F238E27FC236}">
              <a16:creationId xmlns:a16="http://schemas.microsoft.com/office/drawing/2014/main" id="{00000000-0008-0000-0A00-00008A12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47" name="Object 17" hidden="1">
          <a:extLst>
            <a:ext uri="{FF2B5EF4-FFF2-40B4-BE49-F238E27FC236}">
              <a16:creationId xmlns:a16="http://schemas.microsoft.com/office/drawing/2014/main" id="{00000000-0008-0000-0A00-00008B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48" name="Object 9" hidden="1">
          <a:extLst>
            <a:ext uri="{FF2B5EF4-FFF2-40B4-BE49-F238E27FC236}">
              <a16:creationId xmlns:a16="http://schemas.microsoft.com/office/drawing/2014/main" id="{00000000-0008-0000-0A00-00008C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49" name="Object 8" hidden="1">
          <a:extLst>
            <a:ext uri="{FF2B5EF4-FFF2-40B4-BE49-F238E27FC236}">
              <a16:creationId xmlns:a16="http://schemas.microsoft.com/office/drawing/2014/main" id="{00000000-0008-0000-0A00-00008D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50" name="Object 9" hidden="1">
          <a:extLst>
            <a:ext uri="{FF2B5EF4-FFF2-40B4-BE49-F238E27FC236}">
              <a16:creationId xmlns:a16="http://schemas.microsoft.com/office/drawing/2014/main" id="{00000000-0008-0000-0A00-00008E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51" name="Object 8" hidden="1">
          <a:extLst>
            <a:ext uri="{FF2B5EF4-FFF2-40B4-BE49-F238E27FC236}">
              <a16:creationId xmlns:a16="http://schemas.microsoft.com/office/drawing/2014/main" id="{00000000-0008-0000-0A00-00008F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52" name="Object 9" hidden="1">
          <a:extLst>
            <a:ext uri="{FF2B5EF4-FFF2-40B4-BE49-F238E27FC236}">
              <a16:creationId xmlns:a16="http://schemas.microsoft.com/office/drawing/2014/main" id="{00000000-0008-0000-0A00-00009012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53" name="Object 8" hidden="1">
          <a:extLst>
            <a:ext uri="{FF2B5EF4-FFF2-40B4-BE49-F238E27FC236}">
              <a16:creationId xmlns:a16="http://schemas.microsoft.com/office/drawing/2014/main" id="{00000000-0008-0000-0A00-00009112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54" name="Object 9" hidden="1">
          <a:extLst>
            <a:ext uri="{FF2B5EF4-FFF2-40B4-BE49-F238E27FC236}">
              <a16:creationId xmlns:a16="http://schemas.microsoft.com/office/drawing/2014/main" id="{00000000-0008-0000-0A00-000092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55" name="Object 8" hidden="1">
          <a:extLst>
            <a:ext uri="{FF2B5EF4-FFF2-40B4-BE49-F238E27FC236}">
              <a16:creationId xmlns:a16="http://schemas.microsoft.com/office/drawing/2014/main" id="{00000000-0008-0000-0A00-00009312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56" name="Object 15" hidden="1">
          <a:extLst>
            <a:ext uri="{FF2B5EF4-FFF2-40B4-BE49-F238E27FC236}">
              <a16:creationId xmlns:a16="http://schemas.microsoft.com/office/drawing/2014/main" id="{00000000-0008-0000-0A00-000094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57" name="Object 16" hidden="1">
          <a:extLst>
            <a:ext uri="{FF2B5EF4-FFF2-40B4-BE49-F238E27FC236}">
              <a16:creationId xmlns:a16="http://schemas.microsoft.com/office/drawing/2014/main" id="{00000000-0008-0000-0A00-00009512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58" name="Object 17" hidden="1">
          <a:extLst>
            <a:ext uri="{FF2B5EF4-FFF2-40B4-BE49-F238E27FC236}">
              <a16:creationId xmlns:a16="http://schemas.microsoft.com/office/drawing/2014/main" id="{00000000-0008-0000-0A00-000096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59" name="Object 9" hidden="1">
          <a:extLst>
            <a:ext uri="{FF2B5EF4-FFF2-40B4-BE49-F238E27FC236}">
              <a16:creationId xmlns:a16="http://schemas.microsoft.com/office/drawing/2014/main" id="{00000000-0008-0000-0A00-000097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60" name="Object 8" hidden="1">
          <a:extLst>
            <a:ext uri="{FF2B5EF4-FFF2-40B4-BE49-F238E27FC236}">
              <a16:creationId xmlns:a16="http://schemas.microsoft.com/office/drawing/2014/main" id="{00000000-0008-0000-0A00-000098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61" name="Object 9" hidden="1">
          <a:extLst>
            <a:ext uri="{FF2B5EF4-FFF2-40B4-BE49-F238E27FC236}">
              <a16:creationId xmlns:a16="http://schemas.microsoft.com/office/drawing/2014/main" id="{00000000-0008-0000-0A00-000099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62" name="Object 8" hidden="1">
          <a:extLst>
            <a:ext uri="{FF2B5EF4-FFF2-40B4-BE49-F238E27FC236}">
              <a16:creationId xmlns:a16="http://schemas.microsoft.com/office/drawing/2014/main" id="{00000000-0008-0000-0A00-00009A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63" name="Object 9" hidden="1">
          <a:extLst>
            <a:ext uri="{FF2B5EF4-FFF2-40B4-BE49-F238E27FC236}">
              <a16:creationId xmlns:a16="http://schemas.microsoft.com/office/drawing/2014/main" id="{00000000-0008-0000-0A00-00009B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64" name="Object 8" hidden="1">
          <a:extLst>
            <a:ext uri="{FF2B5EF4-FFF2-40B4-BE49-F238E27FC236}">
              <a16:creationId xmlns:a16="http://schemas.microsoft.com/office/drawing/2014/main" id="{00000000-0008-0000-0A00-00009C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65" name="Object 9" hidden="1">
          <a:extLst>
            <a:ext uri="{FF2B5EF4-FFF2-40B4-BE49-F238E27FC236}">
              <a16:creationId xmlns:a16="http://schemas.microsoft.com/office/drawing/2014/main" id="{00000000-0008-0000-0A00-00009D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66" name="Object 8" hidden="1">
          <a:extLst>
            <a:ext uri="{FF2B5EF4-FFF2-40B4-BE49-F238E27FC236}">
              <a16:creationId xmlns:a16="http://schemas.microsoft.com/office/drawing/2014/main" id="{00000000-0008-0000-0A00-00009E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67" name="Object 15" hidden="1">
          <a:extLst>
            <a:ext uri="{FF2B5EF4-FFF2-40B4-BE49-F238E27FC236}">
              <a16:creationId xmlns:a16="http://schemas.microsoft.com/office/drawing/2014/main" id="{00000000-0008-0000-0A00-00009F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68" name="Object 16" hidden="1">
          <a:extLst>
            <a:ext uri="{FF2B5EF4-FFF2-40B4-BE49-F238E27FC236}">
              <a16:creationId xmlns:a16="http://schemas.microsoft.com/office/drawing/2014/main" id="{00000000-0008-0000-0A00-0000A012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69" name="Object 17" hidden="1">
          <a:extLst>
            <a:ext uri="{FF2B5EF4-FFF2-40B4-BE49-F238E27FC236}">
              <a16:creationId xmlns:a16="http://schemas.microsoft.com/office/drawing/2014/main" id="{00000000-0008-0000-0A00-0000A1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70" name="Object 9" hidden="1">
          <a:extLst>
            <a:ext uri="{FF2B5EF4-FFF2-40B4-BE49-F238E27FC236}">
              <a16:creationId xmlns:a16="http://schemas.microsoft.com/office/drawing/2014/main" id="{00000000-0008-0000-0A00-0000A2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71" name="Object 8" hidden="1">
          <a:extLst>
            <a:ext uri="{FF2B5EF4-FFF2-40B4-BE49-F238E27FC236}">
              <a16:creationId xmlns:a16="http://schemas.microsoft.com/office/drawing/2014/main" id="{00000000-0008-0000-0A00-0000A3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72" name="Object 9" hidden="1">
          <a:extLst>
            <a:ext uri="{FF2B5EF4-FFF2-40B4-BE49-F238E27FC236}">
              <a16:creationId xmlns:a16="http://schemas.microsoft.com/office/drawing/2014/main" id="{00000000-0008-0000-0A00-0000A4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73" name="Object 8" hidden="1">
          <a:extLst>
            <a:ext uri="{FF2B5EF4-FFF2-40B4-BE49-F238E27FC236}">
              <a16:creationId xmlns:a16="http://schemas.microsoft.com/office/drawing/2014/main" id="{00000000-0008-0000-0A00-0000A5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74" name="Object 9" hidden="1">
          <a:extLst>
            <a:ext uri="{FF2B5EF4-FFF2-40B4-BE49-F238E27FC236}">
              <a16:creationId xmlns:a16="http://schemas.microsoft.com/office/drawing/2014/main" id="{00000000-0008-0000-0A00-0000A6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75" name="Object 8" hidden="1">
          <a:extLst>
            <a:ext uri="{FF2B5EF4-FFF2-40B4-BE49-F238E27FC236}">
              <a16:creationId xmlns:a16="http://schemas.microsoft.com/office/drawing/2014/main" id="{00000000-0008-0000-0A00-0000A7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76" name="Object 9" hidden="1">
          <a:extLst>
            <a:ext uri="{FF2B5EF4-FFF2-40B4-BE49-F238E27FC236}">
              <a16:creationId xmlns:a16="http://schemas.microsoft.com/office/drawing/2014/main" id="{00000000-0008-0000-0A00-0000A8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77" name="Object 8" hidden="1">
          <a:extLst>
            <a:ext uri="{FF2B5EF4-FFF2-40B4-BE49-F238E27FC236}">
              <a16:creationId xmlns:a16="http://schemas.microsoft.com/office/drawing/2014/main" id="{00000000-0008-0000-0A00-0000A9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78" name="Object 15" hidden="1">
          <a:extLst>
            <a:ext uri="{FF2B5EF4-FFF2-40B4-BE49-F238E27FC236}">
              <a16:creationId xmlns:a16="http://schemas.microsoft.com/office/drawing/2014/main" id="{00000000-0008-0000-0A00-0000AA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79" name="Object 16" hidden="1">
          <a:extLst>
            <a:ext uri="{FF2B5EF4-FFF2-40B4-BE49-F238E27FC236}">
              <a16:creationId xmlns:a16="http://schemas.microsoft.com/office/drawing/2014/main" id="{00000000-0008-0000-0A00-0000AB12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80" name="Object 17" hidden="1">
          <a:extLst>
            <a:ext uri="{FF2B5EF4-FFF2-40B4-BE49-F238E27FC236}">
              <a16:creationId xmlns:a16="http://schemas.microsoft.com/office/drawing/2014/main" id="{00000000-0008-0000-0A00-0000AC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81" name="Object 9" hidden="1">
          <a:extLst>
            <a:ext uri="{FF2B5EF4-FFF2-40B4-BE49-F238E27FC236}">
              <a16:creationId xmlns:a16="http://schemas.microsoft.com/office/drawing/2014/main" id="{00000000-0008-0000-0A00-0000AD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82" name="Object 8" hidden="1">
          <a:extLst>
            <a:ext uri="{FF2B5EF4-FFF2-40B4-BE49-F238E27FC236}">
              <a16:creationId xmlns:a16="http://schemas.microsoft.com/office/drawing/2014/main" id="{00000000-0008-0000-0A00-0000AE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83" name="Object 9" hidden="1">
          <a:extLst>
            <a:ext uri="{FF2B5EF4-FFF2-40B4-BE49-F238E27FC236}">
              <a16:creationId xmlns:a16="http://schemas.microsoft.com/office/drawing/2014/main" id="{00000000-0008-0000-0A00-0000AF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84" name="Object 8" hidden="1">
          <a:extLst>
            <a:ext uri="{FF2B5EF4-FFF2-40B4-BE49-F238E27FC236}">
              <a16:creationId xmlns:a16="http://schemas.microsoft.com/office/drawing/2014/main" id="{00000000-0008-0000-0A00-0000B0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85" name="Object 9" hidden="1">
          <a:extLst>
            <a:ext uri="{FF2B5EF4-FFF2-40B4-BE49-F238E27FC236}">
              <a16:creationId xmlns:a16="http://schemas.microsoft.com/office/drawing/2014/main" id="{00000000-0008-0000-0A00-0000B1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86" name="Object 8" hidden="1">
          <a:extLst>
            <a:ext uri="{FF2B5EF4-FFF2-40B4-BE49-F238E27FC236}">
              <a16:creationId xmlns:a16="http://schemas.microsoft.com/office/drawing/2014/main" id="{00000000-0008-0000-0A00-0000B2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87" name="Object 9" hidden="1">
          <a:extLst>
            <a:ext uri="{FF2B5EF4-FFF2-40B4-BE49-F238E27FC236}">
              <a16:creationId xmlns:a16="http://schemas.microsoft.com/office/drawing/2014/main" id="{00000000-0008-0000-0A00-0000B3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88" name="Object 8" hidden="1">
          <a:extLst>
            <a:ext uri="{FF2B5EF4-FFF2-40B4-BE49-F238E27FC236}">
              <a16:creationId xmlns:a16="http://schemas.microsoft.com/office/drawing/2014/main" id="{00000000-0008-0000-0A00-0000B4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789" name="Object 15" hidden="1">
          <a:extLst>
            <a:ext uri="{FF2B5EF4-FFF2-40B4-BE49-F238E27FC236}">
              <a16:creationId xmlns:a16="http://schemas.microsoft.com/office/drawing/2014/main" id="{00000000-0008-0000-0A00-0000B5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790" name="Object 16" hidden="1">
          <a:extLst>
            <a:ext uri="{FF2B5EF4-FFF2-40B4-BE49-F238E27FC236}">
              <a16:creationId xmlns:a16="http://schemas.microsoft.com/office/drawing/2014/main" id="{00000000-0008-0000-0A00-0000B612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791" name="Object 17" hidden="1">
          <a:extLst>
            <a:ext uri="{FF2B5EF4-FFF2-40B4-BE49-F238E27FC236}">
              <a16:creationId xmlns:a16="http://schemas.microsoft.com/office/drawing/2014/main" id="{00000000-0008-0000-0A00-0000B7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92" name="Object 9" hidden="1">
          <a:extLst>
            <a:ext uri="{FF2B5EF4-FFF2-40B4-BE49-F238E27FC236}">
              <a16:creationId xmlns:a16="http://schemas.microsoft.com/office/drawing/2014/main" id="{00000000-0008-0000-0A00-0000B8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93" name="Object 8" hidden="1">
          <a:extLst>
            <a:ext uri="{FF2B5EF4-FFF2-40B4-BE49-F238E27FC236}">
              <a16:creationId xmlns:a16="http://schemas.microsoft.com/office/drawing/2014/main" id="{00000000-0008-0000-0A00-0000B9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94" name="Object 9" hidden="1">
          <a:extLst>
            <a:ext uri="{FF2B5EF4-FFF2-40B4-BE49-F238E27FC236}">
              <a16:creationId xmlns:a16="http://schemas.microsoft.com/office/drawing/2014/main" id="{00000000-0008-0000-0A00-0000BA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95" name="Object 8" hidden="1">
          <a:extLst>
            <a:ext uri="{FF2B5EF4-FFF2-40B4-BE49-F238E27FC236}">
              <a16:creationId xmlns:a16="http://schemas.microsoft.com/office/drawing/2014/main" id="{00000000-0008-0000-0A00-0000BB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96" name="Object 9" hidden="1">
          <a:extLst>
            <a:ext uri="{FF2B5EF4-FFF2-40B4-BE49-F238E27FC236}">
              <a16:creationId xmlns:a16="http://schemas.microsoft.com/office/drawing/2014/main" id="{00000000-0008-0000-0A00-0000BC12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97" name="Object 8" hidden="1">
          <a:extLst>
            <a:ext uri="{FF2B5EF4-FFF2-40B4-BE49-F238E27FC236}">
              <a16:creationId xmlns:a16="http://schemas.microsoft.com/office/drawing/2014/main" id="{00000000-0008-0000-0A00-0000BD12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798" name="Object 9" hidden="1">
          <a:extLst>
            <a:ext uri="{FF2B5EF4-FFF2-40B4-BE49-F238E27FC236}">
              <a16:creationId xmlns:a16="http://schemas.microsoft.com/office/drawing/2014/main" id="{00000000-0008-0000-0A00-0000BE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799" name="Object 8" hidden="1">
          <a:extLst>
            <a:ext uri="{FF2B5EF4-FFF2-40B4-BE49-F238E27FC236}">
              <a16:creationId xmlns:a16="http://schemas.microsoft.com/office/drawing/2014/main" id="{00000000-0008-0000-0A00-0000BF12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00" name="Object 15" hidden="1">
          <a:extLst>
            <a:ext uri="{FF2B5EF4-FFF2-40B4-BE49-F238E27FC236}">
              <a16:creationId xmlns:a16="http://schemas.microsoft.com/office/drawing/2014/main" id="{00000000-0008-0000-0A00-0000C0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01" name="Object 16" hidden="1">
          <a:extLst>
            <a:ext uri="{FF2B5EF4-FFF2-40B4-BE49-F238E27FC236}">
              <a16:creationId xmlns:a16="http://schemas.microsoft.com/office/drawing/2014/main" id="{00000000-0008-0000-0A00-0000C11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02" name="Object 17" hidden="1">
          <a:extLst>
            <a:ext uri="{FF2B5EF4-FFF2-40B4-BE49-F238E27FC236}">
              <a16:creationId xmlns:a16="http://schemas.microsoft.com/office/drawing/2014/main" id="{00000000-0008-0000-0A00-0000C2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03" name="Object 9" hidden="1">
          <a:extLst>
            <a:ext uri="{FF2B5EF4-FFF2-40B4-BE49-F238E27FC236}">
              <a16:creationId xmlns:a16="http://schemas.microsoft.com/office/drawing/2014/main" id="{00000000-0008-0000-0A00-0000C3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04" name="Object 8" hidden="1">
          <a:extLst>
            <a:ext uri="{FF2B5EF4-FFF2-40B4-BE49-F238E27FC236}">
              <a16:creationId xmlns:a16="http://schemas.microsoft.com/office/drawing/2014/main" id="{00000000-0008-0000-0A00-0000C4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05" name="Object 9" hidden="1">
          <a:extLst>
            <a:ext uri="{FF2B5EF4-FFF2-40B4-BE49-F238E27FC236}">
              <a16:creationId xmlns:a16="http://schemas.microsoft.com/office/drawing/2014/main" id="{00000000-0008-0000-0A00-0000C5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06" name="Object 8" hidden="1">
          <a:extLst>
            <a:ext uri="{FF2B5EF4-FFF2-40B4-BE49-F238E27FC236}">
              <a16:creationId xmlns:a16="http://schemas.microsoft.com/office/drawing/2014/main" id="{00000000-0008-0000-0A00-0000C6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07" name="Object 9" hidden="1">
          <a:extLst>
            <a:ext uri="{FF2B5EF4-FFF2-40B4-BE49-F238E27FC236}">
              <a16:creationId xmlns:a16="http://schemas.microsoft.com/office/drawing/2014/main" id="{00000000-0008-0000-0A00-0000C7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08" name="Object 8" hidden="1">
          <a:extLst>
            <a:ext uri="{FF2B5EF4-FFF2-40B4-BE49-F238E27FC236}">
              <a16:creationId xmlns:a16="http://schemas.microsoft.com/office/drawing/2014/main" id="{00000000-0008-0000-0A00-0000C8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09" name="Object 9" hidden="1">
          <a:extLst>
            <a:ext uri="{FF2B5EF4-FFF2-40B4-BE49-F238E27FC236}">
              <a16:creationId xmlns:a16="http://schemas.microsoft.com/office/drawing/2014/main" id="{00000000-0008-0000-0A00-0000C9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10" name="Object 8" hidden="1">
          <a:extLst>
            <a:ext uri="{FF2B5EF4-FFF2-40B4-BE49-F238E27FC236}">
              <a16:creationId xmlns:a16="http://schemas.microsoft.com/office/drawing/2014/main" id="{00000000-0008-0000-0A00-0000CA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11" name="Object 15" hidden="1">
          <a:extLst>
            <a:ext uri="{FF2B5EF4-FFF2-40B4-BE49-F238E27FC236}">
              <a16:creationId xmlns:a16="http://schemas.microsoft.com/office/drawing/2014/main" id="{00000000-0008-0000-0A00-0000CB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12" name="Object 16" hidden="1">
          <a:extLst>
            <a:ext uri="{FF2B5EF4-FFF2-40B4-BE49-F238E27FC236}">
              <a16:creationId xmlns:a16="http://schemas.microsoft.com/office/drawing/2014/main" id="{00000000-0008-0000-0A00-0000CC1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13" name="Object 17" hidden="1">
          <a:extLst>
            <a:ext uri="{FF2B5EF4-FFF2-40B4-BE49-F238E27FC236}">
              <a16:creationId xmlns:a16="http://schemas.microsoft.com/office/drawing/2014/main" id="{00000000-0008-0000-0A00-0000CD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14" name="Object 9" hidden="1">
          <a:extLst>
            <a:ext uri="{FF2B5EF4-FFF2-40B4-BE49-F238E27FC236}">
              <a16:creationId xmlns:a16="http://schemas.microsoft.com/office/drawing/2014/main" id="{00000000-0008-0000-0A00-0000CE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15" name="Object 8" hidden="1">
          <a:extLst>
            <a:ext uri="{FF2B5EF4-FFF2-40B4-BE49-F238E27FC236}">
              <a16:creationId xmlns:a16="http://schemas.microsoft.com/office/drawing/2014/main" id="{00000000-0008-0000-0A00-0000CF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16" name="Object 9" hidden="1">
          <a:extLst>
            <a:ext uri="{FF2B5EF4-FFF2-40B4-BE49-F238E27FC236}">
              <a16:creationId xmlns:a16="http://schemas.microsoft.com/office/drawing/2014/main" id="{00000000-0008-0000-0A00-0000D0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17" name="Object 8" hidden="1">
          <a:extLst>
            <a:ext uri="{FF2B5EF4-FFF2-40B4-BE49-F238E27FC236}">
              <a16:creationId xmlns:a16="http://schemas.microsoft.com/office/drawing/2014/main" id="{00000000-0008-0000-0A00-0000D1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18" name="Object 9" hidden="1">
          <a:extLst>
            <a:ext uri="{FF2B5EF4-FFF2-40B4-BE49-F238E27FC236}">
              <a16:creationId xmlns:a16="http://schemas.microsoft.com/office/drawing/2014/main" id="{00000000-0008-0000-0A00-0000D2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19" name="Object 8" hidden="1">
          <a:extLst>
            <a:ext uri="{FF2B5EF4-FFF2-40B4-BE49-F238E27FC236}">
              <a16:creationId xmlns:a16="http://schemas.microsoft.com/office/drawing/2014/main" id="{00000000-0008-0000-0A00-0000D3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20" name="Object 9" hidden="1">
          <a:extLst>
            <a:ext uri="{FF2B5EF4-FFF2-40B4-BE49-F238E27FC236}">
              <a16:creationId xmlns:a16="http://schemas.microsoft.com/office/drawing/2014/main" id="{00000000-0008-0000-0A00-0000D4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21" name="Object 8" hidden="1">
          <a:extLst>
            <a:ext uri="{FF2B5EF4-FFF2-40B4-BE49-F238E27FC236}">
              <a16:creationId xmlns:a16="http://schemas.microsoft.com/office/drawing/2014/main" id="{00000000-0008-0000-0A00-0000D5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22" name="Object 15" hidden="1">
          <a:extLst>
            <a:ext uri="{FF2B5EF4-FFF2-40B4-BE49-F238E27FC236}">
              <a16:creationId xmlns:a16="http://schemas.microsoft.com/office/drawing/2014/main" id="{00000000-0008-0000-0A00-0000D6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23" name="Object 16" hidden="1">
          <a:extLst>
            <a:ext uri="{FF2B5EF4-FFF2-40B4-BE49-F238E27FC236}">
              <a16:creationId xmlns:a16="http://schemas.microsoft.com/office/drawing/2014/main" id="{00000000-0008-0000-0A00-0000D71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24" name="Object 17" hidden="1">
          <a:extLst>
            <a:ext uri="{FF2B5EF4-FFF2-40B4-BE49-F238E27FC236}">
              <a16:creationId xmlns:a16="http://schemas.microsoft.com/office/drawing/2014/main" id="{00000000-0008-0000-0A00-0000D8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25" name="Object 9" hidden="1">
          <a:extLst>
            <a:ext uri="{FF2B5EF4-FFF2-40B4-BE49-F238E27FC236}">
              <a16:creationId xmlns:a16="http://schemas.microsoft.com/office/drawing/2014/main" id="{00000000-0008-0000-0A00-0000D9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26" name="Object 8" hidden="1">
          <a:extLst>
            <a:ext uri="{FF2B5EF4-FFF2-40B4-BE49-F238E27FC236}">
              <a16:creationId xmlns:a16="http://schemas.microsoft.com/office/drawing/2014/main" id="{00000000-0008-0000-0A00-0000DA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27" name="Object 9" hidden="1">
          <a:extLst>
            <a:ext uri="{FF2B5EF4-FFF2-40B4-BE49-F238E27FC236}">
              <a16:creationId xmlns:a16="http://schemas.microsoft.com/office/drawing/2014/main" id="{00000000-0008-0000-0A00-0000DB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28" name="Object 8" hidden="1">
          <a:extLst>
            <a:ext uri="{FF2B5EF4-FFF2-40B4-BE49-F238E27FC236}">
              <a16:creationId xmlns:a16="http://schemas.microsoft.com/office/drawing/2014/main" id="{00000000-0008-0000-0A00-0000DC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29" name="Object 9" hidden="1">
          <a:extLst>
            <a:ext uri="{FF2B5EF4-FFF2-40B4-BE49-F238E27FC236}">
              <a16:creationId xmlns:a16="http://schemas.microsoft.com/office/drawing/2014/main" id="{00000000-0008-0000-0A00-0000DD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30" name="Object 8" hidden="1">
          <a:extLst>
            <a:ext uri="{FF2B5EF4-FFF2-40B4-BE49-F238E27FC236}">
              <a16:creationId xmlns:a16="http://schemas.microsoft.com/office/drawing/2014/main" id="{00000000-0008-0000-0A00-0000DE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31" name="Object 9" hidden="1">
          <a:extLst>
            <a:ext uri="{FF2B5EF4-FFF2-40B4-BE49-F238E27FC236}">
              <a16:creationId xmlns:a16="http://schemas.microsoft.com/office/drawing/2014/main" id="{00000000-0008-0000-0A00-0000DF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32" name="Object 8" hidden="1">
          <a:extLst>
            <a:ext uri="{FF2B5EF4-FFF2-40B4-BE49-F238E27FC236}">
              <a16:creationId xmlns:a16="http://schemas.microsoft.com/office/drawing/2014/main" id="{00000000-0008-0000-0A00-0000E0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33" name="Object 15" hidden="1">
          <a:extLst>
            <a:ext uri="{FF2B5EF4-FFF2-40B4-BE49-F238E27FC236}">
              <a16:creationId xmlns:a16="http://schemas.microsoft.com/office/drawing/2014/main" id="{00000000-0008-0000-0A00-0000E1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34" name="Object 16" hidden="1">
          <a:extLst>
            <a:ext uri="{FF2B5EF4-FFF2-40B4-BE49-F238E27FC236}">
              <a16:creationId xmlns:a16="http://schemas.microsoft.com/office/drawing/2014/main" id="{00000000-0008-0000-0A00-0000E21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35" name="Object 17" hidden="1">
          <a:extLst>
            <a:ext uri="{FF2B5EF4-FFF2-40B4-BE49-F238E27FC236}">
              <a16:creationId xmlns:a16="http://schemas.microsoft.com/office/drawing/2014/main" id="{00000000-0008-0000-0A00-0000E3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36" name="Object 9" hidden="1">
          <a:extLst>
            <a:ext uri="{FF2B5EF4-FFF2-40B4-BE49-F238E27FC236}">
              <a16:creationId xmlns:a16="http://schemas.microsoft.com/office/drawing/2014/main" id="{00000000-0008-0000-0A00-0000E4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37" name="Object 8" hidden="1">
          <a:extLst>
            <a:ext uri="{FF2B5EF4-FFF2-40B4-BE49-F238E27FC236}">
              <a16:creationId xmlns:a16="http://schemas.microsoft.com/office/drawing/2014/main" id="{00000000-0008-0000-0A00-0000E5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38" name="Object 9" hidden="1">
          <a:extLst>
            <a:ext uri="{FF2B5EF4-FFF2-40B4-BE49-F238E27FC236}">
              <a16:creationId xmlns:a16="http://schemas.microsoft.com/office/drawing/2014/main" id="{00000000-0008-0000-0A00-0000E6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39" name="Object 8" hidden="1">
          <a:extLst>
            <a:ext uri="{FF2B5EF4-FFF2-40B4-BE49-F238E27FC236}">
              <a16:creationId xmlns:a16="http://schemas.microsoft.com/office/drawing/2014/main" id="{00000000-0008-0000-0A00-0000E7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40" name="Object 9" hidden="1">
          <a:extLst>
            <a:ext uri="{FF2B5EF4-FFF2-40B4-BE49-F238E27FC236}">
              <a16:creationId xmlns:a16="http://schemas.microsoft.com/office/drawing/2014/main" id="{00000000-0008-0000-0A00-0000E81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41" name="Object 8" hidden="1">
          <a:extLst>
            <a:ext uri="{FF2B5EF4-FFF2-40B4-BE49-F238E27FC236}">
              <a16:creationId xmlns:a16="http://schemas.microsoft.com/office/drawing/2014/main" id="{00000000-0008-0000-0A00-0000E91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42" name="Object 9" hidden="1">
          <a:extLst>
            <a:ext uri="{FF2B5EF4-FFF2-40B4-BE49-F238E27FC236}">
              <a16:creationId xmlns:a16="http://schemas.microsoft.com/office/drawing/2014/main" id="{00000000-0008-0000-0A00-0000EA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43" name="Object 8" hidden="1">
          <a:extLst>
            <a:ext uri="{FF2B5EF4-FFF2-40B4-BE49-F238E27FC236}">
              <a16:creationId xmlns:a16="http://schemas.microsoft.com/office/drawing/2014/main" id="{00000000-0008-0000-0A00-0000EB1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44" name="Object 15" hidden="1">
          <a:extLst>
            <a:ext uri="{FF2B5EF4-FFF2-40B4-BE49-F238E27FC236}">
              <a16:creationId xmlns:a16="http://schemas.microsoft.com/office/drawing/2014/main" id="{00000000-0008-0000-0A00-0000EC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45" name="Object 16" hidden="1">
          <a:extLst>
            <a:ext uri="{FF2B5EF4-FFF2-40B4-BE49-F238E27FC236}">
              <a16:creationId xmlns:a16="http://schemas.microsoft.com/office/drawing/2014/main" id="{00000000-0008-0000-0A00-0000ED1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46" name="Object 17" hidden="1">
          <a:extLst>
            <a:ext uri="{FF2B5EF4-FFF2-40B4-BE49-F238E27FC236}">
              <a16:creationId xmlns:a16="http://schemas.microsoft.com/office/drawing/2014/main" id="{00000000-0008-0000-0A00-0000EE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47" name="Object 9" hidden="1">
          <a:extLst>
            <a:ext uri="{FF2B5EF4-FFF2-40B4-BE49-F238E27FC236}">
              <a16:creationId xmlns:a16="http://schemas.microsoft.com/office/drawing/2014/main" id="{00000000-0008-0000-0A00-0000EF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48" name="Object 8" hidden="1">
          <a:extLst>
            <a:ext uri="{FF2B5EF4-FFF2-40B4-BE49-F238E27FC236}">
              <a16:creationId xmlns:a16="http://schemas.microsoft.com/office/drawing/2014/main" id="{00000000-0008-0000-0A00-0000F0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49" name="Object 9" hidden="1">
          <a:extLst>
            <a:ext uri="{FF2B5EF4-FFF2-40B4-BE49-F238E27FC236}">
              <a16:creationId xmlns:a16="http://schemas.microsoft.com/office/drawing/2014/main" id="{00000000-0008-0000-0A00-0000F1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50" name="Object 8" hidden="1">
          <a:extLst>
            <a:ext uri="{FF2B5EF4-FFF2-40B4-BE49-F238E27FC236}">
              <a16:creationId xmlns:a16="http://schemas.microsoft.com/office/drawing/2014/main" id="{00000000-0008-0000-0A00-0000F2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51" name="Object 9" hidden="1">
          <a:extLst>
            <a:ext uri="{FF2B5EF4-FFF2-40B4-BE49-F238E27FC236}">
              <a16:creationId xmlns:a16="http://schemas.microsoft.com/office/drawing/2014/main" id="{00000000-0008-0000-0A00-0000F3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52" name="Object 8" hidden="1">
          <a:extLst>
            <a:ext uri="{FF2B5EF4-FFF2-40B4-BE49-F238E27FC236}">
              <a16:creationId xmlns:a16="http://schemas.microsoft.com/office/drawing/2014/main" id="{00000000-0008-0000-0A00-0000F4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53" name="Object 9" hidden="1">
          <a:extLst>
            <a:ext uri="{FF2B5EF4-FFF2-40B4-BE49-F238E27FC236}">
              <a16:creationId xmlns:a16="http://schemas.microsoft.com/office/drawing/2014/main" id="{00000000-0008-0000-0A00-0000F5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54" name="Object 8" hidden="1">
          <a:extLst>
            <a:ext uri="{FF2B5EF4-FFF2-40B4-BE49-F238E27FC236}">
              <a16:creationId xmlns:a16="http://schemas.microsoft.com/office/drawing/2014/main" id="{00000000-0008-0000-0A00-0000F6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55" name="Object 15" hidden="1">
          <a:extLst>
            <a:ext uri="{FF2B5EF4-FFF2-40B4-BE49-F238E27FC236}">
              <a16:creationId xmlns:a16="http://schemas.microsoft.com/office/drawing/2014/main" id="{00000000-0008-0000-0A00-0000F7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56" name="Object 16" hidden="1">
          <a:extLst>
            <a:ext uri="{FF2B5EF4-FFF2-40B4-BE49-F238E27FC236}">
              <a16:creationId xmlns:a16="http://schemas.microsoft.com/office/drawing/2014/main" id="{00000000-0008-0000-0A00-0000F81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57" name="Object 17" hidden="1">
          <a:extLst>
            <a:ext uri="{FF2B5EF4-FFF2-40B4-BE49-F238E27FC236}">
              <a16:creationId xmlns:a16="http://schemas.microsoft.com/office/drawing/2014/main" id="{00000000-0008-0000-0A00-0000F9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58" name="Object 9" hidden="1">
          <a:extLst>
            <a:ext uri="{FF2B5EF4-FFF2-40B4-BE49-F238E27FC236}">
              <a16:creationId xmlns:a16="http://schemas.microsoft.com/office/drawing/2014/main" id="{00000000-0008-0000-0A00-0000FA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59" name="Object 8" hidden="1">
          <a:extLst>
            <a:ext uri="{FF2B5EF4-FFF2-40B4-BE49-F238E27FC236}">
              <a16:creationId xmlns:a16="http://schemas.microsoft.com/office/drawing/2014/main" id="{00000000-0008-0000-0A00-0000FB1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60" name="Object 9" hidden="1">
          <a:extLst>
            <a:ext uri="{FF2B5EF4-FFF2-40B4-BE49-F238E27FC236}">
              <a16:creationId xmlns:a16="http://schemas.microsoft.com/office/drawing/2014/main" id="{00000000-0008-0000-0A00-0000FC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61" name="Object 8" hidden="1">
          <a:extLst>
            <a:ext uri="{FF2B5EF4-FFF2-40B4-BE49-F238E27FC236}">
              <a16:creationId xmlns:a16="http://schemas.microsoft.com/office/drawing/2014/main" id="{00000000-0008-0000-0A00-0000FD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62" name="Object 9" hidden="1">
          <a:extLst>
            <a:ext uri="{FF2B5EF4-FFF2-40B4-BE49-F238E27FC236}">
              <a16:creationId xmlns:a16="http://schemas.microsoft.com/office/drawing/2014/main" id="{00000000-0008-0000-0A00-0000FE1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63" name="Object 8" hidden="1">
          <a:extLst>
            <a:ext uri="{FF2B5EF4-FFF2-40B4-BE49-F238E27FC236}">
              <a16:creationId xmlns:a16="http://schemas.microsoft.com/office/drawing/2014/main" id="{00000000-0008-0000-0A00-0000FF1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64" name="Object 9" hidden="1">
          <a:extLst>
            <a:ext uri="{FF2B5EF4-FFF2-40B4-BE49-F238E27FC236}">
              <a16:creationId xmlns:a16="http://schemas.microsoft.com/office/drawing/2014/main" id="{00000000-0008-0000-0A00-000000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65" name="Object 8" hidden="1">
          <a:extLst>
            <a:ext uri="{FF2B5EF4-FFF2-40B4-BE49-F238E27FC236}">
              <a16:creationId xmlns:a16="http://schemas.microsoft.com/office/drawing/2014/main" id="{00000000-0008-0000-0A00-000001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66" name="Object 15" hidden="1">
          <a:extLst>
            <a:ext uri="{FF2B5EF4-FFF2-40B4-BE49-F238E27FC236}">
              <a16:creationId xmlns:a16="http://schemas.microsoft.com/office/drawing/2014/main" id="{00000000-0008-0000-0A00-000002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67" name="Object 16" hidden="1">
          <a:extLst>
            <a:ext uri="{FF2B5EF4-FFF2-40B4-BE49-F238E27FC236}">
              <a16:creationId xmlns:a16="http://schemas.microsoft.com/office/drawing/2014/main" id="{00000000-0008-0000-0A00-0000031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68" name="Object 17" hidden="1">
          <a:extLst>
            <a:ext uri="{FF2B5EF4-FFF2-40B4-BE49-F238E27FC236}">
              <a16:creationId xmlns:a16="http://schemas.microsoft.com/office/drawing/2014/main" id="{00000000-0008-0000-0A00-000004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69" name="Object 9" hidden="1">
          <a:extLst>
            <a:ext uri="{FF2B5EF4-FFF2-40B4-BE49-F238E27FC236}">
              <a16:creationId xmlns:a16="http://schemas.microsoft.com/office/drawing/2014/main" id="{00000000-0008-0000-0A00-000005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70" name="Object 8" hidden="1">
          <a:extLst>
            <a:ext uri="{FF2B5EF4-FFF2-40B4-BE49-F238E27FC236}">
              <a16:creationId xmlns:a16="http://schemas.microsoft.com/office/drawing/2014/main" id="{00000000-0008-0000-0A00-000006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71" name="Object 9" hidden="1">
          <a:extLst>
            <a:ext uri="{FF2B5EF4-FFF2-40B4-BE49-F238E27FC236}">
              <a16:creationId xmlns:a16="http://schemas.microsoft.com/office/drawing/2014/main" id="{00000000-0008-0000-0A00-000007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72" name="Object 8" hidden="1">
          <a:extLst>
            <a:ext uri="{FF2B5EF4-FFF2-40B4-BE49-F238E27FC236}">
              <a16:creationId xmlns:a16="http://schemas.microsoft.com/office/drawing/2014/main" id="{00000000-0008-0000-0A00-000008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73" name="Object 9" hidden="1">
          <a:extLst>
            <a:ext uri="{FF2B5EF4-FFF2-40B4-BE49-F238E27FC236}">
              <a16:creationId xmlns:a16="http://schemas.microsoft.com/office/drawing/2014/main" id="{00000000-0008-0000-0A00-000009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74" name="Object 8" hidden="1">
          <a:extLst>
            <a:ext uri="{FF2B5EF4-FFF2-40B4-BE49-F238E27FC236}">
              <a16:creationId xmlns:a16="http://schemas.microsoft.com/office/drawing/2014/main" id="{00000000-0008-0000-0A00-00000A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75" name="Object 9" hidden="1">
          <a:extLst>
            <a:ext uri="{FF2B5EF4-FFF2-40B4-BE49-F238E27FC236}">
              <a16:creationId xmlns:a16="http://schemas.microsoft.com/office/drawing/2014/main" id="{00000000-0008-0000-0A00-00000B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76" name="Object 8" hidden="1">
          <a:extLst>
            <a:ext uri="{FF2B5EF4-FFF2-40B4-BE49-F238E27FC236}">
              <a16:creationId xmlns:a16="http://schemas.microsoft.com/office/drawing/2014/main" id="{00000000-0008-0000-0A00-00000C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77" name="Object 15" hidden="1">
          <a:extLst>
            <a:ext uri="{FF2B5EF4-FFF2-40B4-BE49-F238E27FC236}">
              <a16:creationId xmlns:a16="http://schemas.microsoft.com/office/drawing/2014/main" id="{00000000-0008-0000-0A00-00000D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78" name="Object 16" hidden="1">
          <a:extLst>
            <a:ext uri="{FF2B5EF4-FFF2-40B4-BE49-F238E27FC236}">
              <a16:creationId xmlns:a16="http://schemas.microsoft.com/office/drawing/2014/main" id="{00000000-0008-0000-0A00-00000E1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79" name="Object 17" hidden="1">
          <a:extLst>
            <a:ext uri="{FF2B5EF4-FFF2-40B4-BE49-F238E27FC236}">
              <a16:creationId xmlns:a16="http://schemas.microsoft.com/office/drawing/2014/main" id="{00000000-0008-0000-0A00-00000F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80" name="Object 9" hidden="1">
          <a:extLst>
            <a:ext uri="{FF2B5EF4-FFF2-40B4-BE49-F238E27FC236}">
              <a16:creationId xmlns:a16="http://schemas.microsoft.com/office/drawing/2014/main" id="{00000000-0008-0000-0A00-000010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81" name="Object 8" hidden="1">
          <a:extLst>
            <a:ext uri="{FF2B5EF4-FFF2-40B4-BE49-F238E27FC236}">
              <a16:creationId xmlns:a16="http://schemas.microsoft.com/office/drawing/2014/main" id="{00000000-0008-0000-0A00-000011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82" name="Object 9" hidden="1">
          <a:extLst>
            <a:ext uri="{FF2B5EF4-FFF2-40B4-BE49-F238E27FC236}">
              <a16:creationId xmlns:a16="http://schemas.microsoft.com/office/drawing/2014/main" id="{00000000-0008-0000-0A00-000012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83" name="Object 8" hidden="1">
          <a:extLst>
            <a:ext uri="{FF2B5EF4-FFF2-40B4-BE49-F238E27FC236}">
              <a16:creationId xmlns:a16="http://schemas.microsoft.com/office/drawing/2014/main" id="{00000000-0008-0000-0A00-000013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84" name="Object 9" hidden="1">
          <a:extLst>
            <a:ext uri="{FF2B5EF4-FFF2-40B4-BE49-F238E27FC236}">
              <a16:creationId xmlns:a16="http://schemas.microsoft.com/office/drawing/2014/main" id="{00000000-0008-0000-0A00-000014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85" name="Object 8" hidden="1">
          <a:extLst>
            <a:ext uri="{FF2B5EF4-FFF2-40B4-BE49-F238E27FC236}">
              <a16:creationId xmlns:a16="http://schemas.microsoft.com/office/drawing/2014/main" id="{00000000-0008-0000-0A00-000015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86" name="Object 9" hidden="1">
          <a:extLst>
            <a:ext uri="{FF2B5EF4-FFF2-40B4-BE49-F238E27FC236}">
              <a16:creationId xmlns:a16="http://schemas.microsoft.com/office/drawing/2014/main" id="{00000000-0008-0000-0A00-000016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87" name="Object 8" hidden="1">
          <a:extLst>
            <a:ext uri="{FF2B5EF4-FFF2-40B4-BE49-F238E27FC236}">
              <a16:creationId xmlns:a16="http://schemas.microsoft.com/office/drawing/2014/main" id="{00000000-0008-0000-0A00-000017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88" name="Object 15" hidden="1">
          <a:extLst>
            <a:ext uri="{FF2B5EF4-FFF2-40B4-BE49-F238E27FC236}">
              <a16:creationId xmlns:a16="http://schemas.microsoft.com/office/drawing/2014/main" id="{00000000-0008-0000-0A00-000018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889" name="Object 16" hidden="1">
          <a:extLst>
            <a:ext uri="{FF2B5EF4-FFF2-40B4-BE49-F238E27FC236}">
              <a16:creationId xmlns:a16="http://schemas.microsoft.com/office/drawing/2014/main" id="{00000000-0008-0000-0A00-0000191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890" name="Object 17" hidden="1">
          <a:extLst>
            <a:ext uri="{FF2B5EF4-FFF2-40B4-BE49-F238E27FC236}">
              <a16:creationId xmlns:a16="http://schemas.microsoft.com/office/drawing/2014/main" id="{00000000-0008-0000-0A00-00001A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91" name="Object 9" hidden="1">
          <a:extLst>
            <a:ext uri="{FF2B5EF4-FFF2-40B4-BE49-F238E27FC236}">
              <a16:creationId xmlns:a16="http://schemas.microsoft.com/office/drawing/2014/main" id="{00000000-0008-0000-0A00-00001B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92" name="Object 8" hidden="1">
          <a:extLst>
            <a:ext uri="{FF2B5EF4-FFF2-40B4-BE49-F238E27FC236}">
              <a16:creationId xmlns:a16="http://schemas.microsoft.com/office/drawing/2014/main" id="{00000000-0008-0000-0A00-00001C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93" name="Object 9" hidden="1">
          <a:extLst>
            <a:ext uri="{FF2B5EF4-FFF2-40B4-BE49-F238E27FC236}">
              <a16:creationId xmlns:a16="http://schemas.microsoft.com/office/drawing/2014/main" id="{00000000-0008-0000-0A00-00001D1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94" name="Object 8" hidden="1">
          <a:extLst>
            <a:ext uri="{FF2B5EF4-FFF2-40B4-BE49-F238E27FC236}">
              <a16:creationId xmlns:a16="http://schemas.microsoft.com/office/drawing/2014/main" id="{00000000-0008-0000-0A00-00001E1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95" name="Object 9" hidden="1">
          <a:extLst>
            <a:ext uri="{FF2B5EF4-FFF2-40B4-BE49-F238E27FC236}">
              <a16:creationId xmlns:a16="http://schemas.microsoft.com/office/drawing/2014/main" id="{00000000-0008-0000-0A00-00001F1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96" name="Object 8" hidden="1">
          <a:extLst>
            <a:ext uri="{FF2B5EF4-FFF2-40B4-BE49-F238E27FC236}">
              <a16:creationId xmlns:a16="http://schemas.microsoft.com/office/drawing/2014/main" id="{00000000-0008-0000-0A00-0000201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897" name="Object 9" hidden="1">
          <a:extLst>
            <a:ext uri="{FF2B5EF4-FFF2-40B4-BE49-F238E27FC236}">
              <a16:creationId xmlns:a16="http://schemas.microsoft.com/office/drawing/2014/main" id="{00000000-0008-0000-0A00-000021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898" name="Object 8" hidden="1">
          <a:extLst>
            <a:ext uri="{FF2B5EF4-FFF2-40B4-BE49-F238E27FC236}">
              <a16:creationId xmlns:a16="http://schemas.microsoft.com/office/drawing/2014/main" id="{00000000-0008-0000-0A00-000022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899" name="Object 15" hidden="1">
          <a:extLst>
            <a:ext uri="{FF2B5EF4-FFF2-40B4-BE49-F238E27FC236}">
              <a16:creationId xmlns:a16="http://schemas.microsoft.com/office/drawing/2014/main" id="{00000000-0008-0000-0A00-000023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00" name="Object 16" hidden="1">
          <a:extLst>
            <a:ext uri="{FF2B5EF4-FFF2-40B4-BE49-F238E27FC236}">
              <a16:creationId xmlns:a16="http://schemas.microsoft.com/office/drawing/2014/main" id="{00000000-0008-0000-0A00-0000241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01" name="Object 17" hidden="1">
          <a:extLst>
            <a:ext uri="{FF2B5EF4-FFF2-40B4-BE49-F238E27FC236}">
              <a16:creationId xmlns:a16="http://schemas.microsoft.com/office/drawing/2014/main" id="{00000000-0008-0000-0A00-000025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02" name="Object 9" hidden="1">
          <a:extLst>
            <a:ext uri="{FF2B5EF4-FFF2-40B4-BE49-F238E27FC236}">
              <a16:creationId xmlns:a16="http://schemas.microsoft.com/office/drawing/2014/main" id="{00000000-0008-0000-0A00-000026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03" name="Object 8" hidden="1">
          <a:extLst>
            <a:ext uri="{FF2B5EF4-FFF2-40B4-BE49-F238E27FC236}">
              <a16:creationId xmlns:a16="http://schemas.microsoft.com/office/drawing/2014/main" id="{00000000-0008-0000-0A00-000027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04" name="Object 9" hidden="1">
          <a:extLst>
            <a:ext uri="{FF2B5EF4-FFF2-40B4-BE49-F238E27FC236}">
              <a16:creationId xmlns:a16="http://schemas.microsoft.com/office/drawing/2014/main" id="{00000000-0008-0000-0A00-0000281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05" name="Object 8" hidden="1">
          <a:extLst>
            <a:ext uri="{FF2B5EF4-FFF2-40B4-BE49-F238E27FC236}">
              <a16:creationId xmlns:a16="http://schemas.microsoft.com/office/drawing/2014/main" id="{00000000-0008-0000-0A00-0000291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06" name="Object 9" hidden="1">
          <a:extLst>
            <a:ext uri="{FF2B5EF4-FFF2-40B4-BE49-F238E27FC236}">
              <a16:creationId xmlns:a16="http://schemas.microsoft.com/office/drawing/2014/main" id="{00000000-0008-0000-0A00-00002A1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07" name="Object 8" hidden="1">
          <a:extLst>
            <a:ext uri="{FF2B5EF4-FFF2-40B4-BE49-F238E27FC236}">
              <a16:creationId xmlns:a16="http://schemas.microsoft.com/office/drawing/2014/main" id="{00000000-0008-0000-0A00-00002B1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08" name="Object 9" hidden="1">
          <a:extLst>
            <a:ext uri="{FF2B5EF4-FFF2-40B4-BE49-F238E27FC236}">
              <a16:creationId xmlns:a16="http://schemas.microsoft.com/office/drawing/2014/main" id="{00000000-0008-0000-0A00-00002C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09" name="Object 8" hidden="1">
          <a:extLst>
            <a:ext uri="{FF2B5EF4-FFF2-40B4-BE49-F238E27FC236}">
              <a16:creationId xmlns:a16="http://schemas.microsoft.com/office/drawing/2014/main" id="{00000000-0008-0000-0A00-00002D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10" name="Object 15" hidden="1">
          <a:extLst>
            <a:ext uri="{FF2B5EF4-FFF2-40B4-BE49-F238E27FC236}">
              <a16:creationId xmlns:a16="http://schemas.microsoft.com/office/drawing/2014/main" id="{00000000-0008-0000-0A00-00002E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11" name="Object 16" hidden="1">
          <a:extLst>
            <a:ext uri="{FF2B5EF4-FFF2-40B4-BE49-F238E27FC236}">
              <a16:creationId xmlns:a16="http://schemas.microsoft.com/office/drawing/2014/main" id="{00000000-0008-0000-0A00-00002F1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12" name="Object 17" hidden="1">
          <a:extLst>
            <a:ext uri="{FF2B5EF4-FFF2-40B4-BE49-F238E27FC236}">
              <a16:creationId xmlns:a16="http://schemas.microsoft.com/office/drawing/2014/main" id="{00000000-0008-0000-0A00-000030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13" name="Object 9" hidden="1">
          <a:extLst>
            <a:ext uri="{FF2B5EF4-FFF2-40B4-BE49-F238E27FC236}">
              <a16:creationId xmlns:a16="http://schemas.microsoft.com/office/drawing/2014/main" id="{00000000-0008-0000-0A00-000031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14" name="Object 8" hidden="1">
          <a:extLst>
            <a:ext uri="{FF2B5EF4-FFF2-40B4-BE49-F238E27FC236}">
              <a16:creationId xmlns:a16="http://schemas.microsoft.com/office/drawing/2014/main" id="{00000000-0008-0000-0A00-000032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15" name="Object 9" hidden="1">
          <a:extLst>
            <a:ext uri="{FF2B5EF4-FFF2-40B4-BE49-F238E27FC236}">
              <a16:creationId xmlns:a16="http://schemas.microsoft.com/office/drawing/2014/main" id="{00000000-0008-0000-0A00-0000331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16" name="Object 8" hidden="1">
          <a:extLst>
            <a:ext uri="{FF2B5EF4-FFF2-40B4-BE49-F238E27FC236}">
              <a16:creationId xmlns:a16="http://schemas.microsoft.com/office/drawing/2014/main" id="{00000000-0008-0000-0A00-0000341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17" name="Object 9" hidden="1">
          <a:extLst>
            <a:ext uri="{FF2B5EF4-FFF2-40B4-BE49-F238E27FC236}">
              <a16:creationId xmlns:a16="http://schemas.microsoft.com/office/drawing/2014/main" id="{00000000-0008-0000-0A00-0000351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18" name="Object 8" hidden="1">
          <a:extLst>
            <a:ext uri="{FF2B5EF4-FFF2-40B4-BE49-F238E27FC236}">
              <a16:creationId xmlns:a16="http://schemas.microsoft.com/office/drawing/2014/main" id="{00000000-0008-0000-0A00-0000361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19" name="Object 9" hidden="1">
          <a:extLst>
            <a:ext uri="{FF2B5EF4-FFF2-40B4-BE49-F238E27FC236}">
              <a16:creationId xmlns:a16="http://schemas.microsoft.com/office/drawing/2014/main" id="{00000000-0008-0000-0A00-000037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20" name="Object 8" hidden="1">
          <a:extLst>
            <a:ext uri="{FF2B5EF4-FFF2-40B4-BE49-F238E27FC236}">
              <a16:creationId xmlns:a16="http://schemas.microsoft.com/office/drawing/2014/main" id="{00000000-0008-0000-0A00-000038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21" name="Object 15" hidden="1">
          <a:extLst>
            <a:ext uri="{FF2B5EF4-FFF2-40B4-BE49-F238E27FC236}">
              <a16:creationId xmlns:a16="http://schemas.microsoft.com/office/drawing/2014/main" id="{00000000-0008-0000-0A00-000039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22" name="Object 16" hidden="1">
          <a:extLst>
            <a:ext uri="{FF2B5EF4-FFF2-40B4-BE49-F238E27FC236}">
              <a16:creationId xmlns:a16="http://schemas.microsoft.com/office/drawing/2014/main" id="{00000000-0008-0000-0A00-00003A1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23" name="Object 17" hidden="1">
          <a:extLst>
            <a:ext uri="{FF2B5EF4-FFF2-40B4-BE49-F238E27FC236}">
              <a16:creationId xmlns:a16="http://schemas.microsoft.com/office/drawing/2014/main" id="{00000000-0008-0000-0A00-00003B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24" name="Object 9" hidden="1">
          <a:extLst>
            <a:ext uri="{FF2B5EF4-FFF2-40B4-BE49-F238E27FC236}">
              <a16:creationId xmlns:a16="http://schemas.microsoft.com/office/drawing/2014/main" id="{00000000-0008-0000-0A00-00003C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25" name="Object 8" hidden="1">
          <a:extLst>
            <a:ext uri="{FF2B5EF4-FFF2-40B4-BE49-F238E27FC236}">
              <a16:creationId xmlns:a16="http://schemas.microsoft.com/office/drawing/2014/main" id="{00000000-0008-0000-0A00-00003D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26" name="Object 9" hidden="1">
          <a:extLst>
            <a:ext uri="{FF2B5EF4-FFF2-40B4-BE49-F238E27FC236}">
              <a16:creationId xmlns:a16="http://schemas.microsoft.com/office/drawing/2014/main" id="{00000000-0008-0000-0A00-00003E1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27" name="Object 8" hidden="1">
          <a:extLst>
            <a:ext uri="{FF2B5EF4-FFF2-40B4-BE49-F238E27FC236}">
              <a16:creationId xmlns:a16="http://schemas.microsoft.com/office/drawing/2014/main" id="{00000000-0008-0000-0A00-00003F1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28" name="Object 9" hidden="1">
          <a:extLst>
            <a:ext uri="{FF2B5EF4-FFF2-40B4-BE49-F238E27FC236}">
              <a16:creationId xmlns:a16="http://schemas.microsoft.com/office/drawing/2014/main" id="{00000000-0008-0000-0A00-0000401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29" name="Object 8" hidden="1">
          <a:extLst>
            <a:ext uri="{FF2B5EF4-FFF2-40B4-BE49-F238E27FC236}">
              <a16:creationId xmlns:a16="http://schemas.microsoft.com/office/drawing/2014/main" id="{00000000-0008-0000-0A00-0000411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30" name="Object 9" hidden="1">
          <a:extLst>
            <a:ext uri="{FF2B5EF4-FFF2-40B4-BE49-F238E27FC236}">
              <a16:creationId xmlns:a16="http://schemas.microsoft.com/office/drawing/2014/main" id="{00000000-0008-0000-0A00-000042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31" name="Object 8" hidden="1">
          <a:extLst>
            <a:ext uri="{FF2B5EF4-FFF2-40B4-BE49-F238E27FC236}">
              <a16:creationId xmlns:a16="http://schemas.microsoft.com/office/drawing/2014/main" id="{00000000-0008-0000-0A00-0000431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32" name="Object 15" hidden="1">
          <a:extLst>
            <a:ext uri="{FF2B5EF4-FFF2-40B4-BE49-F238E27FC236}">
              <a16:creationId xmlns:a16="http://schemas.microsoft.com/office/drawing/2014/main" id="{00000000-0008-0000-0A00-000044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33" name="Object 16" hidden="1">
          <a:extLst>
            <a:ext uri="{FF2B5EF4-FFF2-40B4-BE49-F238E27FC236}">
              <a16:creationId xmlns:a16="http://schemas.microsoft.com/office/drawing/2014/main" id="{00000000-0008-0000-0A00-0000451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34" name="Object 17" hidden="1">
          <a:extLst>
            <a:ext uri="{FF2B5EF4-FFF2-40B4-BE49-F238E27FC236}">
              <a16:creationId xmlns:a16="http://schemas.microsoft.com/office/drawing/2014/main" id="{00000000-0008-0000-0A00-000046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35" name="Object 9" hidden="1">
          <a:extLst>
            <a:ext uri="{FF2B5EF4-FFF2-40B4-BE49-F238E27FC236}">
              <a16:creationId xmlns:a16="http://schemas.microsoft.com/office/drawing/2014/main" id="{00000000-0008-0000-0A00-000047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36" name="Object 8" hidden="1">
          <a:extLst>
            <a:ext uri="{FF2B5EF4-FFF2-40B4-BE49-F238E27FC236}">
              <a16:creationId xmlns:a16="http://schemas.microsoft.com/office/drawing/2014/main" id="{00000000-0008-0000-0A00-000048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37" name="Object 9" hidden="1">
          <a:extLst>
            <a:ext uri="{FF2B5EF4-FFF2-40B4-BE49-F238E27FC236}">
              <a16:creationId xmlns:a16="http://schemas.microsoft.com/office/drawing/2014/main" id="{00000000-0008-0000-0A00-000049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38" name="Object 8" hidden="1">
          <a:extLst>
            <a:ext uri="{FF2B5EF4-FFF2-40B4-BE49-F238E27FC236}">
              <a16:creationId xmlns:a16="http://schemas.microsoft.com/office/drawing/2014/main" id="{00000000-0008-0000-0A00-00004A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39" name="Object 9" hidden="1">
          <a:extLst>
            <a:ext uri="{FF2B5EF4-FFF2-40B4-BE49-F238E27FC236}">
              <a16:creationId xmlns:a16="http://schemas.microsoft.com/office/drawing/2014/main" id="{00000000-0008-0000-0A00-00004B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40" name="Object 8" hidden="1">
          <a:extLst>
            <a:ext uri="{FF2B5EF4-FFF2-40B4-BE49-F238E27FC236}">
              <a16:creationId xmlns:a16="http://schemas.microsoft.com/office/drawing/2014/main" id="{00000000-0008-0000-0A00-00004C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41" name="Object 9" hidden="1">
          <a:extLst>
            <a:ext uri="{FF2B5EF4-FFF2-40B4-BE49-F238E27FC236}">
              <a16:creationId xmlns:a16="http://schemas.microsoft.com/office/drawing/2014/main" id="{00000000-0008-0000-0A00-00004D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42" name="Object 8" hidden="1">
          <a:extLst>
            <a:ext uri="{FF2B5EF4-FFF2-40B4-BE49-F238E27FC236}">
              <a16:creationId xmlns:a16="http://schemas.microsoft.com/office/drawing/2014/main" id="{00000000-0008-0000-0A00-00004E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43" name="Object 15" hidden="1">
          <a:extLst>
            <a:ext uri="{FF2B5EF4-FFF2-40B4-BE49-F238E27FC236}">
              <a16:creationId xmlns:a16="http://schemas.microsoft.com/office/drawing/2014/main" id="{00000000-0008-0000-0A00-00004F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44" name="Object 16" hidden="1">
          <a:extLst>
            <a:ext uri="{FF2B5EF4-FFF2-40B4-BE49-F238E27FC236}">
              <a16:creationId xmlns:a16="http://schemas.microsoft.com/office/drawing/2014/main" id="{00000000-0008-0000-0A00-0000501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45" name="Object 17" hidden="1">
          <a:extLst>
            <a:ext uri="{FF2B5EF4-FFF2-40B4-BE49-F238E27FC236}">
              <a16:creationId xmlns:a16="http://schemas.microsoft.com/office/drawing/2014/main" id="{00000000-0008-0000-0A00-000051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46" name="Object 9" hidden="1">
          <a:extLst>
            <a:ext uri="{FF2B5EF4-FFF2-40B4-BE49-F238E27FC236}">
              <a16:creationId xmlns:a16="http://schemas.microsoft.com/office/drawing/2014/main" id="{00000000-0008-0000-0A00-000052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47" name="Object 8" hidden="1">
          <a:extLst>
            <a:ext uri="{FF2B5EF4-FFF2-40B4-BE49-F238E27FC236}">
              <a16:creationId xmlns:a16="http://schemas.microsoft.com/office/drawing/2014/main" id="{00000000-0008-0000-0A00-000053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48" name="Object 9" hidden="1">
          <a:extLst>
            <a:ext uri="{FF2B5EF4-FFF2-40B4-BE49-F238E27FC236}">
              <a16:creationId xmlns:a16="http://schemas.microsoft.com/office/drawing/2014/main" id="{00000000-0008-0000-0A00-000054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49" name="Object 8" hidden="1">
          <a:extLst>
            <a:ext uri="{FF2B5EF4-FFF2-40B4-BE49-F238E27FC236}">
              <a16:creationId xmlns:a16="http://schemas.microsoft.com/office/drawing/2014/main" id="{00000000-0008-0000-0A00-000055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50" name="Object 9" hidden="1">
          <a:extLst>
            <a:ext uri="{FF2B5EF4-FFF2-40B4-BE49-F238E27FC236}">
              <a16:creationId xmlns:a16="http://schemas.microsoft.com/office/drawing/2014/main" id="{00000000-0008-0000-0A00-000056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51" name="Object 8" hidden="1">
          <a:extLst>
            <a:ext uri="{FF2B5EF4-FFF2-40B4-BE49-F238E27FC236}">
              <a16:creationId xmlns:a16="http://schemas.microsoft.com/office/drawing/2014/main" id="{00000000-0008-0000-0A00-000057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52" name="Object 9" hidden="1">
          <a:extLst>
            <a:ext uri="{FF2B5EF4-FFF2-40B4-BE49-F238E27FC236}">
              <a16:creationId xmlns:a16="http://schemas.microsoft.com/office/drawing/2014/main" id="{00000000-0008-0000-0A00-000058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53" name="Object 8" hidden="1">
          <a:extLst>
            <a:ext uri="{FF2B5EF4-FFF2-40B4-BE49-F238E27FC236}">
              <a16:creationId xmlns:a16="http://schemas.microsoft.com/office/drawing/2014/main" id="{00000000-0008-0000-0A00-000059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54" name="Object 15" hidden="1">
          <a:extLst>
            <a:ext uri="{FF2B5EF4-FFF2-40B4-BE49-F238E27FC236}">
              <a16:creationId xmlns:a16="http://schemas.microsoft.com/office/drawing/2014/main" id="{00000000-0008-0000-0A00-00005A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55" name="Object 16" hidden="1">
          <a:extLst>
            <a:ext uri="{FF2B5EF4-FFF2-40B4-BE49-F238E27FC236}">
              <a16:creationId xmlns:a16="http://schemas.microsoft.com/office/drawing/2014/main" id="{00000000-0008-0000-0A00-00005B1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56" name="Object 17" hidden="1">
          <a:extLst>
            <a:ext uri="{FF2B5EF4-FFF2-40B4-BE49-F238E27FC236}">
              <a16:creationId xmlns:a16="http://schemas.microsoft.com/office/drawing/2014/main" id="{00000000-0008-0000-0A00-00005C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57" name="Object 9" hidden="1">
          <a:extLst>
            <a:ext uri="{FF2B5EF4-FFF2-40B4-BE49-F238E27FC236}">
              <a16:creationId xmlns:a16="http://schemas.microsoft.com/office/drawing/2014/main" id="{00000000-0008-0000-0A00-00005D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58" name="Object 8" hidden="1">
          <a:extLst>
            <a:ext uri="{FF2B5EF4-FFF2-40B4-BE49-F238E27FC236}">
              <a16:creationId xmlns:a16="http://schemas.microsoft.com/office/drawing/2014/main" id="{00000000-0008-0000-0A00-00005E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59" name="Object 9" hidden="1">
          <a:extLst>
            <a:ext uri="{FF2B5EF4-FFF2-40B4-BE49-F238E27FC236}">
              <a16:creationId xmlns:a16="http://schemas.microsoft.com/office/drawing/2014/main" id="{00000000-0008-0000-0A00-00005F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60" name="Object 8" hidden="1">
          <a:extLst>
            <a:ext uri="{FF2B5EF4-FFF2-40B4-BE49-F238E27FC236}">
              <a16:creationId xmlns:a16="http://schemas.microsoft.com/office/drawing/2014/main" id="{00000000-0008-0000-0A00-000060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61" name="Object 9" hidden="1">
          <a:extLst>
            <a:ext uri="{FF2B5EF4-FFF2-40B4-BE49-F238E27FC236}">
              <a16:creationId xmlns:a16="http://schemas.microsoft.com/office/drawing/2014/main" id="{00000000-0008-0000-0A00-000061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62" name="Object 8" hidden="1">
          <a:extLst>
            <a:ext uri="{FF2B5EF4-FFF2-40B4-BE49-F238E27FC236}">
              <a16:creationId xmlns:a16="http://schemas.microsoft.com/office/drawing/2014/main" id="{00000000-0008-0000-0A00-000062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63" name="Object 9" hidden="1">
          <a:extLst>
            <a:ext uri="{FF2B5EF4-FFF2-40B4-BE49-F238E27FC236}">
              <a16:creationId xmlns:a16="http://schemas.microsoft.com/office/drawing/2014/main" id="{00000000-0008-0000-0A00-000063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64" name="Object 8" hidden="1">
          <a:extLst>
            <a:ext uri="{FF2B5EF4-FFF2-40B4-BE49-F238E27FC236}">
              <a16:creationId xmlns:a16="http://schemas.microsoft.com/office/drawing/2014/main" id="{00000000-0008-0000-0A00-000064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65" name="Object 15" hidden="1">
          <a:extLst>
            <a:ext uri="{FF2B5EF4-FFF2-40B4-BE49-F238E27FC236}">
              <a16:creationId xmlns:a16="http://schemas.microsoft.com/office/drawing/2014/main" id="{00000000-0008-0000-0A00-000065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66" name="Object 16" hidden="1">
          <a:extLst>
            <a:ext uri="{FF2B5EF4-FFF2-40B4-BE49-F238E27FC236}">
              <a16:creationId xmlns:a16="http://schemas.microsoft.com/office/drawing/2014/main" id="{00000000-0008-0000-0A00-0000661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67" name="Object 17" hidden="1">
          <a:extLst>
            <a:ext uri="{FF2B5EF4-FFF2-40B4-BE49-F238E27FC236}">
              <a16:creationId xmlns:a16="http://schemas.microsoft.com/office/drawing/2014/main" id="{00000000-0008-0000-0A00-000067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68" name="Object 9" hidden="1">
          <a:extLst>
            <a:ext uri="{FF2B5EF4-FFF2-40B4-BE49-F238E27FC236}">
              <a16:creationId xmlns:a16="http://schemas.microsoft.com/office/drawing/2014/main" id="{00000000-0008-0000-0A00-000068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69" name="Object 8" hidden="1">
          <a:extLst>
            <a:ext uri="{FF2B5EF4-FFF2-40B4-BE49-F238E27FC236}">
              <a16:creationId xmlns:a16="http://schemas.microsoft.com/office/drawing/2014/main" id="{00000000-0008-0000-0A00-000069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70" name="Object 9" hidden="1">
          <a:extLst>
            <a:ext uri="{FF2B5EF4-FFF2-40B4-BE49-F238E27FC236}">
              <a16:creationId xmlns:a16="http://schemas.microsoft.com/office/drawing/2014/main" id="{00000000-0008-0000-0A00-00006A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71" name="Object 8" hidden="1">
          <a:extLst>
            <a:ext uri="{FF2B5EF4-FFF2-40B4-BE49-F238E27FC236}">
              <a16:creationId xmlns:a16="http://schemas.microsoft.com/office/drawing/2014/main" id="{00000000-0008-0000-0A00-00006B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72" name="Object 9" hidden="1">
          <a:extLst>
            <a:ext uri="{FF2B5EF4-FFF2-40B4-BE49-F238E27FC236}">
              <a16:creationId xmlns:a16="http://schemas.microsoft.com/office/drawing/2014/main" id="{00000000-0008-0000-0A00-00006C1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73" name="Object 8" hidden="1">
          <a:extLst>
            <a:ext uri="{FF2B5EF4-FFF2-40B4-BE49-F238E27FC236}">
              <a16:creationId xmlns:a16="http://schemas.microsoft.com/office/drawing/2014/main" id="{00000000-0008-0000-0A00-00006D1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74" name="Object 9" hidden="1">
          <a:extLst>
            <a:ext uri="{FF2B5EF4-FFF2-40B4-BE49-F238E27FC236}">
              <a16:creationId xmlns:a16="http://schemas.microsoft.com/office/drawing/2014/main" id="{00000000-0008-0000-0A00-00006E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75" name="Object 8" hidden="1">
          <a:extLst>
            <a:ext uri="{FF2B5EF4-FFF2-40B4-BE49-F238E27FC236}">
              <a16:creationId xmlns:a16="http://schemas.microsoft.com/office/drawing/2014/main" id="{00000000-0008-0000-0A00-00006F1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76" name="Object 15" hidden="1">
          <a:extLst>
            <a:ext uri="{FF2B5EF4-FFF2-40B4-BE49-F238E27FC236}">
              <a16:creationId xmlns:a16="http://schemas.microsoft.com/office/drawing/2014/main" id="{00000000-0008-0000-0A00-000070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77" name="Object 16" hidden="1">
          <a:extLst>
            <a:ext uri="{FF2B5EF4-FFF2-40B4-BE49-F238E27FC236}">
              <a16:creationId xmlns:a16="http://schemas.microsoft.com/office/drawing/2014/main" id="{00000000-0008-0000-0A00-0000711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78" name="Object 17" hidden="1">
          <a:extLst>
            <a:ext uri="{FF2B5EF4-FFF2-40B4-BE49-F238E27FC236}">
              <a16:creationId xmlns:a16="http://schemas.microsoft.com/office/drawing/2014/main" id="{00000000-0008-0000-0A00-000072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79" name="Object 9" hidden="1">
          <a:extLst>
            <a:ext uri="{FF2B5EF4-FFF2-40B4-BE49-F238E27FC236}">
              <a16:creationId xmlns:a16="http://schemas.microsoft.com/office/drawing/2014/main" id="{00000000-0008-0000-0A00-000073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80" name="Object 8" hidden="1">
          <a:extLst>
            <a:ext uri="{FF2B5EF4-FFF2-40B4-BE49-F238E27FC236}">
              <a16:creationId xmlns:a16="http://schemas.microsoft.com/office/drawing/2014/main" id="{00000000-0008-0000-0A00-000074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81" name="Object 9" hidden="1">
          <a:extLst>
            <a:ext uri="{FF2B5EF4-FFF2-40B4-BE49-F238E27FC236}">
              <a16:creationId xmlns:a16="http://schemas.microsoft.com/office/drawing/2014/main" id="{00000000-0008-0000-0A00-000075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82" name="Object 8" hidden="1">
          <a:extLst>
            <a:ext uri="{FF2B5EF4-FFF2-40B4-BE49-F238E27FC236}">
              <a16:creationId xmlns:a16="http://schemas.microsoft.com/office/drawing/2014/main" id="{00000000-0008-0000-0A00-000076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83" name="Object 9" hidden="1">
          <a:extLst>
            <a:ext uri="{FF2B5EF4-FFF2-40B4-BE49-F238E27FC236}">
              <a16:creationId xmlns:a16="http://schemas.microsoft.com/office/drawing/2014/main" id="{00000000-0008-0000-0A00-000077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84" name="Object 8" hidden="1">
          <a:extLst>
            <a:ext uri="{FF2B5EF4-FFF2-40B4-BE49-F238E27FC236}">
              <a16:creationId xmlns:a16="http://schemas.microsoft.com/office/drawing/2014/main" id="{00000000-0008-0000-0A00-000078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85" name="Object 9" hidden="1">
          <a:extLst>
            <a:ext uri="{FF2B5EF4-FFF2-40B4-BE49-F238E27FC236}">
              <a16:creationId xmlns:a16="http://schemas.microsoft.com/office/drawing/2014/main" id="{00000000-0008-0000-0A00-000079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86" name="Object 8" hidden="1">
          <a:extLst>
            <a:ext uri="{FF2B5EF4-FFF2-40B4-BE49-F238E27FC236}">
              <a16:creationId xmlns:a16="http://schemas.microsoft.com/office/drawing/2014/main" id="{00000000-0008-0000-0A00-00007A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87" name="Object 15" hidden="1">
          <a:extLst>
            <a:ext uri="{FF2B5EF4-FFF2-40B4-BE49-F238E27FC236}">
              <a16:creationId xmlns:a16="http://schemas.microsoft.com/office/drawing/2014/main" id="{00000000-0008-0000-0A00-00007B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88" name="Object 16" hidden="1">
          <a:extLst>
            <a:ext uri="{FF2B5EF4-FFF2-40B4-BE49-F238E27FC236}">
              <a16:creationId xmlns:a16="http://schemas.microsoft.com/office/drawing/2014/main" id="{00000000-0008-0000-0A00-00007C1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4989" name="Object 17" hidden="1">
          <a:extLst>
            <a:ext uri="{FF2B5EF4-FFF2-40B4-BE49-F238E27FC236}">
              <a16:creationId xmlns:a16="http://schemas.microsoft.com/office/drawing/2014/main" id="{00000000-0008-0000-0A00-00007D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90" name="Object 9" hidden="1">
          <a:extLst>
            <a:ext uri="{FF2B5EF4-FFF2-40B4-BE49-F238E27FC236}">
              <a16:creationId xmlns:a16="http://schemas.microsoft.com/office/drawing/2014/main" id="{00000000-0008-0000-0A00-00007E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91" name="Object 8" hidden="1">
          <a:extLst>
            <a:ext uri="{FF2B5EF4-FFF2-40B4-BE49-F238E27FC236}">
              <a16:creationId xmlns:a16="http://schemas.microsoft.com/office/drawing/2014/main" id="{00000000-0008-0000-0A00-00007F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92" name="Object 9" hidden="1">
          <a:extLst>
            <a:ext uri="{FF2B5EF4-FFF2-40B4-BE49-F238E27FC236}">
              <a16:creationId xmlns:a16="http://schemas.microsoft.com/office/drawing/2014/main" id="{00000000-0008-0000-0A00-000080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93" name="Object 8" hidden="1">
          <a:extLst>
            <a:ext uri="{FF2B5EF4-FFF2-40B4-BE49-F238E27FC236}">
              <a16:creationId xmlns:a16="http://schemas.microsoft.com/office/drawing/2014/main" id="{00000000-0008-0000-0A00-000081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94" name="Object 9" hidden="1">
          <a:extLst>
            <a:ext uri="{FF2B5EF4-FFF2-40B4-BE49-F238E27FC236}">
              <a16:creationId xmlns:a16="http://schemas.microsoft.com/office/drawing/2014/main" id="{00000000-0008-0000-0A00-000082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95" name="Object 8" hidden="1">
          <a:extLst>
            <a:ext uri="{FF2B5EF4-FFF2-40B4-BE49-F238E27FC236}">
              <a16:creationId xmlns:a16="http://schemas.microsoft.com/office/drawing/2014/main" id="{00000000-0008-0000-0A00-000083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4996" name="Object 9" hidden="1">
          <a:extLst>
            <a:ext uri="{FF2B5EF4-FFF2-40B4-BE49-F238E27FC236}">
              <a16:creationId xmlns:a16="http://schemas.microsoft.com/office/drawing/2014/main" id="{00000000-0008-0000-0A00-000084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4997" name="Object 8" hidden="1">
          <a:extLst>
            <a:ext uri="{FF2B5EF4-FFF2-40B4-BE49-F238E27FC236}">
              <a16:creationId xmlns:a16="http://schemas.microsoft.com/office/drawing/2014/main" id="{00000000-0008-0000-0A00-000085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4998" name="Object 15" hidden="1">
          <a:extLst>
            <a:ext uri="{FF2B5EF4-FFF2-40B4-BE49-F238E27FC236}">
              <a16:creationId xmlns:a16="http://schemas.microsoft.com/office/drawing/2014/main" id="{00000000-0008-0000-0A00-000086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4999" name="Object 16" hidden="1">
          <a:extLst>
            <a:ext uri="{FF2B5EF4-FFF2-40B4-BE49-F238E27FC236}">
              <a16:creationId xmlns:a16="http://schemas.microsoft.com/office/drawing/2014/main" id="{00000000-0008-0000-0A00-0000871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00" name="Object 17" hidden="1">
          <a:extLst>
            <a:ext uri="{FF2B5EF4-FFF2-40B4-BE49-F238E27FC236}">
              <a16:creationId xmlns:a16="http://schemas.microsoft.com/office/drawing/2014/main" id="{00000000-0008-0000-0A00-000088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01" name="Object 9" hidden="1">
          <a:extLst>
            <a:ext uri="{FF2B5EF4-FFF2-40B4-BE49-F238E27FC236}">
              <a16:creationId xmlns:a16="http://schemas.microsoft.com/office/drawing/2014/main" id="{00000000-0008-0000-0A00-000089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02" name="Object 8" hidden="1">
          <a:extLst>
            <a:ext uri="{FF2B5EF4-FFF2-40B4-BE49-F238E27FC236}">
              <a16:creationId xmlns:a16="http://schemas.microsoft.com/office/drawing/2014/main" id="{00000000-0008-0000-0A00-00008A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03" name="Object 9" hidden="1">
          <a:extLst>
            <a:ext uri="{FF2B5EF4-FFF2-40B4-BE49-F238E27FC236}">
              <a16:creationId xmlns:a16="http://schemas.microsoft.com/office/drawing/2014/main" id="{00000000-0008-0000-0A00-00008B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04" name="Object 8" hidden="1">
          <a:extLst>
            <a:ext uri="{FF2B5EF4-FFF2-40B4-BE49-F238E27FC236}">
              <a16:creationId xmlns:a16="http://schemas.microsoft.com/office/drawing/2014/main" id="{00000000-0008-0000-0A00-00008C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05" name="Object 9" hidden="1">
          <a:extLst>
            <a:ext uri="{FF2B5EF4-FFF2-40B4-BE49-F238E27FC236}">
              <a16:creationId xmlns:a16="http://schemas.microsoft.com/office/drawing/2014/main" id="{00000000-0008-0000-0A00-00008D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06" name="Object 8" hidden="1">
          <a:extLst>
            <a:ext uri="{FF2B5EF4-FFF2-40B4-BE49-F238E27FC236}">
              <a16:creationId xmlns:a16="http://schemas.microsoft.com/office/drawing/2014/main" id="{00000000-0008-0000-0A00-00008E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07" name="Object 9" hidden="1">
          <a:extLst>
            <a:ext uri="{FF2B5EF4-FFF2-40B4-BE49-F238E27FC236}">
              <a16:creationId xmlns:a16="http://schemas.microsoft.com/office/drawing/2014/main" id="{00000000-0008-0000-0A00-00008F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08" name="Object 8" hidden="1">
          <a:extLst>
            <a:ext uri="{FF2B5EF4-FFF2-40B4-BE49-F238E27FC236}">
              <a16:creationId xmlns:a16="http://schemas.microsoft.com/office/drawing/2014/main" id="{00000000-0008-0000-0A00-000090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09" name="Object 15" hidden="1">
          <a:extLst>
            <a:ext uri="{FF2B5EF4-FFF2-40B4-BE49-F238E27FC236}">
              <a16:creationId xmlns:a16="http://schemas.microsoft.com/office/drawing/2014/main" id="{00000000-0008-0000-0A00-000091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10" name="Object 16" hidden="1">
          <a:extLst>
            <a:ext uri="{FF2B5EF4-FFF2-40B4-BE49-F238E27FC236}">
              <a16:creationId xmlns:a16="http://schemas.microsoft.com/office/drawing/2014/main" id="{00000000-0008-0000-0A00-0000921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11" name="Object 17" hidden="1">
          <a:extLst>
            <a:ext uri="{FF2B5EF4-FFF2-40B4-BE49-F238E27FC236}">
              <a16:creationId xmlns:a16="http://schemas.microsoft.com/office/drawing/2014/main" id="{00000000-0008-0000-0A00-000093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12" name="Object 9" hidden="1">
          <a:extLst>
            <a:ext uri="{FF2B5EF4-FFF2-40B4-BE49-F238E27FC236}">
              <a16:creationId xmlns:a16="http://schemas.microsoft.com/office/drawing/2014/main" id="{00000000-0008-0000-0A00-000094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13" name="Object 8" hidden="1">
          <a:extLst>
            <a:ext uri="{FF2B5EF4-FFF2-40B4-BE49-F238E27FC236}">
              <a16:creationId xmlns:a16="http://schemas.microsoft.com/office/drawing/2014/main" id="{00000000-0008-0000-0A00-000095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14" name="Object 9" hidden="1">
          <a:extLst>
            <a:ext uri="{FF2B5EF4-FFF2-40B4-BE49-F238E27FC236}">
              <a16:creationId xmlns:a16="http://schemas.microsoft.com/office/drawing/2014/main" id="{00000000-0008-0000-0A00-000096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15" name="Object 8" hidden="1">
          <a:extLst>
            <a:ext uri="{FF2B5EF4-FFF2-40B4-BE49-F238E27FC236}">
              <a16:creationId xmlns:a16="http://schemas.microsoft.com/office/drawing/2014/main" id="{00000000-0008-0000-0A00-000097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16" name="Object 9" hidden="1">
          <a:extLst>
            <a:ext uri="{FF2B5EF4-FFF2-40B4-BE49-F238E27FC236}">
              <a16:creationId xmlns:a16="http://schemas.microsoft.com/office/drawing/2014/main" id="{00000000-0008-0000-0A00-0000981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17" name="Object 8" hidden="1">
          <a:extLst>
            <a:ext uri="{FF2B5EF4-FFF2-40B4-BE49-F238E27FC236}">
              <a16:creationId xmlns:a16="http://schemas.microsoft.com/office/drawing/2014/main" id="{00000000-0008-0000-0A00-0000991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18" name="Object 9" hidden="1">
          <a:extLst>
            <a:ext uri="{FF2B5EF4-FFF2-40B4-BE49-F238E27FC236}">
              <a16:creationId xmlns:a16="http://schemas.microsoft.com/office/drawing/2014/main" id="{00000000-0008-0000-0A00-00009A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19" name="Object 8" hidden="1">
          <a:extLst>
            <a:ext uri="{FF2B5EF4-FFF2-40B4-BE49-F238E27FC236}">
              <a16:creationId xmlns:a16="http://schemas.microsoft.com/office/drawing/2014/main" id="{00000000-0008-0000-0A00-00009B1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20" name="Object 15" hidden="1">
          <a:extLst>
            <a:ext uri="{FF2B5EF4-FFF2-40B4-BE49-F238E27FC236}">
              <a16:creationId xmlns:a16="http://schemas.microsoft.com/office/drawing/2014/main" id="{00000000-0008-0000-0A00-00009C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21" name="Object 16" hidden="1">
          <a:extLst>
            <a:ext uri="{FF2B5EF4-FFF2-40B4-BE49-F238E27FC236}">
              <a16:creationId xmlns:a16="http://schemas.microsoft.com/office/drawing/2014/main" id="{00000000-0008-0000-0A00-00009D1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22" name="Object 17" hidden="1">
          <a:extLst>
            <a:ext uri="{FF2B5EF4-FFF2-40B4-BE49-F238E27FC236}">
              <a16:creationId xmlns:a16="http://schemas.microsoft.com/office/drawing/2014/main" id="{00000000-0008-0000-0A00-00009E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23" name="Object 9" hidden="1">
          <a:extLst>
            <a:ext uri="{FF2B5EF4-FFF2-40B4-BE49-F238E27FC236}">
              <a16:creationId xmlns:a16="http://schemas.microsoft.com/office/drawing/2014/main" id="{00000000-0008-0000-0A00-00009F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24" name="Object 8" hidden="1">
          <a:extLst>
            <a:ext uri="{FF2B5EF4-FFF2-40B4-BE49-F238E27FC236}">
              <a16:creationId xmlns:a16="http://schemas.microsoft.com/office/drawing/2014/main" id="{00000000-0008-0000-0A00-0000A0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25" name="Object 9" hidden="1">
          <a:extLst>
            <a:ext uri="{FF2B5EF4-FFF2-40B4-BE49-F238E27FC236}">
              <a16:creationId xmlns:a16="http://schemas.microsoft.com/office/drawing/2014/main" id="{00000000-0008-0000-0A00-0000A1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26" name="Object 8" hidden="1">
          <a:extLst>
            <a:ext uri="{FF2B5EF4-FFF2-40B4-BE49-F238E27FC236}">
              <a16:creationId xmlns:a16="http://schemas.microsoft.com/office/drawing/2014/main" id="{00000000-0008-0000-0A00-0000A2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27" name="Object 9" hidden="1">
          <a:extLst>
            <a:ext uri="{FF2B5EF4-FFF2-40B4-BE49-F238E27FC236}">
              <a16:creationId xmlns:a16="http://schemas.microsoft.com/office/drawing/2014/main" id="{00000000-0008-0000-0A00-0000A3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28" name="Object 8" hidden="1">
          <a:extLst>
            <a:ext uri="{FF2B5EF4-FFF2-40B4-BE49-F238E27FC236}">
              <a16:creationId xmlns:a16="http://schemas.microsoft.com/office/drawing/2014/main" id="{00000000-0008-0000-0A00-0000A4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29" name="Object 9" hidden="1">
          <a:extLst>
            <a:ext uri="{FF2B5EF4-FFF2-40B4-BE49-F238E27FC236}">
              <a16:creationId xmlns:a16="http://schemas.microsoft.com/office/drawing/2014/main" id="{00000000-0008-0000-0A00-0000A5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30" name="Object 8" hidden="1">
          <a:extLst>
            <a:ext uri="{FF2B5EF4-FFF2-40B4-BE49-F238E27FC236}">
              <a16:creationId xmlns:a16="http://schemas.microsoft.com/office/drawing/2014/main" id="{00000000-0008-0000-0A00-0000A6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31" name="Object 15" hidden="1">
          <a:extLst>
            <a:ext uri="{FF2B5EF4-FFF2-40B4-BE49-F238E27FC236}">
              <a16:creationId xmlns:a16="http://schemas.microsoft.com/office/drawing/2014/main" id="{00000000-0008-0000-0A00-0000A7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32" name="Object 16" hidden="1">
          <a:extLst>
            <a:ext uri="{FF2B5EF4-FFF2-40B4-BE49-F238E27FC236}">
              <a16:creationId xmlns:a16="http://schemas.microsoft.com/office/drawing/2014/main" id="{00000000-0008-0000-0A00-0000A81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33" name="Object 17" hidden="1">
          <a:extLst>
            <a:ext uri="{FF2B5EF4-FFF2-40B4-BE49-F238E27FC236}">
              <a16:creationId xmlns:a16="http://schemas.microsoft.com/office/drawing/2014/main" id="{00000000-0008-0000-0A00-0000A9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34" name="Object 9" hidden="1">
          <a:extLst>
            <a:ext uri="{FF2B5EF4-FFF2-40B4-BE49-F238E27FC236}">
              <a16:creationId xmlns:a16="http://schemas.microsoft.com/office/drawing/2014/main" id="{00000000-0008-0000-0A00-0000AA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35" name="Object 8" hidden="1">
          <a:extLst>
            <a:ext uri="{FF2B5EF4-FFF2-40B4-BE49-F238E27FC236}">
              <a16:creationId xmlns:a16="http://schemas.microsoft.com/office/drawing/2014/main" id="{00000000-0008-0000-0A00-0000AB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36" name="Object 9" hidden="1">
          <a:extLst>
            <a:ext uri="{FF2B5EF4-FFF2-40B4-BE49-F238E27FC236}">
              <a16:creationId xmlns:a16="http://schemas.microsoft.com/office/drawing/2014/main" id="{00000000-0008-0000-0A00-0000AC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37" name="Object 8" hidden="1">
          <a:extLst>
            <a:ext uri="{FF2B5EF4-FFF2-40B4-BE49-F238E27FC236}">
              <a16:creationId xmlns:a16="http://schemas.microsoft.com/office/drawing/2014/main" id="{00000000-0008-0000-0A00-0000AD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38" name="Object 9" hidden="1">
          <a:extLst>
            <a:ext uri="{FF2B5EF4-FFF2-40B4-BE49-F238E27FC236}">
              <a16:creationId xmlns:a16="http://schemas.microsoft.com/office/drawing/2014/main" id="{00000000-0008-0000-0A00-0000AE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39" name="Object 8" hidden="1">
          <a:extLst>
            <a:ext uri="{FF2B5EF4-FFF2-40B4-BE49-F238E27FC236}">
              <a16:creationId xmlns:a16="http://schemas.microsoft.com/office/drawing/2014/main" id="{00000000-0008-0000-0A00-0000AF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40" name="Object 9" hidden="1">
          <a:extLst>
            <a:ext uri="{FF2B5EF4-FFF2-40B4-BE49-F238E27FC236}">
              <a16:creationId xmlns:a16="http://schemas.microsoft.com/office/drawing/2014/main" id="{00000000-0008-0000-0A00-0000B0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41" name="Object 8" hidden="1">
          <a:extLst>
            <a:ext uri="{FF2B5EF4-FFF2-40B4-BE49-F238E27FC236}">
              <a16:creationId xmlns:a16="http://schemas.microsoft.com/office/drawing/2014/main" id="{00000000-0008-0000-0A00-0000B1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42" name="Object 15" hidden="1">
          <a:extLst>
            <a:ext uri="{FF2B5EF4-FFF2-40B4-BE49-F238E27FC236}">
              <a16:creationId xmlns:a16="http://schemas.microsoft.com/office/drawing/2014/main" id="{00000000-0008-0000-0A00-0000B2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43" name="Object 16" hidden="1">
          <a:extLst>
            <a:ext uri="{FF2B5EF4-FFF2-40B4-BE49-F238E27FC236}">
              <a16:creationId xmlns:a16="http://schemas.microsoft.com/office/drawing/2014/main" id="{00000000-0008-0000-0A00-0000B31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44" name="Object 17" hidden="1">
          <a:extLst>
            <a:ext uri="{FF2B5EF4-FFF2-40B4-BE49-F238E27FC236}">
              <a16:creationId xmlns:a16="http://schemas.microsoft.com/office/drawing/2014/main" id="{00000000-0008-0000-0A00-0000B4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45" name="Object 9" hidden="1">
          <a:extLst>
            <a:ext uri="{FF2B5EF4-FFF2-40B4-BE49-F238E27FC236}">
              <a16:creationId xmlns:a16="http://schemas.microsoft.com/office/drawing/2014/main" id="{00000000-0008-0000-0A00-0000B5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46" name="Object 8" hidden="1">
          <a:extLst>
            <a:ext uri="{FF2B5EF4-FFF2-40B4-BE49-F238E27FC236}">
              <a16:creationId xmlns:a16="http://schemas.microsoft.com/office/drawing/2014/main" id="{00000000-0008-0000-0A00-0000B6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47" name="Object 9" hidden="1">
          <a:extLst>
            <a:ext uri="{FF2B5EF4-FFF2-40B4-BE49-F238E27FC236}">
              <a16:creationId xmlns:a16="http://schemas.microsoft.com/office/drawing/2014/main" id="{00000000-0008-0000-0A00-0000B7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48" name="Object 8" hidden="1">
          <a:extLst>
            <a:ext uri="{FF2B5EF4-FFF2-40B4-BE49-F238E27FC236}">
              <a16:creationId xmlns:a16="http://schemas.microsoft.com/office/drawing/2014/main" id="{00000000-0008-0000-0A00-0000B8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49" name="Object 9" hidden="1">
          <a:extLst>
            <a:ext uri="{FF2B5EF4-FFF2-40B4-BE49-F238E27FC236}">
              <a16:creationId xmlns:a16="http://schemas.microsoft.com/office/drawing/2014/main" id="{00000000-0008-0000-0A00-0000B9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50" name="Object 8" hidden="1">
          <a:extLst>
            <a:ext uri="{FF2B5EF4-FFF2-40B4-BE49-F238E27FC236}">
              <a16:creationId xmlns:a16="http://schemas.microsoft.com/office/drawing/2014/main" id="{00000000-0008-0000-0A00-0000BA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51" name="Object 9" hidden="1">
          <a:extLst>
            <a:ext uri="{FF2B5EF4-FFF2-40B4-BE49-F238E27FC236}">
              <a16:creationId xmlns:a16="http://schemas.microsoft.com/office/drawing/2014/main" id="{00000000-0008-0000-0A00-0000BB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52" name="Object 8" hidden="1">
          <a:extLst>
            <a:ext uri="{FF2B5EF4-FFF2-40B4-BE49-F238E27FC236}">
              <a16:creationId xmlns:a16="http://schemas.microsoft.com/office/drawing/2014/main" id="{00000000-0008-0000-0A00-0000BC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53" name="Object 15" hidden="1">
          <a:extLst>
            <a:ext uri="{FF2B5EF4-FFF2-40B4-BE49-F238E27FC236}">
              <a16:creationId xmlns:a16="http://schemas.microsoft.com/office/drawing/2014/main" id="{00000000-0008-0000-0A00-0000BD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54" name="Object 16" hidden="1">
          <a:extLst>
            <a:ext uri="{FF2B5EF4-FFF2-40B4-BE49-F238E27FC236}">
              <a16:creationId xmlns:a16="http://schemas.microsoft.com/office/drawing/2014/main" id="{00000000-0008-0000-0A00-0000BE1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55" name="Object 17" hidden="1">
          <a:extLst>
            <a:ext uri="{FF2B5EF4-FFF2-40B4-BE49-F238E27FC236}">
              <a16:creationId xmlns:a16="http://schemas.microsoft.com/office/drawing/2014/main" id="{00000000-0008-0000-0A00-0000BF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56" name="Object 9" hidden="1">
          <a:extLst>
            <a:ext uri="{FF2B5EF4-FFF2-40B4-BE49-F238E27FC236}">
              <a16:creationId xmlns:a16="http://schemas.microsoft.com/office/drawing/2014/main" id="{00000000-0008-0000-0A00-0000C0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57" name="Object 8" hidden="1">
          <a:extLst>
            <a:ext uri="{FF2B5EF4-FFF2-40B4-BE49-F238E27FC236}">
              <a16:creationId xmlns:a16="http://schemas.microsoft.com/office/drawing/2014/main" id="{00000000-0008-0000-0A00-0000C1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58" name="Object 9" hidden="1">
          <a:extLst>
            <a:ext uri="{FF2B5EF4-FFF2-40B4-BE49-F238E27FC236}">
              <a16:creationId xmlns:a16="http://schemas.microsoft.com/office/drawing/2014/main" id="{00000000-0008-0000-0A00-0000C2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59" name="Object 8" hidden="1">
          <a:extLst>
            <a:ext uri="{FF2B5EF4-FFF2-40B4-BE49-F238E27FC236}">
              <a16:creationId xmlns:a16="http://schemas.microsoft.com/office/drawing/2014/main" id="{00000000-0008-0000-0A00-0000C3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60" name="Object 9" hidden="1">
          <a:extLst>
            <a:ext uri="{FF2B5EF4-FFF2-40B4-BE49-F238E27FC236}">
              <a16:creationId xmlns:a16="http://schemas.microsoft.com/office/drawing/2014/main" id="{00000000-0008-0000-0A00-0000C41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61" name="Object 8" hidden="1">
          <a:extLst>
            <a:ext uri="{FF2B5EF4-FFF2-40B4-BE49-F238E27FC236}">
              <a16:creationId xmlns:a16="http://schemas.microsoft.com/office/drawing/2014/main" id="{00000000-0008-0000-0A00-0000C51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62" name="Object 9" hidden="1">
          <a:extLst>
            <a:ext uri="{FF2B5EF4-FFF2-40B4-BE49-F238E27FC236}">
              <a16:creationId xmlns:a16="http://schemas.microsoft.com/office/drawing/2014/main" id="{00000000-0008-0000-0A00-0000C6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63" name="Object 8" hidden="1">
          <a:extLst>
            <a:ext uri="{FF2B5EF4-FFF2-40B4-BE49-F238E27FC236}">
              <a16:creationId xmlns:a16="http://schemas.microsoft.com/office/drawing/2014/main" id="{00000000-0008-0000-0A00-0000C71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64" name="Object 15" hidden="1">
          <a:extLst>
            <a:ext uri="{FF2B5EF4-FFF2-40B4-BE49-F238E27FC236}">
              <a16:creationId xmlns:a16="http://schemas.microsoft.com/office/drawing/2014/main" id="{00000000-0008-0000-0A00-0000C8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65" name="Object 16" hidden="1">
          <a:extLst>
            <a:ext uri="{FF2B5EF4-FFF2-40B4-BE49-F238E27FC236}">
              <a16:creationId xmlns:a16="http://schemas.microsoft.com/office/drawing/2014/main" id="{00000000-0008-0000-0A00-0000C91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66" name="Object 17" hidden="1">
          <a:extLst>
            <a:ext uri="{FF2B5EF4-FFF2-40B4-BE49-F238E27FC236}">
              <a16:creationId xmlns:a16="http://schemas.microsoft.com/office/drawing/2014/main" id="{00000000-0008-0000-0A00-0000CA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67" name="Object 9" hidden="1">
          <a:extLst>
            <a:ext uri="{FF2B5EF4-FFF2-40B4-BE49-F238E27FC236}">
              <a16:creationId xmlns:a16="http://schemas.microsoft.com/office/drawing/2014/main" id="{00000000-0008-0000-0A00-0000CB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68" name="Object 8" hidden="1">
          <a:extLst>
            <a:ext uri="{FF2B5EF4-FFF2-40B4-BE49-F238E27FC236}">
              <a16:creationId xmlns:a16="http://schemas.microsoft.com/office/drawing/2014/main" id="{00000000-0008-0000-0A00-0000CC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69" name="Object 9" hidden="1">
          <a:extLst>
            <a:ext uri="{FF2B5EF4-FFF2-40B4-BE49-F238E27FC236}">
              <a16:creationId xmlns:a16="http://schemas.microsoft.com/office/drawing/2014/main" id="{00000000-0008-0000-0A00-0000CD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70" name="Object 8" hidden="1">
          <a:extLst>
            <a:ext uri="{FF2B5EF4-FFF2-40B4-BE49-F238E27FC236}">
              <a16:creationId xmlns:a16="http://schemas.microsoft.com/office/drawing/2014/main" id="{00000000-0008-0000-0A00-0000CE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71" name="Object 9" hidden="1">
          <a:extLst>
            <a:ext uri="{FF2B5EF4-FFF2-40B4-BE49-F238E27FC236}">
              <a16:creationId xmlns:a16="http://schemas.microsoft.com/office/drawing/2014/main" id="{00000000-0008-0000-0A00-0000CF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72" name="Object 8" hidden="1">
          <a:extLst>
            <a:ext uri="{FF2B5EF4-FFF2-40B4-BE49-F238E27FC236}">
              <a16:creationId xmlns:a16="http://schemas.microsoft.com/office/drawing/2014/main" id="{00000000-0008-0000-0A00-0000D0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73" name="Object 9" hidden="1">
          <a:extLst>
            <a:ext uri="{FF2B5EF4-FFF2-40B4-BE49-F238E27FC236}">
              <a16:creationId xmlns:a16="http://schemas.microsoft.com/office/drawing/2014/main" id="{00000000-0008-0000-0A00-0000D1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74" name="Object 8" hidden="1">
          <a:extLst>
            <a:ext uri="{FF2B5EF4-FFF2-40B4-BE49-F238E27FC236}">
              <a16:creationId xmlns:a16="http://schemas.microsoft.com/office/drawing/2014/main" id="{00000000-0008-0000-0A00-0000D2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75" name="Object 15" hidden="1">
          <a:extLst>
            <a:ext uri="{FF2B5EF4-FFF2-40B4-BE49-F238E27FC236}">
              <a16:creationId xmlns:a16="http://schemas.microsoft.com/office/drawing/2014/main" id="{00000000-0008-0000-0A00-0000D3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76" name="Object 16" hidden="1">
          <a:extLst>
            <a:ext uri="{FF2B5EF4-FFF2-40B4-BE49-F238E27FC236}">
              <a16:creationId xmlns:a16="http://schemas.microsoft.com/office/drawing/2014/main" id="{00000000-0008-0000-0A00-0000D41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77" name="Object 17" hidden="1">
          <a:extLst>
            <a:ext uri="{FF2B5EF4-FFF2-40B4-BE49-F238E27FC236}">
              <a16:creationId xmlns:a16="http://schemas.microsoft.com/office/drawing/2014/main" id="{00000000-0008-0000-0A00-0000D5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78" name="Object 9" hidden="1">
          <a:extLst>
            <a:ext uri="{FF2B5EF4-FFF2-40B4-BE49-F238E27FC236}">
              <a16:creationId xmlns:a16="http://schemas.microsoft.com/office/drawing/2014/main" id="{00000000-0008-0000-0A00-0000D6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79" name="Object 8" hidden="1">
          <a:extLst>
            <a:ext uri="{FF2B5EF4-FFF2-40B4-BE49-F238E27FC236}">
              <a16:creationId xmlns:a16="http://schemas.microsoft.com/office/drawing/2014/main" id="{00000000-0008-0000-0A00-0000D7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80" name="Object 9" hidden="1">
          <a:extLst>
            <a:ext uri="{FF2B5EF4-FFF2-40B4-BE49-F238E27FC236}">
              <a16:creationId xmlns:a16="http://schemas.microsoft.com/office/drawing/2014/main" id="{00000000-0008-0000-0A00-0000D8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81" name="Object 8" hidden="1">
          <a:extLst>
            <a:ext uri="{FF2B5EF4-FFF2-40B4-BE49-F238E27FC236}">
              <a16:creationId xmlns:a16="http://schemas.microsoft.com/office/drawing/2014/main" id="{00000000-0008-0000-0A00-0000D9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82" name="Object 9" hidden="1">
          <a:extLst>
            <a:ext uri="{FF2B5EF4-FFF2-40B4-BE49-F238E27FC236}">
              <a16:creationId xmlns:a16="http://schemas.microsoft.com/office/drawing/2014/main" id="{00000000-0008-0000-0A00-0000DA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83" name="Object 8" hidden="1">
          <a:extLst>
            <a:ext uri="{FF2B5EF4-FFF2-40B4-BE49-F238E27FC236}">
              <a16:creationId xmlns:a16="http://schemas.microsoft.com/office/drawing/2014/main" id="{00000000-0008-0000-0A00-0000DB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84" name="Object 9" hidden="1">
          <a:extLst>
            <a:ext uri="{FF2B5EF4-FFF2-40B4-BE49-F238E27FC236}">
              <a16:creationId xmlns:a16="http://schemas.microsoft.com/office/drawing/2014/main" id="{00000000-0008-0000-0A00-0000DC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85" name="Object 8" hidden="1">
          <a:extLst>
            <a:ext uri="{FF2B5EF4-FFF2-40B4-BE49-F238E27FC236}">
              <a16:creationId xmlns:a16="http://schemas.microsoft.com/office/drawing/2014/main" id="{00000000-0008-0000-0A00-0000DD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86" name="Object 15" hidden="1">
          <a:extLst>
            <a:ext uri="{FF2B5EF4-FFF2-40B4-BE49-F238E27FC236}">
              <a16:creationId xmlns:a16="http://schemas.microsoft.com/office/drawing/2014/main" id="{00000000-0008-0000-0A00-0000DE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87" name="Object 16" hidden="1">
          <a:extLst>
            <a:ext uri="{FF2B5EF4-FFF2-40B4-BE49-F238E27FC236}">
              <a16:creationId xmlns:a16="http://schemas.microsoft.com/office/drawing/2014/main" id="{00000000-0008-0000-0A00-0000DF1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88" name="Object 17" hidden="1">
          <a:extLst>
            <a:ext uri="{FF2B5EF4-FFF2-40B4-BE49-F238E27FC236}">
              <a16:creationId xmlns:a16="http://schemas.microsoft.com/office/drawing/2014/main" id="{00000000-0008-0000-0A00-0000E0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89" name="Object 9" hidden="1">
          <a:extLst>
            <a:ext uri="{FF2B5EF4-FFF2-40B4-BE49-F238E27FC236}">
              <a16:creationId xmlns:a16="http://schemas.microsoft.com/office/drawing/2014/main" id="{00000000-0008-0000-0A00-0000E1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90" name="Object 8" hidden="1">
          <a:extLst>
            <a:ext uri="{FF2B5EF4-FFF2-40B4-BE49-F238E27FC236}">
              <a16:creationId xmlns:a16="http://schemas.microsoft.com/office/drawing/2014/main" id="{00000000-0008-0000-0A00-0000E2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91" name="Object 9" hidden="1">
          <a:extLst>
            <a:ext uri="{FF2B5EF4-FFF2-40B4-BE49-F238E27FC236}">
              <a16:creationId xmlns:a16="http://schemas.microsoft.com/office/drawing/2014/main" id="{00000000-0008-0000-0A00-0000E3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92" name="Object 8" hidden="1">
          <a:extLst>
            <a:ext uri="{FF2B5EF4-FFF2-40B4-BE49-F238E27FC236}">
              <a16:creationId xmlns:a16="http://schemas.microsoft.com/office/drawing/2014/main" id="{00000000-0008-0000-0A00-0000E4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93" name="Object 9" hidden="1">
          <a:extLst>
            <a:ext uri="{FF2B5EF4-FFF2-40B4-BE49-F238E27FC236}">
              <a16:creationId xmlns:a16="http://schemas.microsoft.com/office/drawing/2014/main" id="{00000000-0008-0000-0A00-0000E5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94" name="Object 8" hidden="1">
          <a:extLst>
            <a:ext uri="{FF2B5EF4-FFF2-40B4-BE49-F238E27FC236}">
              <a16:creationId xmlns:a16="http://schemas.microsoft.com/office/drawing/2014/main" id="{00000000-0008-0000-0A00-0000E6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095" name="Object 9" hidden="1">
          <a:extLst>
            <a:ext uri="{FF2B5EF4-FFF2-40B4-BE49-F238E27FC236}">
              <a16:creationId xmlns:a16="http://schemas.microsoft.com/office/drawing/2014/main" id="{00000000-0008-0000-0A00-0000E7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096" name="Object 8" hidden="1">
          <a:extLst>
            <a:ext uri="{FF2B5EF4-FFF2-40B4-BE49-F238E27FC236}">
              <a16:creationId xmlns:a16="http://schemas.microsoft.com/office/drawing/2014/main" id="{00000000-0008-0000-0A00-0000E8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097" name="Object 15" hidden="1">
          <a:extLst>
            <a:ext uri="{FF2B5EF4-FFF2-40B4-BE49-F238E27FC236}">
              <a16:creationId xmlns:a16="http://schemas.microsoft.com/office/drawing/2014/main" id="{00000000-0008-0000-0A00-0000E9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098" name="Object 16" hidden="1">
          <a:extLst>
            <a:ext uri="{FF2B5EF4-FFF2-40B4-BE49-F238E27FC236}">
              <a16:creationId xmlns:a16="http://schemas.microsoft.com/office/drawing/2014/main" id="{00000000-0008-0000-0A00-0000EA1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099" name="Object 17" hidden="1">
          <a:extLst>
            <a:ext uri="{FF2B5EF4-FFF2-40B4-BE49-F238E27FC236}">
              <a16:creationId xmlns:a16="http://schemas.microsoft.com/office/drawing/2014/main" id="{00000000-0008-0000-0A00-0000EB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00" name="Object 9" hidden="1">
          <a:extLst>
            <a:ext uri="{FF2B5EF4-FFF2-40B4-BE49-F238E27FC236}">
              <a16:creationId xmlns:a16="http://schemas.microsoft.com/office/drawing/2014/main" id="{00000000-0008-0000-0A00-0000EC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01" name="Object 8" hidden="1">
          <a:extLst>
            <a:ext uri="{FF2B5EF4-FFF2-40B4-BE49-F238E27FC236}">
              <a16:creationId xmlns:a16="http://schemas.microsoft.com/office/drawing/2014/main" id="{00000000-0008-0000-0A00-0000ED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02" name="Object 9" hidden="1">
          <a:extLst>
            <a:ext uri="{FF2B5EF4-FFF2-40B4-BE49-F238E27FC236}">
              <a16:creationId xmlns:a16="http://schemas.microsoft.com/office/drawing/2014/main" id="{00000000-0008-0000-0A00-0000EE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03" name="Object 8" hidden="1">
          <a:extLst>
            <a:ext uri="{FF2B5EF4-FFF2-40B4-BE49-F238E27FC236}">
              <a16:creationId xmlns:a16="http://schemas.microsoft.com/office/drawing/2014/main" id="{00000000-0008-0000-0A00-0000EF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04" name="Object 9" hidden="1">
          <a:extLst>
            <a:ext uri="{FF2B5EF4-FFF2-40B4-BE49-F238E27FC236}">
              <a16:creationId xmlns:a16="http://schemas.microsoft.com/office/drawing/2014/main" id="{00000000-0008-0000-0A00-0000F01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05" name="Object 8" hidden="1">
          <a:extLst>
            <a:ext uri="{FF2B5EF4-FFF2-40B4-BE49-F238E27FC236}">
              <a16:creationId xmlns:a16="http://schemas.microsoft.com/office/drawing/2014/main" id="{00000000-0008-0000-0A00-0000F11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06" name="Object 9" hidden="1">
          <a:extLst>
            <a:ext uri="{FF2B5EF4-FFF2-40B4-BE49-F238E27FC236}">
              <a16:creationId xmlns:a16="http://schemas.microsoft.com/office/drawing/2014/main" id="{00000000-0008-0000-0A00-0000F2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07" name="Object 8" hidden="1">
          <a:extLst>
            <a:ext uri="{FF2B5EF4-FFF2-40B4-BE49-F238E27FC236}">
              <a16:creationId xmlns:a16="http://schemas.microsoft.com/office/drawing/2014/main" id="{00000000-0008-0000-0A00-0000F31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08" name="Object 15" hidden="1">
          <a:extLst>
            <a:ext uri="{FF2B5EF4-FFF2-40B4-BE49-F238E27FC236}">
              <a16:creationId xmlns:a16="http://schemas.microsoft.com/office/drawing/2014/main" id="{00000000-0008-0000-0A00-0000F4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09" name="Object 16" hidden="1">
          <a:extLst>
            <a:ext uri="{FF2B5EF4-FFF2-40B4-BE49-F238E27FC236}">
              <a16:creationId xmlns:a16="http://schemas.microsoft.com/office/drawing/2014/main" id="{00000000-0008-0000-0A00-0000F51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10" name="Object 17" hidden="1">
          <a:extLst>
            <a:ext uri="{FF2B5EF4-FFF2-40B4-BE49-F238E27FC236}">
              <a16:creationId xmlns:a16="http://schemas.microsoft.com/office/drawing/2014/main" id="{00000000-0008-0000-0A00-0000F6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11" name="Object 9" hidden="1">
          <a:extLst>
            <a:ext uri="{FF2B5EF4-FFF2-40B4-BE49-F238E27FC236}">
              <a16:creationId xmlns:a16="http://schemas.microsoft.com/office/drawing/2014/main" id="{00000000-0008-0000-0A00-0000F7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12" name="Object 8" hidden="1">
          <a:extLst>
            <a:ext uri="{FF2B5EF4-FFF2-40B4-BE49-F238E27FC236}">
              <a16:creationId xmlns:a16="http://schemas.microsoft.com/office/drawing/2014/main" id="{00000000-0008-0000-0A00-0000F8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13" name="Object 9" hidden="1">
          <a:extLst>
            <a:ext uri="{FF2B5EF4-FFF2-40B4-BE49-F238E27FC236}">
              <a16:creationId xmlns:a16="http://schemas.microsoft.com/office/drawing/2014/main" id="{00000000-0008-0000-0A00-0000F91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14" name="Object 8" hidden="1">
          <a:extLst>
            <a:ext uri="{FF2B5EF4-FFF2-40B4-BE49-F238E27FC236}">
              <a16:creationId xmlns:a16="http://schemas.microsoft.com/office/drawing/2014/main" id="{00000000-0008-0000-0A00-0000FA1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15" name="Object 9" hidden="1">
          <a:extLst>
            <a:ext uri="{FF2B5EF4-FFF2-40B4-BE49-F238E27FC236}">
              <a16:creationId xmlns:a16="http://schemas.microsoft.com/office/drawing/2014/main" id="{00000000-0008-0000-0A00-0000FB1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16" name="Object 8" hidden="1">
          <a:extLst>
            <a:ext uri="{FF2B5EF4-FFF2-40B4-BE49-F238E27FC236}">
              <a16:creationId xmlns:a16="http://schemas.microsoft.com/office/drawing/2014/main" id="{00000000-0008-0000-0A00-0000FC1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17" name="Object 9" hidden="1">
          <a:extLst>
            <a:ext uri="{FF2B5EF4-FFF2-40B4-BE49-F238E27FC236}">
              <a16:creationId xmlns:a16="http://schemas.microsoft.com/office/drawing/2014/main" id="{00000000-0008-0000-0A00-0000FD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18" name="Object 8" hidden="1">
          <a:extLst>
            <a:ext uri="{FF2B5EF4-FFF2-40B4-BE49-F238E27FC236}">
              <a16:creationId xmlns:a16="http://schemas.microsoft.com/office/drawing/2014/main" id="{00000000-0008-0000-0A00-0000FE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19" name="Object 15" hidden="1">
          <a:extLst>
            <a:ext uri="{FF2B5EF4-FFF2-40B4-BE49-F238E27FC236}">
              <a16:creationId xmlns:a16="http://schemas.microsoft.com/office/drawing/2014/main" id="{00000000-0008-0000-0A00-0000FF1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20" name="Object 16" hidden="1">
          <a:extLst>
            <a:ext uri="{FF2B5EF4-FFF2-40B4-BE49-F238E27FC236}">
              <a16:creationId xmlns:a16="http://schemas.microsoft.com/office/drawing/2014/main" id="{00000000-0008-0000-0A00-0000001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21" name="Object 17" hidden="1">
          <a:extLst>
            <a:ext uri="{FF2B5EF4-FFF2-40B4-BE49-F238E27FC236}">
              <a16:creationId xmlns:a16="http://schemas.microsoft.com/office/drawing/2014/main" id="{00000000-0008-0000-0A00-000001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22" name="Object 9" hidden="1">
          <a:extLst>
            <a:ext uri="{FF2B5EF4-FFF2-40B4-BE49-F238E27FC236}">
              <a16:creationId xmlns:a16="http://schemas.microsoft.com/office/drawing/2014/main" id="{00000000-0008-0000-0A00-000002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23" name="Object 8" hidden="1">
          <a:extLst>
            <a:ext uri="{FF2B5EF4-FFF2-40B4-BE49-F238E27FC236}">
              <a16:creationId xmlns:a16="http://schemas.microsoft.com/office/drawing/2014/main" id="{00000000-0008-0000-0A00-000003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24" name="Object 9" hidden="1">
          <a:extLst>
            <a:ext uri="{FF2B5EF4-FFF2-40B4-BE49-F238E27FC236}">
              <a16:creationId xmlns:a16="http://schemas.microsoft.com/office/drawing/2014/main" id="{00000000-0008-0000-0A00-0000041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25" name="Object 8" hidden="1">
          <a:extLst>
            <a:ext uri="{FF2B5EF4-FFF2-40B4-BE49-F238E27FC236}">
              <a16:creationId xmlns:a16="http://schemas.microsoft.com/office/drawing/2014/main" id="{00000000-0008-0000-0A00-0000051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26" name="Object 9" hidden="1">
          <a:extLst>
            <a:ext uri="{FF2B5EF4-FFF2-40B4-BE49-F238E27FC236}">
              <a16:creationId xmlns:a16="http://schemas.microsoft.com/office/drawing/2014/main" id="{00000000-0008-0000-0A00-0000061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27" name="Object 8" hidden="1">
          <a:extLst>
            <a:ext uri="{FF2B5EF4-FFF2-40B4-BE49-F238E27FC236}">
              <a16:creationId xmlns:a16="http://schemas.microsoft.com/office/drawing/2014/main" id="{00000000-0008-0000-0A00-0000071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28" name="Object 9" hidden="1">
          <a:extLst>
            <a:ext uri="{FF2B5EF4-FFF2-40B4-BE49-F238E27FC236}">
              <a16:creationId xmlns:a16="http://schemas.microsoft.com/office/drawing/2014/main" id="{00000000-0008-0000-0A00-000008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29" name="Object 8" hidden="1">
          <a:extLst>
            <a:ext uri="{FF2B5EF4-FFF2-40B4-BE49-F238E27FC236}">
              <a16:creationId xmlns:a16="http://schemas.microsoft.com/office/drawing/2014/main" id="{00000000-0008-0000-0A00-000009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30" name="Object 15" hidden="1">
          <a:extLst>
            <a:ext uri="{FF2B5EF4-FFF2-40B4-BE49-F238E27FC236}">
              <a16:creationId xmlns:a16="http://schemas.microsoft.com/office/drawing/2014/main" id="{00000000-0008-0000-0A00-00000A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31" name="Object 16" hidden="1">
          <a:extLst>
            <a:ext uri="{FF2B5EF4-FFF2-40B4-BE49-F238E27FC236}">
              <a16:creationId xmlns:a16="http://schemas.microsoft.com/office/drawing/2014/main" id="{00000000-0008-0000-0A00-00000B1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32" name="Object 17" hidden="1">
          <a:extLst>
            <a:ext uri="{FF2B5EF4-FFF2-40B4-BE49-F238E27FC236}">
              <a16:creationId xmlns:a16="http://schemas.microsoft.com/office/drawing/2014/main" id="{00000000-0008-0000-0A00-00000C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33" name="Object 9" hidden="1">
          <a:extLst>
            <a:ext uri="{FF2B5EF4-FFF2-40B4-BE49-F238E27FC236}">
              <a16:creationId xmlns:a16="http://schemas.microsoft.com/office/drawing/2014/main" id="{00000000-0008-0000-0A00-00000D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34" name="Object 8" hidden="1">
          <a:extLst>
            <a:ext uri="{FF2B5EF4-FFF2-40B4-BE49-F238E27FC236}">
              <a16:creationId xmlns:a16="http://schemas.microsoft.com/office/drawing/2014/main" id="{00000000-0008-0000-0A00-00000E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35" name="Object 9" hidden="1">
          <a:extLst>
            <a:ext uri="{FF2B5EF4-FFF2-40B4-BE49-F238E27FC236}">
              <a16:creationId xmlns:a16="http://schemas.microsoft.com/office/drawing/2014/main" id="{00000000-0008-0000-0A00-00000F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36" name="Object 8" hidden="1">
          <a:extLst>
            <a:ext uri="{FF2B5EF4-FFF2-40B4-BE49-F238E27FC236}">
              <a16:creationId xmlns:a16="http://schemas.microsoft.com/office/drawing/2014/main" id="{00000000-0008-0000-0A00-000010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37" name="Object 9" hidden="1">
          <a:extLst>
            <a:ext uri="{FF2B5EF4-FFF2-40B4-BE49-F238E27FC236}">
              <a16:creationId xmlns:a16="http://schemas.microsoft.com/office/drawing/2014/main" id="{00000000-0008-0000-0A00-000011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38" name="Object 8" hidden="1">
          <a:extLst>
            <a:ext uri="{FF2B5EF4-FFF2-40B4-BE49-F238E27FC236}">
              <a16:creationId xmlns:a16="http://schemas.microsoft.com/office/drawing/2014/main" id="{00000000-0008-0000-0A00-000012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39" name="Object 9" hidden="1">
          <a:extLst>
            <a:ext uri="{FF2B5EF4-FFF2-40B4-BE49-F238E27FC236}">
              <a16:creationId xmlns:a16="http://schemas.microsoft.com/office/drawing/2014/main" id="{00000000-0008-0000-0A00-000013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40" name="Object 8" hidden="1">
          <a:extLst>
            <a:ext uri="{FF2B5EF4-FFF2-40B4-BE49-F238E27FC236}">
              <a16:creationId xmlns:a16="http://schemas.microsoft.com/office/drawing/2014/main" id="{00000000-0008-0000-0A00-000014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41" name="Object 15" hidden="1">
          <a:extLst>
            <a:ext uri="{FF2B5EF4-FFF2-40B4-BE49-F238E27FC236}">
              <a16:creationId xmlns:a16="http://schemas.microsoft.com/office/drawing/2014/main" id="{00000000-0008-0000-0A00-000015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42" name="Object 16" hidden="1">
          <a:extLst>
            <a:ext uri="{FF2B5EF4-FFF2-40B4-BE49-F238E27FC236}">
              <a16:creationId xmlns:a16="http://schemas.microsoft.com/office/drawing/2014/main" id="{00000000-0008-0000-0A00-0000161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43" name="Object 17" hidden="1">
          <a:extLst>
            <a:ext uri="{FF2B5EF4-FFF2-40B4-BE49-F238E27FC236}">
              <a16:creationId xmlns:a16="http://schemas.microsoft.com/office/drawing/2014/main" id="{00000000-0008-0000-0A00-000017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44" name="Object 9" hidden="1">
          <a:extLst>
            <a:ext uri="{FF2B5EF4-FFF2-40B4-BE49-F238E27FC236}">
              <a16:creationId xmlns:a16="http://schemas.microsoft.com/office/drawing/2014/main" id="{00000000-0008-0000-0A00-000018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45" name="Object 8" hidden="1">
          <a:extLst>
            <a:ext uri="{FF2B5EF4-FFF2-40B4-BE49-F238E27FC236}">
              <a16:creationId xmlns:a16="http://schemas.microsoft.com/office/drawing/2014/main" id="{00000000-0008-0000-0A00-000019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46" name="Object 9" hidden="1">
          <a:extLst>
            <a:ext uri="{FF2B5EF4-FFF2-40B4-BE49-F238E27FC236}">
              <a16:creationId xmlns:a16="http://schemas.microsoft.com/office/drawing/2014/main" id="{00000000-0008-0000-0A00-00001A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47" name="Object 8" hidden="1">
          <a:extLst>
            <a:ext uri="{FF2B5EF4-FFF2-40B4-BE49-F238E27FC236}">
              <a16:creationId xmlns:a16="http://schemas.microsoft.com/office/drawing/2014/main" id="{00000000-0008-0000-0A00-00001B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48" name="Object 9" hidden="1">
          <a:extLst>
            <a:ext uri="{FF2B5EF4-FFF2-40B4-BE49-F238E27FC236}">
              <a16:creationId xmlns:a16="http://schemas.microsoft.com/office/drawing/2014/main" id="{00000000-0008-0000-0A00-00001C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49" name="Object 8" hidden="1">
          <a:extLst>
            <a:ext uri="{FF2B5EF4-FFF2-40B4-BE49-F238E27FC236}">
              <a16:creationId xmlns:a16="http://schemas.microsoft.com/office/drawing/2014/main" id="{00000000-0008-0000-0A00-00001D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50" name="Object 9" hidden="1">
          <a:extLst>
            <a:ext uri="{FF2B5EF4-FFF2-40B4-BE49-F238E27FC236}">
              <a16:creationId xmlns:a16="http://schemas.microsoft.com/office/drawing/2014/main" id="{00000000-0008-0000-0A00-00001E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51" name="Object 8" hidden="1">
          <a:extLst>
            <a:ext uri="{FF2B5EF4-FFF2-40B4-BE49-F238E27FC236}">
              <a16:creationId xmlns:a16="http://schemas.microsoft.com/office/drawing/2014/main" id="{00000000-0008-0000-0A00-00001F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52" name="Object 15" hidden="1">
          <a:extLst>
            <a:ext uri="{FF2B5EF4-FFF2-40B4-BE49-F238E27FC236}">
              <a16:creationId xmlns:a16="http://schemas.microsoft.com/office/drawing/2014/main" id="{00000000-0008-0000-0A00-000020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53" name="Object 16" hidden="1">
          <a:extLst>
            <a:ext uri="{FF2B5EF4-FFF2-40B4-BE49-F238E27FC236}">
              <a16:creationId xmlns:a16="http://schemas.microsoft.com/office/drawing/2014/main" id="{00000000-0008-0000-0A00-0000211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54" name="Object 17" hidden="1">
          <a:extLst>
            <a:ext uri="{FF2B5EF4-FFF2-40B4-BE49-F238E27FC236}">
              <a16:creationId xmlns:a16="http://schemas.microsoft.com/office/drawing/2014/main" id="{00000000-0008-0000-0A00-000022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55" name="Object 9" hidden="1">
          <a:extLst>
            <a:ext uri="{FF2B5EF4-FFF2-40B4-BE49-F238E27FC236}">
              <a16:creationId xmlns:a16="http://schemas.microsoft.com/office/drawing/2014/main" id="{00000000-0008-0000-0A00-000023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56" name="Object 8" hidden="1">
          <a:extLst>
            <a:ext uri="{FF2B5EF4-FFF2-40B4-BE49-F238E27FC236}">
              <a16:creationId xmlns:a16="http://schemas.microsoft.com/office/drawing/2014/main" id="{00000000-0008-0000-0A00-000024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57" name="Object 9" hidden="1">
          <a:extLst>
            <a:ext uri="{FF2B5EF4-FFF2-40B4-BE49-F238E27FC236}">
              <a16:creationId xmlns:a16="http://schemas.microsoft.com/office/drawing/2014/main" id="{00000000-0008-0000-0A00-000025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58" name="Object 8" hidden="1">
          <a:extLst>
            <a:ext uri="{FF2B5EF4-FFF2-40B4-BE49-F238E27FC236}">
              <a16:creationId xmlns:a16="http://schemas.microsoft.com/office/drawing/2014/main" id="{00000000-0008-0000-0A00-000026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59" name="Object 9" hidden="1">
          <a:extLst>
            <a:ext uri="{FF2B5EF4-FFF2-40B4-BE49-F238E27FC236}">
              <a16:creationId xmlns:a16="http://schemas.microsoft.com/office/drawing/2014/main" id="{00000000-0008-0000-0A00-000027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60" name="Object 8" hidden="1">
          <a:extLst>
            <a:ext uri="{FF2B5EF4-FFF2-40B4-BE49-F238E27FC236}">
              <a16:creationId xmlns:a16="http://schemas.microsoft.com/office/drawing/2014/main" id="{00000000-0008-0000-0A00-000028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61" name="Object 9" hidden="1">
          <a:extLst>
            <a:ext uri="{FF2B5EF4-FFF2-40B4-BE49-F238E27FC236}">
              <a16:creationId xmlns:a16="http://schemas.microsoft.com/office/drawing/2014/main" id="{00000000-0008-0000-0A00-000029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62" name="Object 8" hidden="1">
          <a:extLst>
            <a:ext uri="{FF2B5EF4-FFF2-40B4-BE49-F238E27FC236}">
              <a16:creationId xmlns:a16="http://schemas.microsoft.com/office/drawing/2014/main" id="{00000000-0008-0000-0A00-00002A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63" name="Object 15" hidden="1">
          <a:extLst>
            <a:ext uri="{FF2B5EF4-FFF2-40B4-BE49-F238E27FC236}">
              <a16:creationId xmlns:a16="http://schemas.microsoft.com/office/drawing/2014/main" id="{00000000-0008-0000-0A00-00002B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64" name="Object 16" hidden="1">
          <a:extLst>
            <a:ext uri="{FF2B5EF4-FFF2-40B4-BE49-F238E27FC236}">
              <a16:creationId xmlns:a16="http://schemas.microsoft.com/office/drawing/2014/main" id="{00000000-0008-0000-0A00-00002C1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65" name="Object 17" hidden="1">
          <a:extLst>
            <a:ext uri="{FF2B5EF4-FFF2-40B4-BE49-F238E27FC236}">
              <a16:creationId xmlns:a16="http://schemas.microsoft.com/office/drawing/2014/main" id="{00000000-0008-0000-0A00-00002D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66" name="Object 9" hidden="1">
          <a:extLst>
            <a:ext uri="{FF2B5EF4-FFF2-40B4-BE49-F238E27FC236}">
              <a16:creationId xmlns:a16="http://schemas.microsoft.com/office/drawing/2014/main" id="{00000000-0008-0000-0A00-00002E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67" name="Object 8" hidden="1">
          <a:extLst>
            <a:ext uri="{FF2B5EF4-FFF2-40B4-BE49-F238E27FC236}">
              <a16:creationId xmlns:a16="http://schemas.microsoft.com/office/drawing/2014/main" id="{00000000-0008-0000-0A00-00002F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68" name="Object 9" hidden="1">
          <a:extLst>
            <a:ext uri="{FF2B5EF4-FFF2-40B4-BE49-F238E27FC236}">
              <a16:creationId xmlns:a16="http://schemas.microsoft.com/office/drawing/2014/main" id="{00000000-0008-0000-0A00-000030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69" name="Object 8" hidden="1">
          <a:extLst>
            <a:ext uri="{FF2B5EF4-FFF2-40B4-BE49-F238E27FC236}">
              <a16:creationId xmlns:a16="http://schemas.microsoft.com/office/drawing/2014/main" id="{00000000-0008-0000-0A00-000031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70" name="Object 9" hidden="1">
          <a:extLst>
            <a:ext uri="{FF2B5EF4-FFF2-40B4-BE49-F238E27FC236}">
              <a16:creationId xmlns:a16="http://schemas.microsoft.com/office/drawing/2014/main" id="{00000000-0008-0000-0A00-000032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71" name="Object 8" hidden="1">
          <a:extLst>
            <a:ext uri="{FF2B5EF4-FFF2-40B4-BE49-F238E27FC236}">
              <a16:creationId xmlns:a16="http://schemas.microsoft.com/office/drawing/2014/main" id="{00000000-0008-0000-0A00-000033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72" name="Object 9" hidden="1">
          <a:extLst>
            <a:ext uri="{FF2B5EF4-FFF2-40B4-BE49-F238E27FC236}">
              <a16:creationId xmlns:a16="http://schemas.microsoft.com/office/drawing/2014/main" id="{00000000-0008-0000-0A00-000034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73" name="Object 8" hidden="1">
          <a:extLst>
            <a:ext uri="{FF2B5EF4-FFF2-40B4-BE49-F238E27FC236}">
              <a16:creationId xmlns:a16="http://schemas.microsoft.com/office/drawing/2014/main" id="{00000000-0008-0000-0A00-000035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74" name="Object 15" hidden="1">
          <a:extLst>
            <a:ext uri="{FF2B5EF4-FFF2-40B4-BE49-F238E27FC236}">
              <a16:creationId xmlns:a16="http://schemas.microsoft.com/office/drawing/2014/main" id="{00000000-0008-0000-0A00-000036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75" name="Object 16" hidden="1">
          <a:extLst>
            <a:ext uri="{FF2B5EF4-FFF2-40B4-BE49-F238E27FC236}">
              <a16:creationId xmlns:a16="http://schemas.microsoft.com/office/drawing/2014/main" id="{00000000-0008-0000-0A00-0000371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76" name="Object 17" hidden="1">
          <a:extLst>
            <a:ext uri="{FF2B5EF4-FFF2-40B4-BE49-F238E27FC236}">
              <a16:creationId xmlns:a16="http://schemas.microsoft.com/office/drawing/2014/main" id="{00000000-0008-0000-0A00-000038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77" name="Object 9" hidden="1">
          <a:extLst>
            <a:ext uri="{FF2B5EF4-FFF2-40B4-BE49-F238E27FC236}">
              <a16:creationId xmlns:a16="http://schemas.microsoft.com/office/drawing/2014/main" id="{00000000-0008-0000-0A00-000039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78" name="Object 8" hidden="1">
          <a:extLst>
            <a:ext uri="{FF2B5EF4-FFF2-40B4-BE49-F238E27FC236}">
              <a16:creationId xmlns:a16="http://schemas.microsoft.com/office/drawing/2014/main" id="{00000000-0008-0000-0A00-00003A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79" name="Object 9" hidden="1">
          <a:extLst>
            <a:ext uri="{FF2B5EF4-FFF2-40B4-BE49-F238E27FC236}">
              <a16:creationId xmlns:a16="http://schemas.microsoft.com/office/drawing/2014/main" id="{00000000-0008-0000-0A00-00003B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80" name="Object 8" hidden="1">
          <a:extLst>
            <a:ext uri="{FF2B5EF4-FFF2-40B4-BE49-F238E27FC236}">
              <a16:creationId xmlns:a16="http://schemas.microsoft.com/office/drawing/2014/main" id="{00000000-0008-0000-0A00-00003C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81" name="Object 9" hidden="1">
          <a:extLst>
            <a:ext uri="{FF2B5EF4-FFF2-40B4-BE49-F238E27FC236}">
              <a16:creationId xmlns:a16="http://schemas.microsoft.com/office/drawing/2014/main" id="{00000000-0008-0000-0A00-00003D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82" name="Object 8" hidden="1">
          <a:extLst>
            <a:ext uri="{FF2B5EF4-FFF2-40B4-BE49-F238E27FC236}">
              <a16:creationId xmlns:a16="http://schemas.microsoft.com/office/drawing/2014/main" id="{00000000-0008-0000-0A00-00003E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83" name="Object 9" hidden="1">
          <a:extLst>
            <a:ext uri="{FF2B5EF4-FFF2-40B4-BE49-F238E27FC236}">
              <a16:creationId xmlns:a16="http://schemas.microsoft.com/office/drawing/2014/main" id="{00000000-0008-0000-0A00-00003F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84" name="Object 8" hidden="1">
          <a:extLst>
            <a:ext uri="{FF2B5EF4-FFF2-40B4-BE49-F238E27FC236}">
              <a16:creationId xmlns:a16="http://schemas.microsoft.com/office/drawing/2014/main" id="{00000000-0008-0000-0A00-000040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85" name="Object 15" hidden="1">
          <a:extLst>
            <a:ext uri="{FF2B5EF4-FFF2-40B4-BE49-F238E27FC236}">
              <a16:creationId xmlns:a16="http://schemas.microsoft.com/office/drawing/2014/main" id="{00000000-0008-0000-0A00-000041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86" name="Object 16" hidden="1">
          <a:extLst>
            <a:ext uri="{FF2B5EF4-FFF2-40B4-BE49-F238E27FC236}">
              <a16:creationId xmlns:a16="http://schemas.microsoft.com/office/drawing/2014/main" id="{00000000-0008-0000-0A00-0000421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87" name="Object 17" hidden="1">
          <a:extLst>
            <a:ext uri="{FF2B5EF4-FFF2-40B4-BE49-F238E27FC236}">
              <a16:creationId xmlns:a16="http://schemas.microsoft.com/office/drawing/2014/main" id="{00000000-0008-0000-0A00-000043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88" name="Object 9" hidden="1">
          <a:extLst>
            <a:ext uri="{FF2B5EF4-FFF2-40B4-BE49-F238E27FC236}">
              <a16:creationId xmlns:a16="http://schemas.microsoft.com/office/drawing/2014/main" id="{00000000-0008-0000-0A00-000044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89" name="Object 8" hidden="1">
          <a:extLst>
            <a:ext uri="{FF2B5EF4-FFF2-40B4-BE49-F238E27FC236}">
              <a16:creationId xmlns:a16="http://schemas.microsoft.com/office/drawing/2014/main" id="{00000000-0008-0000-0A00-000045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90" name="Object 9" hidden="1">
          <a:extLst>
            <a:ext uri="{FF2B5EF4-FFF2-40B4-BE49-F238E27FC236}">
              <a16:creationId xmlns:a16="http://schemas.microsoft.com/office/drawing/2014/main" id="{00000000-0008-0000-0A00-000046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91" name="Object 8" hidden="1">
          <a:extLst>
            <a:ext uri="{FF2B5EF4-FFF2-40B4-BE49-F238E27FC236}">
              <a16:creationId xmlns:a16="http://schemas.microsoft.com/office/drawing/2014/main" id="{00000000-0008-0000-0A00-000047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92" name="Object 9" hidden="1">
          <a:extLst>
            <a:ext uri="{FF2B5EF4-FFF2-40B4-BE49-F238E27FC236}">
              <a16:creationId xmlns:a16="http://schemas.microsoft.com/office/drawing/2014/main" id="{00000000-0008-0000-0A00-0000481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93" name="Object 8" hidden="1">
          <a:extLst>
            <a:ext uri="{FF2B5EF4-FFF2-40B4-BE49-F238E27FC236}">
              <a16:creationId xmlns:a16="http://schemas.microsoft.com/office/drawing/2014/main" id="{00000000-0008-0000-0A00-0000491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94" name="Object 9" hidden="1">
          <a:extLst>
            <a:ext uri="{FF2B5EF4-FFF2-40B4-BE49-F238E27FC236}">
              <a16:creationId xmlns:a16="http://schemas.microsoft.com/office/drawing/2014/main" id="{00000000-0008-0000-0A00-00004A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195" name="Object 8" hidden="1">
          <a:extLst>
            <a:ext uri="{FF2B5EF4-FFF2-40B4-BE49-F238E27FC236}">
              <a16:creationId xmlns:a16="http://schemas.microsoft.com/office/drawing/2014/main" id="{00000000-0008-0000-0A00-00004B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196" name="Object 15" hidden="1">
          <a:extLst>
            <a:ext uri="{FF2B5EF4-FFF2-40B4-BE49-F238E27FC236}">
              <a16:creationId xmlns:a16="http://schemas.microsoft.com/office/drawing/2014/main" id="{00000000-0008-0000-0A00-00004C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197" name="Object 16" hidden="1">
          <a:extLst>
            <a:ext uri="{FF2B5EF4-FFF2-40B4-BE49-F238E27FC236}">
              <a16:creationId xmlns:a16="http://schemas.microsoft.com/office/drawing/2014/main" id="{00000000-0008-0000-0A00-00004D1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198" name="Object 17" hidden="1">
          <a:extLst>
            <a:ext uri="{FF2B5EF4-FFF2-40B4-BE49-F238E27FC236}">
              <a16:creationId xmlns:a16="http://schemas.microsoft.com/office/drawing/2014/main" id="{00000000-0008-0000-0A00-00004E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199" name="Object 9" hidden="1">
          <a:extLst>
            <a:ext uri="{FF2B5EF4-FFF2-40B4-BE49-F238E27FC236}">
              <a16:creationId xmlns:a16="http://schemas.microsoft.com/office/drawing/2014/main" id="{00000000-0008-0000-0A00-00004F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00" name="Object 8" hidden="1">
          <a:extLst>
            <a:ext uri="{FF2B5EF4-FFF2-40B4-BE49-F238E27FC236}">
              <a16:creationId xmlns:a16="http://schemas.microsoft.com/office/drawing/2014/main" id="{00000000-0008-0000-0A00-000050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01" name="Object 9" hidden="1">
          <a:extLst>
            <a:ext uri="{FF2B5EF4-FFF2-40B4-BE49-F238E27FC236}">
              <a16:creationId xmlns:a16="http://schemas.microsoft.com/office/drawing/2014/main" id="{00000000-0008-0000-0A00-000051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02" name="Object 8" hidden="1">
          <a:extLst>
            <a:ext uri="{FF2B5EF4-FFF2-40B4-BE49-F238E27FC236}">
              <a16:creationId xmlns:a16="http://schemas.microsoft.com/office/drawing/2014/main" id="{00000000-0008-0000-0A00-000052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03" name="Object 9" hidden="1">
          <a:extLst>
            <a:ext uri="{FF2B5EF4-FFF2-40B4-BE49-F238E27FC236}">
              <a16:creationId xmlns:a16="http://schemas.microsoft.com/office/drawing/2014/main" id="{00000000-0008-0000-0A00-000053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04" name="Object 8" hidden="1">
          <a:extLst>
            <a:ext uri="{FF2B5EF4-FFF2-40B4-BE49-F238E27FC236}">
              <a16:creationId xmlns:a16="http://schemas.microsoft.com/office/drawing/2014/main" id="{00000000-0008-0000-0A00-000054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05" name="Object 9" hidden="1">
          <a:extLst>
            <a:ext uri="{FF2B5EF4-FFF2-40B4-BE49-F238E27FC236}">
              <a16:creationId xmlns:a16="http://schemas.microsoft.com/office/drawing/2014/main" id="{00000000-0008-0000-0A00-000055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06" name="Object 8" hidden="1">
          <a:extLst>
            <a:ext uri="{FF2B5EF4-FFF2-40B4-BE49-F238E27FC236}">
              <a16:creationId xmlns:a16="http://schemas.microsoft.com/office/drawing/2014/main" id="{00000000-0008-0000-0A00-000056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07" name="Object 15" hidden="1">
          <a:extLst>
            <a:ext uri="{FF2B5EF4-FFF2-40B4-BE49-F238E27FC236}">
              <a16:creationId xmlns:a16="http://schemas.microsoft.com/office/drawing/2014/main" id="{00000000-0008-0000-0A00-000057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08" name="Object 16" hidden="1">
          <a:extLst>
            <a:ext uri="{FF2B5EF4-FFF2-40B4-BE49-F238E27FC236}">
              <a16:creationId xmlns:a16="http://schemas.microsoft.com/office/drawing/2014/main" id="{00000000-0008-0000-0A00-0000581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09" name="Object 17" hidden="1">
          <a:extLst>
            <a:ext uri="{FF2B5EF4-FFF2-40B4-BE49-F238E27FC236}">
              <a16:creationId xmlns:a16="http://schemas.microsoft.com/office/drawing/2014/main" id="{00000000-0008-0000-0A00-000059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10" name="Object 9" hidden="1">
          <a:extLst>
            <a:ext uri="{FF2B5EF4-FFF2-40B4-BE49-F238E27FC236}">
              <a16:creationId xmlns:a16="http://schemas.microsoft.com/office/drawing/2014/main" id="{00000000-0008-0000-0A00-00005A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11" name="Object 8" hidden="1">
          <a:extLst>
            <a:ext uri="{FF2B5EF4-FFF2-40B4-BE49-F238E27FC236}">
              <a16:creationId xmlns:a16="http://schemas.microsoft.com/office/drawing/2014/main" id="{00000000-0008-0000-0A00-00005B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12" name="Object 9" hidden="1">
          <a:extLst>
            <a:ext uri="{FF2B5EF4-FFF2-40B4-BE49-F238E27FC236}">
              <a16:creationId xmlns:a16="http://schemas.microsoft.com/office/drawing/2014/main" id="{00000000-0008-0000-0A00-00005C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13" name="Object 8" hidden="1">
          <a:extLst>
            <a:ext uri="{FF2B5EF4-FFF2-40B4-BE49-F238E27FC236}">
              <a16:creationId xmlns:a16="http://schemas.microsoft.com/office/drawing/2014/main" id="{00000000-0008-0000-0A00-00005D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14" name="Object 9" hidden="1">
          <a:extLst>
            <a:ext uri="{FF2B5EF4-FFF2-40B4-BE49-F238E27FC236}">
              <a16:creationId xmlns:a16="http://schemas.microsoft.com/office/drawing/2014/main" id="{00000000-0008-0000-0A00-00005E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15" name="Object 8" hidden="1">
          <a:extLst>
            <a:ext uri="{FF2B5EF4-FFF2-40B4-BE49-F238E27FC236}">
              <a16:creationId xmlns:a16="http://schemas.microsoft.com/office/drawing/2014/main" id="{00000000-0008-0000-0A00-00005F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16" name="Object 9" hidden="1">
          <a:extLst>
            <a:ext uri="{FF2B5EF4-FFF2-40B4-BE49-F238E27FC236}">
              <a16:creationId xmlns:a16="http://schemas.microsoft.com/office/drawing/2014/main" id="{00000000-0008-0000-0A00-000060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17" name="Object 8" hidden="1">
          <a:extLst>
            <a:ext uri="{FF2B5EF4-FFF2-40B4-BE49-F238E27FC236}">
              <a16:creationId xmlns:a16="http://schemas.microsoft.com/office/drawing/2014/main" id="{00000000-0008-0000-0A00-000061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18" name="Object 15" hidden="1">
          <a:extLst>
            <a:ext uri="{FF2B5EF4-FFF2-40B4-BE49-F238E27FC236}">
              <a16:creationId xmlns:a16="http://schemas.microsoft.com/office/drawing/2014/main" id="{00000000-0008-0000-0A00-000062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19" name="Object 16" hidden="1">
          <a:extLst>
            <a:ext uri="{FF2B5EF4-FFF2-40B4-BE49-F238E27FC236}">
              <a16:creationId xmlns:a16="http://schemas.microsoft.com/office/drawing/2014/main" id="{00000000-0008-0000-0A00-0000631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20" name="Object 17" hidden="1">
          <a:extLst>
            <a:ext uri="{FF2B5EF4-FFF2-40B4-BE49-F238E27FC236}">
              <a16:creationId xmlns:a16="http://schemas.microsoft.com/office/drawing/2014/main" id="{00000000-0008-0000-0A00-000064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21" name="Object 9" hidden="1">
          <a:extLst>
            <a:ext uri="{FF2B5EF4-FFF2-40B4-BE49-F238E27FC236}">
              <a16:creationId xmlns:a16="http://schemas.microsoft.com/office/drawing/2014/main" id="{00000000-0008-0000-0A00-000065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22" name="Object 8" hidden="1">
          <a:extLst>
            <a:ext uri="{FF2B5EF4-FFF2-40B4-BE49-F238E27FC236}">
              <a16:creationId xmlns:a16="http://schemas.microsoft.com/office/drawing/2014/main" id="{00000000-0008-0000-0A00-000066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23" name="Object 9" hidden="1">
          <a:extLst>
            <a:ext uri="{FF2B5EF4-FFF2-40B4-BE49-F238E27FC236}">
              <a16:creationId xmlns:a16="http://schemas.microsoft.com/office/drawing/2014/main" id="{00000000-0008-0000-0A00-000067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24" name="Object 8" hidden="1">
          <a:extLst>
            <a:ext uri="{FF2B5EF4-FFF2-40B4-BE49-F238E27FC236}">
              <a16:creationId xmlns:a16="http://schemas.microsoft.com/office/drawing/2014/main" id="{00000000-0008-0000-0A00-000068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25" name="Object 9" hidden="1">
          <a:extLst>
            <a:ext uri="{FF2B5EF4-FFF2-40B4-BE49-F238E27FC236}">
              <a16:creationId xmlns:a16="http://schemas.microsoft.com/office/drawing/2014/main" id="{00000000-0008-0000-0A00-000069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26" name="Object 8" hidden="1">
          <a:extLst>
            <a:ext uri="{FF2B5EF4-FFF2-40B4-BE49-F238E27FC236}">
              <a16:creationId xmlns:a16="http://schemas.microsoft.com/office/drawing/2014/main" id="{00000000-0008-0000-0A00-00006A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27" name="Object 9" hidden="1">
          <a:extLst>
            <a:ext uri="{FF2B5EF4-FFF2-40B4-BE49-F238E27FC236}">
              <a16:creationId xmlns:a16="http://schemas.microsoft.com/office/drawing/2014/main" id="{00000000-0008-0000-0A00-00006B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28" name="Object 8" hidden="1">
          <a:extLst>
            <a:ext uri="{FF2B5EF4-FFF2-40B4-BE49-F238E27FC236}">
              <a16:creationId xmlns:a16="http://schemas.microsoft.com/office/drawing/2014/main" id="{00000000-0008-0000-0A00-00006C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29" name="Object 15" hidden="1">
          <a:extLst>
            <a:ext uri="{FF2B5EF4-FFF2-40B4-BE49-F238E27FC236}">
              <a16:creationId xmlns:a16="http://schemas.microsoft.com/office/drawing/2014/main" id="{00000000-0008-0000-0A00-00006D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30" name="Object 16" hidden="1">
          <a:extLst>
            <a:ext uri="{FF2B5EF4-FFF2-40B4-BE49-F238E27FC236}">
              <a16:creationId xmlns:a16="http://schemas.microsoft.com/office/drawing/2014/main" id="{00000000-0008-0000-0A00-00006E1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31" name="Object 17" hidden="1">
          <a:extLst>
            <a:ext uri="{FF2B5EF4-FFF2-40B4-BE49-F238E27FC236}">
              <a16:creationId xmlns:a16="http://schemas.microsoft.com/office/drawing/2014/main" id="{00000000-0008-0000-0A00-00006F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32" name="Object 9" hidden="1">
          <a:extLst>
            <a:ext uri="{FF2B5EF4-FFF2-40B4-BE49-F238E27FC236}">
              <a16:creationId xmlns:a16="http://schemas.microsoft.com/office/drawing/2014/main" id="{00000000-0008-0000-0A00-000070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33" name="Object 8" hidden="1">
          <a:extLst>
            <a:ext uri="{FF2B5EF4-FFF2-40B4-BE49-F238E27FC236}">
              <a16:creationId xmlns:a16="http://schemas.microsoft.com/office/drawing/2014/main" id="{00000000-0008-0000-0A00-000071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34" name="Object 9" hidden="1">
          <a:extLst>
            <a:ext uri="{FF2B5EF4-FFF2-40B4-BE49-F238E27FC236}">
              <a16:creationId xmlns:a16="http://schemas.microsoft.com/office/drawing/2014/main" id="{00000000-0008-0000-0A00-000072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35" name="Object 8" hidden="1">
          <a:extLst>
            <a:ext uri="{FF2B5EF4-FFF2-40B4-BE49-F238E27FC236}">
              <a16:creationId xmlns:a16="http://schemas.microsoft.com/office/drawing/2014/main" id="{00000000-0008-0000-0A00-000073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36" name="Object 9" hidden="1">
          <a:extLst>
            <a:ext uri="{FF2B5EF4-FFF2-40B4-BE49-F238E27FC236}">
              <a16:creationId xmlns:a16="http://schemas.microsoft.com/office/drawing/2014/main" id="{00000000-0008-0000-0A00-0000741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37" name="Object 8" hidden="1">
          <a:extLst>
            <a:ext uri="{FF2B5EF4-FFF2-40B4-BE49-F238E27FC236}">
              <a16:creationId xmlns:a16="http://schemas.microsoft.com/office/drawing/2014/main" id="{00000000-0008-0000-0A00-0000751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38" name="Object 9" hidden="1">
          <a:extLst>
            <a:ext uri="{FF2B5EF4-FFF2-40B4-BE49-F238E27FC236}">
              <a16:creationId xmlns:a16="http://schemas.microsoft.com/office/drawing/2014/main" id="{00000000-0008-0000-0A00-000076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39" name="Object 8" hidden="1">
          <a:extLst>
            <a:ext uri="{FF2B5EF4-FFF2-40B4-BE49-F238E27FC236}">
              <a16:creationId xmlns:a16="http://schemas.microsoft.com/office/drawing/2014/main" id="{00000000-0008-0000-0A00-0000771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40" name="Object 15" hidden="1">
          <a:extLst>
            <a:ext uri="{FF2B5EF4-FFF2-40B4-BE49-F238E27FC236}">
              <a16:creationId xmlns:a16="http://schemas.microsoft.com/office/drawing/2014/main" id="{00000000-0008-0000-0A00-000078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41" name="Object 16" hidden="1">
          <a:extLst>
            <a:ext uri="{FF2B5EF4-FFF2-40B4-BE49-F238E27FC236}">
              <a16:creationId xmlns:a16="http://schemas.microsoft.com/office/drawing/2014/main" id="{00000000-0008-0000-0A00-0000791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42" name="Object 17" hidden="1">
          <a:extLst>
            <a:ext uri="{FF2B5EF4-FFF2-40B4-BE49-F238E27FC236}">
              <a16:creationId xmlns:a16="http://schemas.microsoft.com/office/drawing/2014/main" id="{00000000-0008-0000-0A00-00007A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43" name="Object 9" hidden="1">
          <a:extLst>
            <a:ext uri="{FF2B5EF4-FFF2-40B4-BE49-F238E27FC236}">
              <a16:creationId xmlns:a16="http://schemas.microsoft.com/office/drawing/2014/main" id="{00000000-0008-0000-0A00-00007B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44" name="Object 8" hidden="1">
          <a:extLst>
            <a:ext uri="{FF2B5EF4-FFF2-40B4-BE49-F238E27FC236}">
              <a16:creationId xmlns:a16="http://schemas.microsoft.com/office/drawing/2014/main" id="{00000000-0008-0000-0A00-00007C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45" name="Object 9" hidden="1">
          <a:extLst>
            <a:ext uri="{FF2B5EF4-FFF2-40B4-BE49-F238E27FC236}">
              <a16:creationId xmlns:a16="http://schemas.microsoft.com/office/drawing/2014/main" id="{00000000-0008-0000-0A00-00007D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46" name="Object 8" hidden="1">
          <a:extLst>
            <a:ext uri="{FF2B5EF4-FFF2-40B4-BE49-F238E27FC236}">
              <a16:creationId xmlns:a16="http://schemas.microsoft.com/office/drawing/2014/main" id="{00000000-0008-0000-0A00-00007E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47" name="Object 9" hidden="1">
          <a:extLst>
            <a:ext uri="{FF2B5EF4-FFF2-40B4-BE49-F238E27FC236}">
              <a16:creationId xmlns:a16="http://schemas.microsoft.com/office/drawing/2014/main" id="{00000000-0008-0000-0A00-00007F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48" name="Object 8" hidden="1">
          <a:extLst>
            <a:ext uri="{FF2B5EF4-FFF2-40B4-BE49-F238E27FC236}">
              <a16:creationId xmlns:a16="http://schemas.microsoft.com/office/drawing/2014/main" id="{00000000-0008-0000-0A00-000080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49" name="Object 9" hidden="1">
          <a:extLst>
            <a:ext uri="{FF2B5EF4-FFF2-40B4-BE49-F238E27FC236}">
              <a16:creationId xmlns:a16="http://schemas.microsoft.com/office/drawing/2014/main" id="{00000000-0008-0000-0A00-000081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50" name="Object 8" hidden="1">
          <a:extLst>
            <a:ext uri="{FF2B5EF4-FFF2-40B4-BE49-F238E27FC236}">
              <a16:creationId xmlns:a16="http://schemas.microsoft.com/office/drawing/2014/main" id="{00000000-0008-0000-0A00-000082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51" name="Object 15" hidden="1">
          <a:extLst>
            <a:ext uri="{FF2B5EF4-FFF2-40B4-BE49-F238E27FC236}">
              <a16:creationId xmlns:a16="http://schemas.microsoft.com/office/drawing/2014/main" id="{00000000-0008-0000-0A00-000083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52" name="Object 16" hidden="1">
          <a:extLst>
            <a:ext uri="{FF2B5EF4-FFF2-40B4-BE49-F238E27FC236}">
              <a16:creationId xmlns:a16="http://schemas.microsoft.com/office/drawing/2014/main" id="{00000000-0008-0000-0A00-0000841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53" name="Object 17" hidden="1">
          <a:extLst>
            <a:ext uri="{FF2B5EF4-FFF2-40B4-BE49-F238E27FC236}">
              <a16:creationId xmlns:a16="http://schemas.microsoft.com/office/drawing/2014/main" id="{00000000-0008-0000-0A00-000085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54" name="Object 9" hidden="1">
          <a:extLst>
            <a:ext uri="{FF2B5EF4-FFF2-40B4-BE49-F238E27FC236}">
              <a16:creationId xmlns:a16="http://schemas.microsoft.com/office/drawing/2014/main" id="{00000000-0008-0000-0A00-000086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55" name="Object 8" hidden="1">
          <a:extLst>
            <a:ext uri="{FF2B5EF4-FFF2-40B4-BE49-F238E27FC236}">
              <a16:creationId xmlns:a16="http://schemas.microsoft.com/office/drawing/2014/main" id="{00000000-0008-0000-0A00-000087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56" name="Object 9" hidden="1">
          <a:extLst>
            <a:ext uri="{FF2B5EF4-FFF2-40B4-BE49-F238E27FC236}">
              <a16:creationId xmlns:a16="http://schemas.microsoft.com/office/drawing/2014/main" id="{00000000-0008-0000-0A00-000088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57" name="Object 8" hidden="1">
          <a:extLst>
            <a:ext uri="{FF2B5EF4-FFF2-40B4-BE49-F238E27FC236}">
              <a16:creationId xmlns:a16="http://schemas.microsoft.com/office/drawing/2014/main" id="{00000000-0008-0000-0A00-000089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58" name="Object 9" hidden="1">
          <a:extLst>
            <a:ext uri="{FF2B5EF4-FFF2-40B4-BE49-F238E27FC236}">
              <a16:creationId xmlns:a16="http://schemas.microsoft.com/office/drawing/2014/main" id="{00000000-0008-0000-0A00-00008A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59" name="Object 8" hidden="1">
          <a:extLst>
            <a:ext uri="{FF2B5EF4-FFF2-40B4-BE49-F238E27FC236}">
              <a16:creationId xmlns:a16="http://schemas.microsoft.com/office/drawing/2014/main" id="{00000000-0008-0000-0A00-00008B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60" name="Object 9" hidden="1">
          <a:extLst>
            <a:ext uri="{FF2B5EF4-FFF2-40B4-BE49-F238E27FC236}">
              <a16:creationId xmlns:a16="http://schemas.microsoft.com/office/drawing/2014/main" id="{00000000-0008-0000-0A00-00008C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61" name="Object 8" hidden="1">
          <a:extLst>
            <a:ext uri="{FF2B5EF4-FFF2-40B4-BE49-F238E27FC236}">
              <a16:creationId xmlns:a16="http://schemas.microsoft.com/office/drawing/2014/main" id="{00000000-0008-0000-0A00-00008D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62" name="Object 15" hidden="1">
          <a:extLst>
            <a:ext uri="{FF2B5EF4-FFF2-40B4-BE49-F238E27FC236}">
              <a16:creationId xmlns:a16="http://schemas.microsoft.com/office/drawing/2014/main" id="{00000000-0008-0000-0A00-00008E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63" name="Object 16" hidden="1">
          <a:extLst>
            <a:ext uri="{FF2B5EF4-FFF2-40B4-BE49-F238E27FC236}">
              <a16:creationId xmlns:a16="http://schemas.microsoft.com/office/drawing/2014/main" id="{00000000-0008-0000-0A00-00008F1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64" name="Object 17" hidden="1">
          <a:extLst>
            <a:ext uri="{FF2B5EF4-FFF2-40B4-BE49-F238E27FC236}">
              <a16:creationId xmlns:a16="http://schemas.microsoft.com/office/drawing/2014/main" id="{00000000-0008-0000-0A00-000090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65" name="Object 9" hidden="1">
          <a:extLst>
            <a:ext uri="{FF2B5EF4-FFF2-40B4-BE49-F238E27FC236}">
              <a16:creationId xmlns:a16="http://schemas.microsoft.com/office/drawing/2014/main" id="{00000000-0008-0000-0A00-000091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66" name="Object 8" hidden="1">
          <a:extLst>
            <a:ext uri="{FF2B5EF4-FFF2-40B4-BE49-F238E27FC236}">
              <a16:creationId xmlns:a16="http://schemas.microsoft.com/office/drawing/2014/main" id="{00000000-0008-0000-0A00-000092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67" name="Object 9" hidden="1">
          <a:extLst>
            <a:ext uri="{FF2B5EF4-FFF2-40B4-BE49-F238E27FC236}">
              <a16:creationId xmlns:a16="http://schemas.microsoft.com/office/drawing/2014/main" id="{00000000-0008-0000-0A00-000093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68" name="Object 8" hidden="1">
          <a:extLst>
            <a:ext uri="{FF2B5EF4-FFF2-40B4-BE49-F238E27FC236}">
              <a16:creationId xmlns:a16="http://schemas.microsoft.com/office/drawing/2014/main" id="{00000000-0008-0000-0A00-000094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69" name="Object 9" hidden="1">
          <a:extLst>
            <a:ext uri="{FF2B5EF4-FFF2-40B4-BE49-F238E27FC236}">
              <a16:creationId xmlns:a16="http://schemas.microsoft.com/office/drawing/2014/main" id="{00000000-0008-0000-0A00-000095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70" name="Object 8" hidden="1">
          <a:extLst>
            <a:ext uri="{FF2B5EF4-FFF2-40B4-BE49-F238E27FC236}">
              <a16:creationId xmlns:a16="http://schemas.microsoft.com/office/drawing/2014/main" id="{00000000-0008-0000-0A00-000096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71" name="Object 9" hidden="1">
          <a:extLst>
            <a:ext uri="{FF2B5EF4-FFF2-40B4-BE49-F238E27FC236}">
              <a16:creationId xmlns:a16="http://schemas.microsoft.com/office/drawing/2014/main" id="{00000000-0008-0000-0A00-000097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72" name="Object 8" hidden="1">
          <a:extLst>
            <a:ext uri="{FF2B5EF4-FFF2-40B4-BE49-F238E27FC236}">
              <a16:creationId xmlns:a16="http://schemas.microsoft.com/office/drawing/2014/main" id="{00000000-0008-0000-0A00-000098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73" name="Object 15" hidden="1">
          <a:extLst>
            <a:ext uri="{FF2B5EF4-FFF2-40B4-BE49-F238E27FC236}">
              <a16:creationId xmlns:a16="http://schemas.microsoft.com/office/drawing/2014/main" id="{00000000-0008-0000-0A00-000099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74" name="Object 16" hidden="1">
          <a:extLst>
            <a:ext uri="{FF2B5EF4-FFF2-40B4-BE49-F238E27FC236}">
              <a16:creationId xmlns:a16="http://schemas.microsoft.com/office/drawing/2014/main" id="{00000000-0008-0000-0A00-00009A1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75" name="Object 17" hidden="1">
          <a:extLst>
            <a:ext uri="{FF2B5EF4-FFF2-40B4-BE49-F238E27FC236}">
              <a16:creationId xmlns:a16="http://schemas.microsoft.com/office/drawing/2014/main" id="{00000000-0008-0000-0A00-00009B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76" name="Object 9" hidden="1">
          <a:extLst>
            <a:ext uri="{FF2B5EF4-FFF2-40B4-BE49-F238E27FC236}">
              <a16:creationId xmlns:a16="http://schemas.microsoft.com/office/drawing/2014/main" id="{00000000-0008-0000-0A00-00009C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77" name="Object 8" hidden="1">
          <a:extLst>
            <a:ext uri="{FF2B5EF4-FFF2-40B4-BE49-F238E27FC236}">
              <a16:creationId xmlns:a16="http://schemas.microsoft.com/office/drawing/2014/main" id="{00000000-0008-0000-0A00-00009D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78" name="Object 9" hidden="1">
          <a:extLst>
            <a:ext uri="{FF2B5EF4-FFF2-40B4-BE49-F238E27FC236}">
              <a16:creationId xmlns:a16="http://schemas.microsoft.com/office/drawing/2014/main" id="{00000000-0008-0000-0A00-00009E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79" name="Object 8" hidden="1">
          <a:extLst>
            <a:ext uri="{FF2B5EF4-FFF2-40B4-BE49-F238E27FC236}">
              <a16:creationId xmlns:a16="http://schemas.microsoft.com/office/drawing/2014/main" id="{00000000-0008-0000-0A00-00009F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80" name="Object 9" hidden="1">
          <a:extLst>
            <a:ext uri="{FF2B5EF4-FFF2-40B4-BE49-F238E27FC236}">
              <a16:creationId xmlns:a16="http://schemas.microsoft.com/office/drawing/2014/main" id="{00000000-0008-0000-0A00-0000A01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81" name="Object 8" hidden="1">
          <a:extLst>
            <a:ext uri="{FF2B5EF4-FFF2-40B4-BE49-F238E27FC236}">
              <a16:creationId xmlns:a16="http://schemas.microsoft.com/office/drawing/2014/main" id="{00000000-0008-0000-0A00-0000A11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82" name="Object 9" hidden="1">
          <a:extLst>
            <a:ext uri="{FF2B5EF4-FFF2-40B4-BE49-F238E27FC236}">
              <a16:creationId xmlns:a16="http://schemas.microsoft.com/office/drawing/2014/main" id="{00000000-0008-0000-0A00-0000A2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83" name="Object 8" hidden="1">
          <a:extLst>
            <a:ext uri="{FF2B5EF4-FFF2-40B4-BE49-F238E27FC236}">
              <a16:creationId xmlns:a16="http://schemas.microsoft.com/office/drawing/2014/main" id="{00000000-0008-0000-0A00-0000A31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84" name="Object 15" hidden="1">
          <a:extLst>
            <a:ext uri="{FF2B5EF4-FFF2-40B4-BE49-F238E27FC236}">
              <a16:creationId xmlns:a16="http://schemas.microsoft.com/office/drawing/2014/main" id="{00000000-0008-0000-0A00-0000A4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85" name="Object 16" hidden="1">
          <a:extLst>
            <a:ext uri="{FF2B5EF4-FFF2-40B4-BE49-F238E27FC236}">
              <a16:creationId xmlns:a16="http://schemas.microsoft.com/office/drawing/2014/main" id="{00000000-0008-0000-0A00-0000A51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86" name="Object 17" hidden="1">
          <a:extLst>
            <a:ext uri="{FF2B5EF4-FFF2-40B4-BE49-F238E27FC236}">
              <a16:creationId xmlns:a16="http://schemas.microsoft.com/office/drawing/2014/main" id="{00000000-0008-0000-0A00-0000A6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87" name="Object 9" hidden="1">
          <a:extLst>
            <a:ext uri="{FF2B5EF4-FFF2-40B4-BE49-F238E27FC236}">
              <a16:creationId xmlns:a16="http://schemas.microsoft.com/office/drawing/2014/main" id="{00000000-0008-0000-0A00-0000A7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88" name="Object 8" hidden="1">
          <a:extLst>
            <a:ext uri="{FF2B5EF4-FFF2-40B4-BE49-F238E27FC236}">
              <a16:creationId xmlns:a16="http://schemas.microsoft.com/office/drawing/2014/main" id="{00000000-0008-0000-0A00-0000A8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89" name="Object 9" hidden="1">
          <a:extLst>
            <a:ext uri="{FF2B5EF4-FFF2-40B4-BE49-F238E27FC236}">
              <a16:creationId xmlns:a16="http://schemas.microsoft.com/office/drawing/2014/main" id="{00000000-0008-0000-0A00-0000A9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90" name="Object 8" hidden="1">
          <a:extLst>
            <a:ext uri="{FF2B5EF4-FFF2-40B4-BE49-F238E27FC236}">
              <a16:creationId xmlns:a16="http://schemas.microsoft.com/office/drawing/2014/main" id="{00000000-0008-0000-0A00-0000AA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91" name="Object 9" hidden="1">
          <a:extLst>
            <a:ext uri="{FF2B5EF4-FFF2-40B4-BE49-F238E27FC236}">
              <a16:creationId xmlns:a16="http://schemas.microsoft.com/office/drawing/2014/main" id="{00000000-0008-0000-0A00-0000AB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92" name="Object 8" hidden="1">
          <a:extLst>
            <a:ext uri="{FF2B5EF4-FFF2-40B4-BE49-F238E27FC236}">
              <a16:creationId xmlns:a16="http://schemas.microsoft.com/office/drawing/2014/main" id="{00000000-0008-0000-0A00-0000AC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93" name="Object 9" hidden="1">
          <a:extLst>
            <a:ext uri="{FF2B5EF4-FFF2-40B4-BE49-F238E27FC236}">
              <a16:creationId xmlns:a16="http://schemas.microsoft.com/office/drawing/2014/main" id="{00000000-0008-0000-0A00-0000AD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94" name="Object 8" hidden="1">
          <a:extLst>
            <a:ext uri="{FF2B5EF4-FFF2-40B4-BE49-F238E27FC236}">
              <a16:creationId xmlns:a16="http://schemas.microsoft.com/office/drawing/2014/main" id="{00000000-0008-0000-0A00-0000AE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295" name="Object 15" hidden="1">
          <a:extLst>
            <a:ext uri="{FF2B5EF4-FFF2-40B4-BE49-F238E27FC236}">
              <a16:creationId xmlns:a16="http://schemas.microsoft.com/office/drawing/2014/main" id="{00000000-0008-0000-0A00-0000AF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296" name="Object 16" hidden="1">
          <a:extLst>
            <a:ext uri="{FF2B5EF4-FFF2-40B4-BE49-F238E27FC236}">
              <a16:creationId xmlns:a16="http://schemas.microsoft.com/office/drawing/2014/main" id="{00000000-0008-0000-0A00-0000B01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297" name="Object 17" hidden="1">
          <a:extLst>
            <a:ext uri="{FF2B5EF4-FFF2-40B4-BE49-F238E27FC236}">
              <a16:creationId xmlns:a16="http://schemas.microsoft.com/office/drawing/2014/main" id="{00000000-0008-0000-0A00-0000B1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298" name="Object 9" hidden="1">
          <a:extLst>
            <a:ext uri="{FF2B5EF4-FFF2-40B4-BE49-F238E27FC236}">
              <a16:creationId xmlns:a16="http://schemas.microsoft.com/office/drawing/2014/main" id="{00000000-0008-0000-0A00-0000B2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299" name="Object 8" hidden="1">
          <a:extLst>
            <a:ext uri="{FF2B5EF4-FFF2-40B4-BE49-F238E27FC236}">
              <a16:creationId xmlns:a16="http://schemas.microsoft.com/office/drawing/2014/main" id="{00000000-0008-0000-0A00-0000B3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00" name="Object 9" hidden="1">
          <a:extLst>
            <a:ext uri="{FF2B5EF4-FFF2-40B4-BE49-F238E27FC236}">
              <a16:creationId xmlns:a16="http://schemas.microsoft.com/office/drawing/2014/main" id="{00000000-0008-0000-0A00-0000B4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01" name="Object 8" hidden="1">
          <a:extLst>
            <a:ext uri="{FF2B5EF4-FFF2-40B4-BE49-F238E27FC236}">
              <a16:creationId xmlns:a16="http://schemas.microsoft.com/office/drawing/2014/main" id="{00000000-0008-0000-0A00-0000B5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02" name="Object 9" hidden="1">
          <a:extLst>
            <a:ext uri="{FF2B5EF4-FFF2-40B4-BE49-F238E27FC236}">
              <a16:creationId xmlns:a16="http://schemas.microsoft.com/office/drawing/2014/main" id="{00000000-0008-0000-0A00-0000B6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03" name="Object 8" hidden="1">
          <a:extLst>
            <a:ext uri="{FF2B5EF4-FFF2-40B4-BE49-F238E27FC236}">
              <a16:creationId xmlns:a16="http://schemas.microsoft.com/office/drawing/2014/main" id="{00000000-0008-0000-0A00-0000B7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04" name="Object 9" hidden="1">
          <a:extLst>
            <a:ext uri="{FF2B5EF4-FFF2-40B4-BE49-F238E27FC236}">
              <a16:creationId xmlns:a16="http://schemas.microsoft.com/office/drawing/2014/main" id="{00000000-0008-0000-0A00-0000B8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05" name="Object 8" hidden="1">
          <a:extLst>
            <a:ext uri="{FF2B5EF4-FFF2-40B4-BE49-F238E27FC236}">
              <a16:creationId xmlns:a16="http://schemas.microsoft.com/office/drawing/2014/main" id="{00000000-0008-0000-0A00-0000B9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06" name="Object 15" hidden="1">
          <a:extLst>
            <a:ext uri="{FF2B5EF4-FFF2-40B4-BE49-F238E27FC236}">
              <a16:creationId xmlns:a16="http://schemas.microsoft.com/office/drawing/2014/main" id="{00000000-0008-0000-0A00-0000BA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07" name="Object 16" hidden="1">
          <a:extLst>
            <a:ext uri="{FF2B5EF4-FFF2-40B4-BE49-F238E27FC236}">
              <a16:creationId xmlns:a16="http://schemas.microsoft.com/office/drawing/2014/main" id="{00000000-0008-0000-0A00-0000BB1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08" name="Object 17" hidden="1">
          <a:extLst>
            <a:ext uri="{FF2B5EF4-FFF2-40B4-BE49-F238E27FC236}">
              <a16:creationId xmlns:a16="http://schemas.microsoft.com/office/drawing/2014/main" id="{00000000-0008-0000-0A00-0000BC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09" name="Object 9" hidden="1">
          <a:extLst>
            <a:ext uri="{FF2B5EF4-FFF2-40B4-BE49-F238E27FC236}">
              <a16:creationId xmlns:a16="http://schemas.microsoft.com/office/drawing/2014/main" id="{00000000-0008-0000-0A00-0000BD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10" name="Object 8" hidden="1">
          <a:extLst>
            <a:ext uri="{FF2B5EF4-FFF2-40B4-BE49-F238E27FC236}">
              <a16:creationId xmlns:a16="http://schemas.microsoft.com/office/drawing/2014/main" id="{00000000-0008-0000-0A00-0000BE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11" name="Object 9" hidden="1">
          <a:extLst>
            <a:ext uri="{FF2B5EF4-FFF2-40B4-BE49-F238E27FC236}">
              <a16:creationId xmlns:a16="http://schemas.microsoft.com/office/drawing/2014/main" id="{00000000-0008-0000-0A00-0000BF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12" name="Object 8" hidden="1">
          <a:extLst>
            <a:ext uri="{FF2B5EF4-FFF2-40B4-BE49-F238E27FC236}">
              <a16:creationId xmlns:a16="http://schemas.microsoft.com/office/drawing/2014/main" id="{00000000-0008-0000-0A00-0000C0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13" name="Object 9" hidden="1">
          <a:extLst>
            <a:ext uri="{FF2B5EF4-FFF2-40B4-BE49-F238E27FC236}">
              <a16:creationId xmlns:a16="http://schemas.microsoft.com/office/drawing/2014/main" id="{00000000-0008-0000-0A00-0000C1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14" name="Object 8" hidden="1">
          <a:extLst>
            <a:ext uri="{FF2B5EF4-FFF2-40B4-BE49-F238E27FC236}">
              <a16:creationId xmlns:a16="http://schemas.microsoft.com/office/drawing/2014/main" id="{00000000-0008-0000-0A00-0000C2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15" name="Object 9" hidden="1">
          <a:extLst>
            <a:ext uri="{FF2B5EF4-FFF2-40B4-BE49-F238E27FC236}">
              <a16:creationId xmlns:a16="http://schemas.microsoft.com/office/drawing/2014/main" id="{00000000-0008-0000-0A00-0000C3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16" name="Object 8" hidden="1">
          <a:extLst>
            <a:ext uri="{FF2B5EF4-FFF2-40B4-BE49-F238E27FC236}">
              <a16:creationId xmlns:a16="http://schemas.microsoft.com/office/drawing/2014/main" id="{00000000-0008-0000-0A00-0000C4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17" name="Object 15" hidden="1">
          <a:extLst>
            <a:ext uri="{FF2B5EF4-FFF2-40B4-BE49-F238E27FC236}">
              <a16:creationId xmlns:a16="http://schemas.microsoft.com/office/drawing/2014/main" id="{00000000-0008-0000-0A00-0000C5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18" name="Object 16" hidden="1">
          <a:extLst>
            <a:ext uri="{FF2B5EF4-FFF2-40B4-BE49-F238E27FC236}">
              <a16:creationId xmlns:a16="http://schemas.microsoft.com/office/drawing/2014/main" id="{00000000-0008-0000-0A00-0000C61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19" name="Object 17" hidden="1">
          <a:extLst>
            <a:ext uri="{FF2B5EF4-FFF2-40B4-BE49-F238E27FC236}">
              <a16:creationId xmlns:a16="http://schemas.microsoft.com/office/drawing/2014/main" id="{00000000-0008-0000-0A00-0000C7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20" name="Object 9" hidden="1">
          <a:extLst>
            <a:ext uri="{FF2B5EF4-FFF2-40B4-BE49-F238E27FC236}">
              <a16:creationId xmlns:a16="http://schemas.microsoft.com/office/drawing/2014/main" id="{00000000-0008-0000-0A00-0000C8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21" name="Object 8" hidden="1">
          <a:extLst>
            <a:ext uri="{FF2B5EF4-FFF2-40B4-BE49-F238E27FC236}">
              <a16:creationId xmlns:a16="http://schemas.microsoft.com/office/drawing/2014/main" id="{00000000-0008-0000-0A00-0000C9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22" name="Object 9" hidden="1">
          <a:extLst>
            <a:ext uri="{FF2B5EF4-FFF2-40B4-BE49-F238E27FC236}">
              <a16:creationId xmlns:a16="http://schemas.microsoft.com/office/drawing/2014/main" id="{00000000-0008-0000-0A00-0000CA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23" name="Object 8" hidden="1">
          <a:extLst>
            <a:ext uri="{FF2B5EF4-FFF2-40B4-BE49-F238E27FC236}">
              <a16:creationId xmlns:a16="http://schemas.microsoft.com/office/drawing/2014/main" id="{00000000-0008-0000-0A00-0000CB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24" name="Object 9" hidden="1">
          <a:extLst>
            <a:ext uri="{FF2B5EF4-FFF2-40B4-BE49-F238E27FC236}">
              <a16:creationId xmlns:a16="http://schemas.microsoft.com/office/drawing/2014/main" id="{00000000-0008-0000-0A00-0000CC1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25" name="Object 8" hidden="1">
          <a:extLst>
            <a:ext uri="{FF2B5EF4-FFF2-40B4-BE49-F238E27FC236}">
              <a16:creationId xmlns:a16="http://schemas.microsoft.com/office/drawing/2014/main" id="{00000000-0008-0000-0A00-0000CD1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26" name="Object 9" hidden="1">
          <a:extLst>
            <a:ext uri="{FF2B5EF4-FFF2-40B4-BE49-F238E27FC236}">
              <a16:creationId xmlns:a16="http://schemas.microsoft.com/office/drawing/2014/main" id="{00000000-0008-0000-0A00-0000CE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27" name="Object 8" hidden="1">
          <a:extLst>
            <a:ext uri="{FF2B5EF4-FFF2-40B4-BE49-F238E27FC236}">
              <a16:creationId xmlns:a16="http://schemas.microsoft.com/office/drawing/2014/main" id="{00000000-0008-0000-0A00-0000CF1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28" name="Object 15" hidden="1">
          <a:extLst>
            <a:ext uri="{FF2B5EF4-FFF2-40B4-BE49-F238E27FC236}">
              <a16:creationId xmlns:a16="http://schemas.microsoft.com/office/drawing/2014/main" id="{00000000-0008-0000-0A00-0000D0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29" name="Object 16" hidden="1">
          <a:extLst>
            <a:ext uri="{FF2B5EF4-FFF2-40B4-BE49-F238E27FC236}">
              <a16:creationId xmlns:a16="http://schemas.microsoft.com/office/drawing/2014/main" id="{00000000-0008-0000-0A00-0000D11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30" name="Object 17" hidden="1">
          <a:extLst>
            <a:ext uri="{FF2B5EF4-FFF2-40B4-BE49-F238E27FC236}">
              <a16:creationId xmlns:a16="http://schemas.microsoft.com/office/drawing/2014/main" id="{00000000-0008-0000-0A00-0000D2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31" name="Object 9" hidden="1">
          <a:extLst>
            <a:ext uri="{FF2B5EF4-FFF2-40B4-BE49-F238E27FC236}">
              <a16:creationId xmlns:a16="http://schemas.microsoft.com/office/drawing/2014/main" id="{00000000-0008-0000-0A00-0000D3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32" name="Object 8" hidden="1">
          <a:extLst>
            <a:ext uri="{FF2B5EF4-FFF2-40B4-BE49-F238E27FC236}">
              <a16:creationId xmlns:a16="http://schemas.microsoft.com/office/drawing/2014/main" id="{00000000-0008-0000-0A00-0000D4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33" name="Object 9" hidden="1">
          <a:extLst>
            <a:ext uri="{FF2B5EF4-FFF2-40B4-BE49-F238E27FC236}">
              <a16:creationId xmlns:a16="http://schemas.microsoft.com/office/drawing/2014/main" id="{00000000-0008-0000-0A00-0000D51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34" name="Object 8" hidden="1">
          <a:extLst>
            <a:ext uri="{FF2B5EF4-FFF2-40B4-BE49-F238E27FC236}">
              <a16:creationId xmlns:a16="http://schemas.microsoft.com/office/drawing/2014/main" id="{00000000-0008-0000-0A00-0000D61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35" name="Object 9" hidden="1">
          <a:extLst>
            <a:ext uri="{FF2B5EF4-FFF2-40B4-BE49-F238E27FC236}">
              <a16:creationId xmlns:a16="http://schemas.microsoft.com/office/drawing/2014/main" id="{00000000-0008-0000-0A00-0000D71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36" name="Object 8" hidden="1">
          <a:extLst>
            <a:ext uri="{FF2B5EF4-FFF2-40B4-BE49-F238E27FC236}">
              <a16:creationId xmlns:a16="http://schemas.microsoft.com/office/drawing/2014/main" id="{00000000-0008-0000-0A00-0000D81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37" name="Object 9" hidden="1">
          <a:extLst>
            <a:ext uri="{FF2B5EF4-FFF2-40B4-BE49-F238E27FC236}">
              <a16:creationId xmlns:a16="http://schemas.microsoft.com/office/drawing/2014/main" id="{00000000-0008-0000-0A00-0000D9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38" name="Object 8" hidden="1">
          <a:extLst>
            <a:ext uri="{FF2B5EF4-FFF2-40B4-BE49-F238E27FC236}">
              <a16:creationId xmlns:a16="http://schemas.microsoft.com/office/drawing/2014/main" id="{00000000-0008-0000-0A00-0000DA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39" name="Object 15" hidden="1">
          <a:extLst>
            <a:ext uri="{FF2B5EF4-FFF2-40B4-BE49-F238E27FC236}">
              <a16:creationId xmlns:a16="http://schemas.microsoft.com/office/drawing/2014/main" id="{00000000-0008-0000-0A00-0000DB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40" name="Object 16" hidden="1">
          <a:extLst>
            <a:ext uri="{FF2B5EF4-FFF2-40B4-BE49-F238E27FC236}">
              <a16:creationId xmlns:a16="http://schemas.microsoft.com/office/drawing/2014/main" id="{00000000-0008-0000-0A00-0000DC1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41" name="Object 17" hidden="1">
          <a:extLst>
            <a:ext uri="{FF2B5EF4-FFF2-40B4-BE49-F238E27FC236}">
              <a16:creationId xmlns:a16="http://schemas.microsoft.com/office/drawing/2014/main" id="{00000000-0008-0000-0A00-0000DD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42" name="Object 9" hidden="1">
          <a:extLst>
            <a:ext uri="{FF2B5EF4-FFF2-40B4-BE49-F238E27FC236}">
              <a16:creationId xmlns:a16="http://schemas.microsoft.com/office/drawing/2014/main" id="{00000000-0008-0000-0A00-0000DE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43" name="Object 8" hidden="1">
          <a:extLst>
            <a:ext uri="{FF2B5EF4-FFF2-40B4-BE49-F238E27FC236}">
              <a16:creationId xmlns:a16="http://schemas.microsoft.com/office/drawing/2014/main" id="{00000000-0008-0000-0A00-0000DF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44" name="Object 9" hidden="1">
          <a:extLst>
            <a:ext uri="{FF2B5EF4-FFF2-40B4-BE49-F238E27FC236}">
              <a16:creationId xmlns:a16="http://schemas.microsoft.com/office/drawing/2014/main" id="{00000000-0008-0000-0A00-0000E01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45" name="Object 8" hidden="1">
          <a:extLst>
            <a:ext uri="{FF2B5EF4-FFF2-40B4-BE49-F238E27FC236}">
              <a16:creationId xmlns:a16="http://schemas.microsoft.com/office/drawing/2014/main" id="{00000000-0008-0000-0A00-0000E11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46" name="Object 9" hidden="1">
          <a:extLst>
            <a:ext uri="{FF2B5EF4-FFF2-40B4-BE49-F238E27FC236}">
              <a16:creationId xmlns:a16="http://schemas.microsoft.com/office/drawing/2014/main" id="{00000000-0008-0000-0A00-0000E21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47" name="Object 8" hidden="1">
          <a:extLst>
            <a:ext uri="{FF2B5EF4-FFF2-40B4-BE49-F238E27FC236}">
              <a16:creationId xmlns:a16="http://schemas.microsoft.com/office/drawing/2014/main" id="{00000000-0008-0000-0A00-0000E31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48" name="Object 9" hidden="1">
          <a:extLst>
            <a:ext uri="{FF2B5EF4-FFF2-40B4-BE49-F238E27FC236}">
              <a16:creationId xmlns:a16="http://schemas.microsoft.com/office/drawing/2014/main" id="{00000000-0008-0000-0A00-0000E4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49" name="Object 8" hidden="1">
          <a:extLst>
            <a:ext uri="{FF2B5EF4-FFF2-40B4-BE49-F238E27FC236}">
              <a16:creationId xmlns:a16="http://schemas.microsoft.com/office/drawing/2014/main" id="{00000000-0008-0000-0A00-0000E51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50" name="Object 15" hidden="1">
          <a:extLst>
            <a:ext uri="{FF2B5EF4-FFF2-40B4-BE49-F238E27FC236}">
              <a16:creationId xmlns:a16="http://schemas.microsoft.com/office/drawing/2014/main" id="{00000000-0008-0000-0A00-0000E6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51" name="Object 16" hidden="1">
          <a:extLst>
            <a:ext uri="{FF2B5EF4-FFF2-40B4-BE49-F238E27FC236}">
              <a16:creationId xmlns:a16="http://schemas.microsoft.com/office/drawing/2014/main" id="{00000000-0008-0000-0A00-0000E71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52" name="Object 17" hidden="1">
          <a:extLst>
            <a:ext uri="{FF2B5EF4-FFF2-40B4-BE49-F238E27FC236}">
              <a16:creationId xmlns:a16="http://schemas.microsoft.com/office/drawing/2014/main" id="{00000000-0008-0000-0A00-0000E8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53" name="Object 9" hidden="1">
          <a:extLst>
            <a:ext uri="{FF2B5EF4-FFF2-40B4-BE49-F238E27FC236}">
              <a16:creationId xmlns:a16="http://schemas.microsoft.com/office/drawing/2014/main" id="{00000000-0008-0000-0A00-0000E9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54" name="Object 8" hidden="1">
          <a:extLst>
            <a:ext uri="{FF2B5EF4-FFF2-40B4-BE49-F238E27FC236}">
              <a16:creationId xmlns:a16="http://schemas.microsoft.com/office/drawing/2014/main" id="{00000000-0008-0000-0A00-0000EA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55" name="Object 9" hidden="1">
          <a:extLst>
            <a:ext uri="{FF2B5EF4-FFF2-40B4-BE49-F238E27FC236}">
              <a16:creationId xmlns:a16="http://schemas.microsoft.com/office/drawing/2014/main" id="{00000000-0008-0000-0A00-0000EB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56" name="Object 8" hidden="1">
          <a:extLst>
            <a:ext uri="{FF2B5EF4-FFF2-40B4-BE49-F238E27FC236}">
              <a16:creationId xmlns:a16="http://schemas.microsoft.com/office/drawing/2014/main" id="{00000000-0008-0000-0A00-0000EC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57" name="Object 9" hidden="1">
          <a:extLst>
            <a:ext uri="{FF2B5EF4-FFF2-40B4-BE49-F238E27FC236}">
              <a16:creationId xmlns:a16="http://schemas.microsoft.com/office/drawing/2014/main" id="{00000000-0008-0000-0A00-0000ED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58" name="Object 8" hidden="1">
          <a:extLst>
            <a:ext uri="{FF2B5EF4-FFF2-40B4-BE49-F238E27FC236}">
              <a16:creationId xmlns:a16="http://schemas.microsoft.com/office/drawing/2014/main" id="{00000000-0008-0000-0A00-0000EE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59" name="Object 9" hidden="1">
          <a:extLst>
            <a:ext uri="{FF2B5EF4-FFF2-40B4-BE49-F238E27FC236}">
              <a16:creationId xmlns:a16="http://schemas.microsoft.com/office/drawing/2014/main" id="{00000000-0008-0000-0A00-0000EF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60" name="Object 8" hidden="1">
          <a:extLst>
            <a:ext uri="{FF2B5EF4-FFF2-40B4-BE49-F238E27FC236}">
              <a16:creationId xmlns:a16="http://schemas.microsoft.com/office/drawing/2014/main" id="{00000000-0008-0000-0A00-0000F0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61" name="Object 15" hidden="1">
          <a:extLst>
            <a:ext uri="{FF2B5EF4-FFF2-40B4-BE49-F238E27FC236}">
              <a16:creationId xmlns:a16="http://schemas.microsoft.com/office/drawing/2014/main" id="{00000000-0008-0000-0A00-0000F1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62" name="Object 16" hidden="1">
          <a:extLst>
            <a:ext uri="{FF2B5EF4-FFF2-40B4-BE49-F238E27FC236}">
              <a16:creationId xmlns:a16="http://schemas.microsoft.com/office/drawing/2014/main" id="{00000000-0008-0000-0A00-0000F21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63" name="Object 17" hidden="1">
          <a:extLst>
            <a:ext uri="{FF2B5EF4-FFF2-40B4-BE49-F238E27FC236}">
              <a16:creationId xmlns:a16="http://schemas.microsoft.com/office/drawing/2014/main" id="{00000000-0008-0000-0A00-0000F3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64" name="Object 9" hidden="1">
          <a:extLst>
            <a:ext uri="{FF2B5EF4-FFF2-40B4-BE49-F238E27FC236}">
              <a16:creationId xmlns:a16="http://schemas.microsoft.com/office/drawing/2014/main" id="{00000000-0008-0000-0A00-0000F4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65" name="Object 8" hidden="1">
          <a:extLst>
            <a:ext uri="{FF2B5EF4-FFF2-40B4-BE49-F238E27FC236}">
              <a16:creationId xmlns:a16="http://schemas.microsoft.com/office/drawing/2014/main" id="{00000000-0008-0000-0A00-0000F5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66" name="Object 9" hidden="1">
          <a:extLst>
            <a:ext uri="{FF2B5EF4-FFF2-40B4-BE49-F238E27FC236}">
              <a16:creationId xmlns:a16="http://schemas.microsoft.com/office/drawing/2014/main" id="{00000000-0008-0000-0A00-0000F6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67" name="Object 8" hidden="1">
          <a:extLst>
            <a:ext uri="{FF2B5EF4-FFF2-40B4-BE49-F238E27FC236}">
              <a16:creationId xmlns:a16="http://schemas.microsoft.com/office/drawing/2014/main" id="{00000000-0008-0000-0A00-0000F7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68" name="Object 9" hidden="1">
          <a:extLst>
            <a:ext uri="{FF2B5EF4-FFF2-40B4-BE49-F238E27FC236}">
              <a16:creationId xmlns:a16="http://schemas.microsoft.com/office/drawing/2014/main" id="{00000000-0008-0000-0A00-0000F81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69" name="Object 8" hidden="1">
          <a:extLst>
            <a:ext uri="{FF2B5EF4-FFF2-40B4-BE49-F238E27FC236}">
              <a16:creationId xmlns:a16="http://schemas.microsoft.com/office/drawing/2014/main" id="{00000000-0008-0000-0A00-0000F91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70" name="Object 9" hidden="1">
          <a:extLst>
            <a:ext uri="{FF2B5EF4-FFF2-40B4-BE49-F238E27FC236}">
              <a16:creationId xmlns:a16="http://schemas.microsoft.com/office/drawing/2014/main" id="{00000000-0008-0000-0A00-0000FA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71" name="Object 8" hidden="1">
          <a:extLst>
            <a:ext uri="{FF2B5EF4-FFF2-40B4-BE49-F238E27FC236}">
              <a16:creationId xmlns:a16="http://schemas.microsoft.com/office/drawing/2014/main" id="{00000000-0008-0000-0A00-0000FB1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72" name="Object 15" hidden="1">
          <a:extLst>
            <a:ext uri="{FF2B5EF4-FFF2-40B4-BE49-F238E27FC236}">
              <a16:creationId xmlns:a16="http://schemas.microsoft.com/office/drawing/2014/main" id="{00000000-0008-0000-0A00-0000FC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73" name="Object 16" hidden="1">
          <a:extLst>
            <a:ext uri="{FF2B5EF4-FFF2-40B4-BE49-F238E27FC236}">
              <a16:creationId xmlns:a16="http://schemas.microsoft.com/office/drawing/2014/main" id="{00000000-0008-0000-0A00-0000FD1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74" name="Object 17" hidden="1">
          <a:extLst>
            <a:ext uri="{FF2B5EF4-FFF2-40B4-BE49-F238E27FC236}">
              <a16:creationId xmlns:a16="http://schemas.microsoft.com/office/drawing/2014/main" id="{00000000-0008-0000-0A00-0000FE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75" name="Object 9" hidden="1">
          <a:extLst>
            <a:ext uri="{FF2B5EF4-FFF2-40B4-BE49-F238E27FC236}">
              <a16:creationId xmlns:a16="http://schemas.microsoft.com/office/drawing/2014/main" id="{00000000-0008-0000-0A00-0000FF1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76" name="Object 8" hidden="1">
          <a:extLst>
            <a:ext uri="{FF2B5EF4-FFF2-40B4-BE49-F238E27FC236}">
              <a16:creationId xmlns:a16="http://schemas.microsoft.com/office/drawing/2014/main" id="{00000000-0008-0000-0A00-000000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77" name="Object 9" hidden="1">
          <a:extLst>
            <a:ext uri="{FF2B5EF4-FFF2-40B4-BE49-F238E27FC236}">
              <a16:creationId xmlns:a16="http://schemas.microsoft.com/office/drawing/2014/main" id="{00000000-0008-0000-0A00-000001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78" name="Object 8" hidden="1">
          <a:extLst>
            <a:ext uri="{FF2B5EF4-FFF2-40B4-BE49-F238E27FC236}">
              <a16:creationId xmlns:a16="http://schemas.microsoft.com/office/drawing/2014/main" id="{00000000-0008-0000-0A00-000002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79" name="Object 9" hidden="1">
          <a:extLst>
            <a:ext uri="{FF2B5EF4-FFF2-40B4-BE49-F238E27FC236}">
              <a16:creationId xmlns:a16="http://schemas.microsoft.com/office/drawing/2014/main" id="{00000000-0008-0000-0A00-000003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80" name="Object 8" hidden="1">
          <a:extLst>
            <a:ext uri="{FF2B5EF4-FFF2-40B4-BE49-F238E27FC236}">
              <a16:creationId xmlns:a16="http://schemas.microsoft.com/office/drawing/2014/main" id="{00000000-0008-0000-0A00-000004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81" name="Object 9" hidden="1">
          <a:extLst>
            <a:ext uri="{FF2B5EF4-FFF2-40B4-BE49-F238E27FC236}">
              <a16:creationId xmlns:a16="http://schemas.microsoft.com/office/drawing/2014/main" id="{00000000-0008-0000-0A00-000005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82" name="Object 8" hidden="1">
          <a:extLst>
            <a:ext uri="{FF2B5EF4-FFF2-40B4-BE49-F238E27FC236}">
              <a16:creationId xmlns:a16="http://schemas.microsoft.com/office/drawing/2014/main" id="{00000000-0008-0000-0A00-000006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83" name="Object 15" hidden="1">
          <a:extLst>
            <a:ext uri="{FF2B5EF4-FFF2-40B4-BE49-F238E27FC236}">
              <a16:creationId xmlns:a16="http://schemas.microsoft.com/office/drawing/2014/main" id="{00000000-0008-0000-0A00-000007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84" name="Object 16" hidden="1">
          <a:extLst>
            <a:ext uri="{FF2B5EF4-FFF2-40B4-BE49-F238E27FC236}">
              <a16:creationId xmlns:a16="http://schemas.microsoft.com/office/drawing/2014/main" id="{00000000-0008-0000-0A00-000008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85" name="Object 17" hidden="1">
          <a:extLst>
            <a:ext uri="{FF2B5EF4-FFF2-40B4-BE49-F238E27FC236}">
              <a16:creationId xmlns:a16="http://schemas.microsoft.com/office/drawing/2014/main" id="{00000000-0008-0000-0A00-000009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86" name="Object 9" hidden="1">
          <a:extLst>
            <a:ext uri="{FF2B5EF4-FFF2-40B4-BE49-F238E27FC236}">
              <a16:creationId xmlns:a16="http://schemas.microsoft.com/office/drawing/2014/main" id="{00000000-0008-0000-0A00-00000A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87" name="Object 8" hidden="1">
          <a:extLst>
            <a:ext uri="{FF2B5EF4-FFF2-40B4-BE49-F238E27FC236}">
              <a16:creationId xmlns:a16="http://schemas.microsoft.com/office/drawing/2014/main" id="{00000000-0008-0000-0A00-00000B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88" name="Object 9" hidden="1">
          <a:extLst>
            <a:ext uri="{FF2B5EF4-FFF2-40B4-BE49-F238E27FC236}">
              <a16:creationId xmlns:a16="http://schemas.microsoft.com/office/drawing/2014/main" id="{00000000-0008-0000-0A00-00000C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89" name="Object 8" hidden="1">
          <a:extLst>
            <a:ext uri="{FF2B5EF4-FFF2-40B4-BE49-F238E27FC236}">
              <a16:creationId xmlns:a16="http://schemas.microsoft.com/office/drawing/2014/main" id="{00000000-0008-0000-0A00-00000D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90" name="Object 9" hidden="1">
          <a:extLst>
            <a:ext uri="{FF2B5EF4-FFF2-40B4-BE49-F238E27FC236}">
              <a16:creationId xmlns:a16="http://schemas.microsoft.com/office/drawing/2014/main" id="{00000000-0008-0000-0A00-00000E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91" name="Object 8" hidden="1">
          <a:extLst>
            <a:ext uri="{FF2B5EF4-FFF2-40B4-BE49-F238E27FC236}">
              <a16:creationId xmlns:a16="http://schemas.microsoft.com/office/drawing/2014/main" id="{00000000-0008-0000-0A00-00000F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92" name="Object 9" hidden="1">
          <a:extLst>
            <a:ext uri="{FF2B5EF4-FFF2-40B4-BE49-F238E27FC236}">
              <a16:creationId xmlns:a16="http://schemas.microsoft.com/office/drawing/2014/main" id="{00000000-0008-0000-0A00-000010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93" name="Object 8" hidden="1">
          <a:extLst>
            <a:ext uri="{FF2B5EF4-FFF2-40B4-BE49-F238E27FC236}">
              <a16:creationId xmlns:a16="http://schemas.microsoft.com/office/drawing/2014/main" id="{00000000-0008-0000-0A00-000011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394" name="Object 15" hidden="1">
          <a:extLst>
            <a:ext uri="{FF2B5EF4-FFF2-40B4-BE49-F238E27FC236}">
              <a16:creationId xmlns:a16="http://schemas.microsoft.com/office/drawing/2014/main" id="{00000000-0008-0000-0A00-000012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395" name="Object 16" hidden="1">
          <a:extLst>
            <a:ext uri="{FF2B5EF4-FFF2-40B4-BE49-F238E27FC236}">
              <a16:creationId xmlns:a16="http://schemas.microsoft.com/office/drawing/2014/main" id="{00000000-0008-0000-0A00-000013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396" name="Object 17" hidden="1">
          <a:extLst>
            <a:ext uri="{FF2B5EF4-FFF2-40B4-BE49-F238E27FC236}">
              <a16:creationId xmlns:a16="http://schemas.microsoft.com/office/drawing/2014/main" id="{00000000-0008-0000-0A00-000014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97" name="Object 9" hidden="1">
          <a:extLst>
            <a:ext uri="{FF2B5EF4-FFF2-40B4-BE49-F238E27FC236}">
              <a16:creationId xmlns:a16="http://schemas.microsoft.com/office/drawing/2014/main" id="{00000000-0008-0000-0A00-000015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398" name="Object 8" hidden="1">
          <a:extLst>
            <a:ext uri="{FF2B5EF4-FFF2-40B4-BE49-F238E27FC236}">
              <a16:creationId xmlns:a16="http://schemas.microsoft.com/office/drawing/2014/main" id="{00000000-0008-0000-0A00-000016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399" name="Object 9" hidden="1">
          <a:extLst>
            <a:ext uri="{FF2B5EF4-FFF2-40B4-BE49-F238E27FC236}">
              <a16:creationId xmlns:a16="http://schemas.microsoft.com/office/drawing/2014/main" id="{00000000-0008-0000-0A00-000017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00" name="Object 8" hidden="1">
          <a:extLst>
            <a:ext uri="{FF2B5EF4-FFF2-40B4-BE49-F238E27FC236}">
              <a16:creationId xmlns:a16="http://schemas.microsoft.com/office/drawing/2014/main" id="{00000000-0008-0000-0A00-000018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01" name="Object 9" hidden="1">
          <a:extLst>
            <a:ext uri="{FF2B5EF4-FFF2-40B4-BE49-F238E27FC236}">
              <a16:creationId xmlns:a16="http://schemas.microsoft.com/office/drawing/2014/main" id="{00000000-0008-0000-0A00-000019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02" name="Object 8" hidden="1">
          <a:extLst>
            <a:ext uri="{FF2B5EF4-FFF2-40B4-BE49-F238E27FC236}">
              <a16:creationId xmlns:a16="http://schemas.microsoft.com/office/drawing/2014/main" id="{00000000-0008-0000-0A00-00001A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03" name="Object 9" hidden="1">
          <a:extLst>
            <a:ext uri="{FF2B5EF4-FFF2-40B4-BE49-F238E27FC236}">
              <a16:creationId xmlns:a16="http://schemas.microsoft.com/office/drawing/2014/main" id="{00000000-0008-0000-0A00-00001B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04" name="Object 8" hidden="1">
          <a:extLst>
            <a:ext uri="{FF2B5EF4-FFF2-40B4-BE49-F238E27FC236}">
              <a16:creationId xmlns:a16="http://schemas.microsoft.com/office/drawing/2014/main" id="{00000000-0008-0000-0A00-00001C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05" name="Object 15" hidden="1">
          <a:extLst>
            <a:ext uri="{FF2B5EF4-FFF2-40B4-BE49-F238E27FC236}">
              <a16:creationId xmlns:a16="http://schemas.microsoft.com/office/drawing/2014/main" id="{00000000-0008-0000-0A00-00001D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06" name="Object 16" hidden="1">
          <a:extLst>
            <a:ext uri="{FF2B5EF4-FFF2-40B4-BE49-F238E27FC236}">
              <a16:creationId xmlns:a16="http://schemas.microsoft.com/office/drawing/2014/main" id="{00000000-0008-0000-0A00-00001E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07" name="Object 17" hidden="1">
          <a:extLst>
            <a:ext uri="{FF2B5EF4-FFF2-40B4-BE49-F238E27FC236}">
              <a16:creationId xmlns:a16="http://schemas.microsoft.com/office/drawing/2014/main" id="{00000000-0008-0000-0A00-00001F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08" name="Object 9" hidden="1">
          <a:extLst>
            <a:ext uri="{FF2B5EF4-FFF2-40B4-BE49-F238E27FC236}">
              <a16:creationId xmlns:a16="http://schemas.microsoft.com/office/drawing/2014/main" id="{00000000-0008-0000-0A00-000020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09" name="Object 8" hidden="1">
          <a:extLst>
            <a:ext uri="{FF2B5EF4-FFF2-40B4-BE49-F238E27FC236}">
              <a16:creationId xmlns:a16="http://schemas.microsoft.com/office/drawing/2014/main" id="{00000000-0008-0000-0A00-000021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10" name="Object 9" hidden="1">
          <a:extLst>
            <a:ext uri="{FF2B5EF4-FFF2-40B4-BE49-F238E27FC236}">
              <a16:creationId xmlns:a16="http://schemas.microsoft.com/office/drawing/2014/main" id="{00000000-0008-0000-0A00-000022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11" name="Object 8" hidden="1">
          <a:extLst>
            <a:ext uri="{FF2B5EF4-FFF2-40B4-BE49-F238E27FC236}">
              <a16:creationId xmlns:a16="http://schemas.microsoft.com/office/drawing/2014/main" id="{00000000-0008-0000-0A00-000023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12" name="Object 9" hidden="1">
          <a:extLst>
            <a:ext uri="{FF2B5EF4-FFF2-40B4-BE49-F238E27FC236}">
              <a16:creationId xmlns:a16="http://schemas.microsoft.com/office/drawing/2014/main" id="{00000000-0008-0000-0A00-000024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13" name="Object 8" hidden="1">
          <a:extLst>
            <a:ext uri="{FF2B5EF4-FFF2-40B4-BE49-F238E27FC236}">
              <a16:creationId xmlns:a16="http://schemas.microsoft.com/office/drawing/2014/main" id="{00000000-0008-0000-0A00-000025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14" name="Object 9" hidden="1">
          <a:extLst>
            <a:ext uri="{FF2B5EF4-FFF2-40B4-BE49-F238E27FC236}">
              <a16:creationId xmlns:a16="http://schemas.microsoft.com/office/drawing/2014/main" id="{00000000-0008-0000-0A00-000026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15" name="Object 8" hidden="1">
          <a:extLst>
            <a:ext uri="{FF2B5EF4-FFF2-40B4-BE49-F238E27FC236}">
              <a16:creationId xmlns:a16="http://schemas.microsoft.com/office/drawing/2014/main" id="{00000000-0008-0000-0A00-000027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16" name="Object 15" hidden="1">
          <a:extLst>
            <a:ext uri="{FF2B5EF4-FFF2-40B4-BE49-F238E27FC236}">
              <a16:creationId xmlns:a16="http://schemas.microsoft.com/office/drawing/2014/main" id="{00000000-0008-0000-0A00-000028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17" name="Object 16" hidden="1">
          <a:extLst>
            <a:ext uri="{FF2B5EF4-FFF2-40B4-BE49-F238E27FC236}">
              <a16:creationId xmlns:a16="http://schemas.microsoft.com/office/drawing/2014/main" id="{00000000-0008-0000-0A00-0000291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18" name="Object 17" hidden="1">
          <a:extLst>
            <a:ext uri="{FF2B5EF4-FFF2-40B4-BE49-F238E27FC236}">
              <a16:creationId xmlns:a16="http://schemas.microsoft.com/office/drawing/2014/main" id="{00000000-0008-0000-0A00-00002A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19" name="Object 9" hidden="1">
          <a:extLst>
            <a:ext uri="{FF2B5EF4-FFF2-40B4-BE49-F238E27FC236}">
              <a16:creationId xmlns:a16="http://schemas.microsoft.com/office/drawing/2014/main" id="{00000000-0008-0000-0A00-00002B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20" name="Object 8" hidden="1">
          <a:extLst>
            <a:ext uri="{FF2B5EF4-FFF2-40B4-BE49-F238E27FC236}">
              <a16:creationId xmlns:a16="http://schemas.microsoft.com/office/drawing/2014/main" id="{00000000-0008-0000-0A00-00002C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21" name="Object 9" hidden="1">
          <a:extLst>
            <a:ext uri="{FF2B5EF4-FFF2-40B4-BE49-F238E27FC236}">
              <a16:creationId xmlns:a16="http://schemas.microsoft.com/office/drawing/2014/main" id="{00000000-0008-0000-0A00-00002D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22" name="Object 8" hidden="1">
          <a:extLst>
            <a:ext uri="{FF2B5EF4-FFF2-40B4-BE49-F238E27FC236}">
              <a16:creationId xmlns:a16="http://schemas.microsoft.com/office/drawing/2014/main" id="{00000000-0008-0000-0A00-00002E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23" name="Object 9" hidden="1">
          <a:extLst>
            <a:ext uri="{FF2B5EF4-FFF2-40B4-BE49-F238E27FC236}">
              <a16:creationId xmlns:a16="http://schemas.microsoft.com/office/drawing/2014/main" id="{00000000-0008-0000-0A00-00002F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24" name="Object 8" hidden="1">
          <a:extLst>
            <a:ext uri="{FF2B5EF4-FFF2-40B4-BE49-F238E27FC236}">
              <a16:creationId xmlns:a16="http://schemas.microsoft.com/office/drawing/2014/main" id="{00000000-0008-0000-0A00-000030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25" name="Object 9" hidden="1">
          <a:extLst>
            <a:ext uri="{FF2B5EF4-FFF2-40B4-BE49-F238E27FC236}">
              <a16:creationId xmlns:a16="http://schemas.microsoft.com/office/drawing/2014/main" id="{00000000-0008-0000-0A00-000031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26" name="Object 8" hidden="1">
          <a:extLst>
            <a:ext uri="{FF2B5EF4-FFF2-40B4-BE49-F238E27FC236}">
              <a16:creationId xmlns:a16="http://schemas.microsoft.com/office/drawing/2014/main" id="{00000000-0008-0000-0A00-000032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27" name="Object 15" hidden="1">
          <a:extLst>
            <a:ext uri="{FF2B5EF4-FFF2-40B4-BE49-F238E27FC236}">
              <a16:creationId xmlns:a16="http://schemas.microsoft.com/office/drawing/2014/main" id="{00000000-0008-0000-0A00-000033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28" name="Object 16" hidden="1">
          <a:extLst>
            <a:ext uri="{FF2B5EF4-FFF2-40B4-BE49-F238E27FC236}">
              <a16:creationId xmlns:a16="http://schemas.microsoft.com/office/drawing/2014/main" id="{00000000-0008-0000-0A00-0000341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29" name="Object 17" hidden="1">
          <a:extLst>
            <a:ext uri="{FF2B5EF4-FFF2-40B4-BE49-F238E27FC236}">
              <a16:creationId xmlns:a16="http://schemas.microsoft.com/office/drawing/2014/main" id="{00000000-0008-0000-0A00-000035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30" name="Object 9" hidden="1">
          <a:extLst>
            <a:ext uri="{FF2B5EF4-FFF2-40B4-BE49-F238E27FC236}">
              <a16:creationId xmlns:a16="http://schemas.microsoft.com/office/drawing/2014/main" id="{00000000-0008-0000-0A00-000036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31" name="Object 8" hidden="1">
          <a:extLst>
            <a:ext uri="{FF2B5EF4-FFF2-40B4-BE49-F238E27FC236}">
              <a16:creationId xmlns:a16="http://schemas.microsoft.com/office/drawing/2014/main" id="{00000000-0008-0000-0A00-000037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32" name="Object 9" hidden="1">
          <a:extLst>
            <a:ext uri="{FF2B5EF4-FFF2-40B4-BE49-F238E27FC236}">
              <a16:creationId xmlns:a16="http://schemas.microsoft.com/office/drawing/2014/main" id="{00000000-0008-0000-0A00-000038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33" name="Object 8" hidden="1">
          <a:extLst>
            <a:ext uri="{FF2B5EF4-FFF2-40B4-BE49-F238E27FC236}">
              <a16:creationId xmlns:a16="http://schemas.microsoft.com/office/drawing/2014/main" id="{00000000-0008-0000-0A00-000039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34" name="Object 9" hidden="1">
          <a:extLst>
            <a:ext uri="{FF2B5EF4-FFF2-40B4-BE49-F238E27FC236}">
              <a16:creationId xmlns:a16="http://schemas.microsoft.com/office/drawing/2014/main" id="{00000000-0008-0000-0A00-00003A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35" name="Object 8" hidden="1">
          <a:extLst>
            <a:ext uri="{FF2B5EF4-FFF2-40B4-BE49-F238E27FC236}">
              <a16:creationId xmlns:a16="http://schemas.microsoft.com/office/drawing/2014/main" id="{00000000-0008-0000-0A00-00003B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36" name="Object 9" hidden="1">
          <a:extLst>
            <a:ext uri="{FF2B5EF4-FFF2-40B4-BE49-F238E27FC236}">
              <a16:creationId xmlns:a16="http://schemas.microsoft.com/office/drawing/2014/main" id="{00000000-0008-0000-0A00-00003C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37" name="Object 8" hidden="1">
          <a:extLst>
            <a:ext uri="{FF2B5EF4-FFF2-40B4-BE49-F238E27FC236}">
              <a16:creationId xmlns:a16="http://schemas.microsoft.com/office/drawing/2014/main" id="{00000000-0008-0000-0A00-00003D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38" name="Object 15" hidden="1">
          <a:extLst>
            <a:ext uri="{FF2B5EF4-FFF2-40B4-BE49-F238E27FC236}">
              <a16:creationId xmlns:a16="http://schemas.microsoft.com/office/drawing/2014/main" id="{00000000-0008-0000-0A00-00003E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39" name="Object 16" hidden="1">
          <a:extLst>
            <a:ext uri="{FF2B5EF4-FFF2-40B4-BE49-F238E27FC236}">
              <a16:creationId xmlns:a16="http://schemas.microsoft.com/office/drawing/2014/main" id="{00000000-0008-0000-0A00-00003F1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40" name="Object 17" hidden="1">
          <a:extLst>
            <a:ext uri="{FF2B5EF4-FFF2-40B4-BE49-F238E27FC236}">
              <a16:creationId xmlns:a16="http://schemas.microsoft.com/office/drawing/2014/main" id="{00000000-0008-0000-0A00-000040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41" name="Object 9" hidden="1">
          <a:extLst>
            <a:ext uri="{FF2B5EF4-FFF2-40B4-BE49-F238E27FC236}">
              <a16:creationId xmlns:a16="http://schemas.microsoft.com/office/drawing/2014/main" id="{00000000-0008-0000-0A00-000041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42" name="Object 8" hidden="1">
          <a:extLst>
            <a:ext uri="{FF2B5EF4-FFF2-40B4-BE49-F238E27FC236}">
              <a16:creationId xmlns:a16="http://schemas.microsoft.com/office/drawing/2014/main" id="{00000000-0008-0000-0A00-000042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43" name="Object 9" hidden="1">
          <a:extLst>
            <a:ext uri="{FF2B5EF4-FFF2-40B4-BE49-F238E27FC236}">
              <a16:creationId xmlns:a16="http://schemas.microsoft.com/office/drawing/2014/main" id="{00000000-0008-0000-0A00-000043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44" name="Object 8" hidden="1">
          <a:extLst>
            <a:ext uri="{FF2B5EF4-FFF2-40B4-BE49-F238E27FC236}">
              <a16:creationId xmlns:a16="http://schemas.microsoft.com/office/drawing/2014/main" id="{00000000-0008-0000-0A00-000044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45" name="Object 9" hidden="1">
          <a:extLst>
            <a:ext uri="{FF2B5EF4-FFF2-40B4-BE49-F238E27FC236}">
              <a16:creationId xmlns:a16="http://schemas.microsoft.com/office/drawing/2014/main" id="{00000000-0008-0000-0A00-000045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46" name="Object 8" hidden="1">
          <a:extLst>
            <a:ext uri="{FF2B5EF4-FFF2-40B4-BE49-F238E27FC236}">
              <a16:creationId xmlns:a16="http://schemas.microsoft.com/office/drawing/2014/main" id="{00000000-0008-0000-0A00-000046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47" name="Object 9" hidden="1">
          <a:extLst>
            <a:ext uri="{FF2B5EF4-FFF2-40B4-BE49-F238E27FC236}">
              <a16:creationId xmlns:a16="http://schemas.microsoft.com/office/drawing/2014/main" id="{00000000-0008-0000-0A00-000047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48" name="Object 8" hidden="1">
          <a:extLst>
            <a:ext uri="{FF2B5EF4-FFF2-40B4-BE49-F238E27FC236}">
              <a16:creationId xmlns:a16="http://schemas.microsoft.com/office/drawing/2014/main" id="{00000000-0008-0000-0A00-000048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49" name="Object 15" hidden="1">
          <a:extLst>
            <a:ext uri="{FF2B5EF4-FFF2-40B4-BE49-F238E27FC236}">
              <a16:creationId xmlns:a16="http://schemas.microsoft.com/office/drawing/2014/main" id="{00000000-0008-0000-0A00-000049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50" name="Object 16" hidden="1">
          <a:extLst>
            <a:ext uri="{FF2B5EF4-FFF2-40B4-BE49-F238E27FC236}">
              <a16:creationId xmlns:a16="http://schemas.microsoft.com/office/drawing/2014/main" id="{00000000-0008-0000-0A00-00004A1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51" name="Object 17" hidden="1">
          <a:extLst>
            <a:ext uri="{FF2B5EF4-FFF2-40B4-BE49-F238E27FC236}">
              <a16:creationId xmlns:a16="http://schemas.microsoft.com/office/drawing/2014/main" id="{00000000-0008-0000-0A00-00004B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52" name="Object 9" hidden="1">
          <a:extLst>
            <a:ext uri="{FF2B5EF4-FFF2-40B4-BE49-F238E27FC236}">
              <a16:creationId xmlns:a16="http://schemas.microsoft.com/office/drawing/2014/main" id="{00000000-0008-0000-0A00-00004C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53" name="Object 8" hidden="1">
          <a:extLst>
            <a:ext uri="{FF2B5EF4-FFF2-40B4-BE49-F238E27FC236}">
              <a16:creationId xmlns:a16="http://schemas.microsoft.com/office/drawing/2014/main" id="{00000000-0008-0000-0A00-00004D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54" name="Object 9" hidden="1">
          <a:extLst>
            <a:ext uri="{FF2B5EF4-FFF2-40B4-BE49-F238E27FC236}">
              <a16:creationId xmlns:a16="http://schemas.microsoft.com/office/drawing/2014/main" id="{00000000-0008-0000-0A00-00004E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55" name="Object 8" hidden="1">
          <a:extLst>
            <a:ext uri="{FF2B5EF4-FFF2-40B4-BE49-F238E27FC236}">
              <a16:creationId xmlns:a16="http://schemas.microsoft.com/office/drawing/2014/main" id="{00000000-0008-0000-0A00-00004F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56" name="Object 9" hidden="1">
          <a:extLst>
            <a:ext uri="{FF2B5EF4-FFF2-40B4-BE49-F238E27FC236}">
              <a16:creationId xmlns:a16="http://schemas.microsoft.com/office/drawing/2014/main" id="{00000000-0008-0000-0A00-0000501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57" name="Object 8" hidden="1">
          <a:extLst>
            <a:ext uri="{FF2B5EF4-FFF2-40B4-BE49-F238E27FC236}">
              <a16:creationId xmlns:a16="http://schemas.microsoft.com/office/drawing/2014/main" id="{00000000-0008-0000-0A00-0000511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58" name="Object 9" hidden="1">
          <a:extLst>
            <a:ext uri="{FF2B5EF4-FFF2-40B4-BE49-F238E27FC236}">
              <a16:creationId xmlns:a16="http://schemas.microsoft.com/office/drawing/2014/main" id="{00000000-0008-0000-0A00-000052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59" name="Object 8" hidden="1">
          <a:extLst>
            <a:ext uri="{FF2B5EF4-FFF2-40B4-BE49-F238E27FC236}">
              <a16:creationId xmlns:a16="http://schemas.microsoft.com/office/drawing/2014/main" id="{00000000-0008-0000-0A00-0000531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60" name="Object 15" hidden="1">
          <a:extLst>
            <a:ext uri="{FF2B5EF4-FFF2-40B4-BE49-F238E27FC236}">
              <a16:creationId xmlns:a16="http://schemas.microsoft.com/office/drawing/2014/main" id="{00000000-0008-0000-0A00-000054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61" name="Object 16" hidden="1">
          <a:extLst>
            <a:ext uri="{FF2B5EF4-FFF2-40B4-BE49-F238E27FC236}">
              <a16:creationId xmlns:a16="http://schemas.microsoft.com/office/drawing/2014/main" id="{00000000-0008-0000-0A00-0000551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62" name="Object 17" hidden="1">
          <a:extLst>
            <a:ext uri="{FF2B5EF4-FFF2-40B4-BE49-F238E27FC236}">
              <a16:creationId xmlns:a16="http://schemas.microsoft.com/office/drawing/2014/main" id="{00000000-0008-0000-0A00-000056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63" name="Object 9" hidden="1">
          <a:extLst>
            <a:ext uri="{FF2B5EF4-FFF2-40B4-BE49-F238E27FC236}">
              <a16:creationId xmlns:a16="http://schemas.microsoft.com/office/drawing/2014/main" id="{00000000-0008-0000-0A00-000057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64" name="Object 8" hidden="1">
          <a:extLst>
            <a:ext uri="{FF2B5EF4-FFF2-40B4-BE49-F238E27FC236}">
              <a16:creationId xmlns:a16="http://schemas.microsoft.com/office/drawing/2014/main" id="{00000000-0008-0000-0A00-000058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65" name="Object 9" hidden="1">
          <a:extLst>
            <a:ext uri="{FF2B5EF4-FFF2-40B4-BE49-F238E27FC236}">
              <a16:creationId xmlns:a16="http://schemas.microsoft.com/office/drawing/2014/main" id="{00000000-0008-0000-0A00-000059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66" name="Object 8" hidden="1">
          <a:extLst>
            <a:ext uri="{FF2B5EF4-FFF2-40B4-BE49-F238E27FC236}">
              <a16:creationId xmlns:a16="http://schemas.microsoft.com/office/drawing/2014/main" id="{00000000-0008-0000-0A00-00005A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67" name="Object 9" hidden="1">
          <a:extLst>
            <a:ext uri="{FF2B5EF4-FFF2-40B4-BE49-F238E27FC236}">
              <a16:creationId xmlns:a16="http://schemas.microsoft.com/office/drawing/2014/main" id="{00000000-0008-0000-0A00-00005B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68" name="Object 8" hidden="1">
          <a:extLst>
            <a:ext uri="{FF2B5EF4-FFF2-40B4-BE49-F238E27FC236}">
              <a16:creationId xmlns:a16="http://schemas.microsoft.com/office/drawing/2014/main" id="{00000000-0008-0000-0A00-00005C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69" name="Object 9" hidden="1">
          <a:extLst>
            <a:ext uri="{FF2B5EF4-FFF2-40B4-BE49-F238E27FC236}">
              <a16:creationId xmlns:a16="http://schemas.microsoft.com/office/drawing/2014/main" id="{00000000-0008-0000-0A00-00005D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70" name="Object 8" hidden="1">
          <a:extLst>
            <a:ext uri="{FF2B5EF4-FFF2-40B4-BE49-F238E27FC236}">
              <a16:creationId xmlns:a16="http://schemas.microsoft.com/office/drawing/2014/main" id="{00000000-0008-0000-0A00-00005E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71" name="Object 15" hidden="1">
          <a:extLst>
            <a:ext uri="{FF2B5EF4-FFF2-40B4-BE49-F238E27FC236}">
              <a16:creationId xmlns:a16="http://schemas.microsoft.com/office/drawing/2014/main" id="{00000000-0008-0000-0A00-00005F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72" name="Object 16" hidden="1">
          <a:extLst>
            <a:ext uri="{FF2B5EF4-FFF2-40B4-BE49-F238E27FC236}">
              <a16:creationId xmlns:a16="http://schemas.microsoft.com/office/drawing/2014/main" id="{00000000-0008-0000-0A00-0000601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73" name="Object 17" hidden="1">
          <a:extLst>
            <a:ext uri="{FF2B5EF4-FFF2-40B4-BE49-F238E27FC236}">
              <a16:creationId xmlns:a16="http://schemas.microsoft.com/office/drawing/2014/main" id="{00000000-0008-0000-0A00-000061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74" name="Object 9" hidden="1">
          <a:extLst>
            <a:ext uri="{FF2B5EF4-FFF2-40B4-BE49-F238E27FC236}">
              <a16:creationId xmlns:a16="http://schemas.microsoft.com/office/drawing/2014/main" id="{00000000-0008-0000-0A00-000062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75" name="Object 8" hidden="1">
          <a:extLst>
            <a:ext uri="{FF2B5EF4-FFF2-40B4-BE49-F238E27FC236}">
              <a16:creationId xmlns:a16="http://schemas.microsoft.com/office/drawing/2014/main" id="{00000000-0008-0000-0A00-000063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76" name="Object 9" hidden="1">
          <a:extLst>
            <a:ext uri="{FF2B5EF4-FFF2-40B4-BE49-F238E27FC236}">
              <a16:creationId xmlns:a16="http://schemas.microsoft.com/office/drawing/2014/main" id="{00000000-0008-0000-0A00-000064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77" name="Object 8" hidden="1">
          <a:extLst>
            <a:ext uri="{FF2B5EF4-FFF2-40B4-BE49-F238E27FC236}">
              <a16:creationId xmlns:a16="http://schemas.microsoft.com/office/drawing/2014/main" id="{00000000-0008-0000-0A00-000065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78" name="Object 9" hidden="1">
          <a:extLst>
            <a:ext uri="{FF2B5EF4-FFF2-40B4-BE49-F238E27FC236}">
              <a16:creationId xmlns:a16="http://schemas.microsoft.com/office/drawing/2014/main" id="{00000000-0008-0000-0A00-000066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79" name="Object 8" hidden="1">
          <a:extLst>
            <a:ext uri="{FF2B5EF4-FFF2-40B4-BE49-F238E27FC236}">
              <a16:creationId xmlns:a16="http://schemas.microsoft.com/office/drawing/2014/main" id="{00000000-0008-0000-0A00-000067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80" name="Object 9" hidden="1">
          <a:extLst>
            <a:ext uri="{FF2B5EF4-FFF2-40B4-BE49-F238E27FC236}">
              <a16:creationId xmlns:a16="http://schemas.microsoft.com/office/drawing/2014/main" id="{00000000-0008-0000-0A00-000068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81" name="Object 8" hidden="1">
          <a:extLst>
            <a:ext uri="{FF2B5EF4-FFF2-40B4-BE49-F238E27FC236}">
              <a16:creationId xmlns:a16="http://schemas.microsoft.com/office/drawing/2014/main" id="{00000000-0008-0000-0A00-000069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82" name="Object 15" hidden="1">
          <a:extLst>
            <a:ext uri="{FF2B5EF4-FFF2-40B4-BE49-F238E27FC236}">
              <a16:creationId xmlns:a16="http://schemas.microsoft.com/office/drawing/2014/main" id="{00000000-0008-0000-0A00-00006A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83" name="Object 16" hidden="1">
          <a:extLst>
            <a:ext uri="{FF2B5EF4-FFF2-40B4-BE49-F238E27FC236}">
              <a16:creationId xmlns:a16="http://schemas.microsoft.com/office/drawing/2014/main" id="{00000000-0008-0000-0A00-00006B1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84" name="Object 17" hidden="1">
          <a:extLst>
            <a:ext uri="{FF2B5EF4-FFF2-40B4-BE49-F238E27FC236}">
              <a16:creationId xmlns:a16="http://schemas.microsoft.com/office/drawing/2014/main" id="{00000000-0008-0000-0A00-00006C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85" name="Object 9" hidden="1">
          <a:extLst>
            <a:ext uri="{FF2B5EF4-FFF2-40B4-BE49-F238E27FC236}">
              <a16:creationId xmlns:a16="http://schemas.microsoft.com/office/drawing/2014/main" id="{00000000-0008-0000-0A00-00006D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86" name="Object 8" hidden="1">
          <a:extLst>
            <a:ext uri="{FF2B5EF4-FFF2-40B4-BE49-F238E27FC236}">
              <a16:creationId xmlns:a16="http://schemas.microsoft.com/office/drawing/2014/main" id="{00000000-0008-0000-0A00-00006E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87" name="Object 9" hidden="1">
          <a:extLst>
            <a:ext uri="{FF2B5EF4-FFF2-40B4-BE49-F238E27FC236}">
              <a16:creationId xmlns:a16="http://schemas.microsoft.com/office/drawing/2014/main" id="{00000000-0008-0000-0A00-00006F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88" name="Object 8" hidden="1">
          <a:extLst>
            <a:ext uri="{FF2B5EF4-FFF2-40B4-BE49-F238E27FC236}">
              <a16:creationId xmlns:a16="http://schemas.microsoft.com/office/drawing/2014/main" id="{00000000-0008-0000-0A00-000070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89" name="Object 9" hidden="1">
          <a:extLst>
            <a:ext uri="{FF2B5EF4-FFF2-40B4-BE49-F238E27FC236}">
              <a16:creationId xmlns:a16="http://schemas.microsoft.com/office/drawing/2014/main" id="{00000000-0008-0000-0A00-000071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90" name="Object 8" hidden="1">
          <a:extLst>
            <a:ext uri="{FF2B5EF4-FFF2-40B4-BE49-F238E27FC236}">
              <a16:creationId xmlns:a16="http://schemas.microsoft.com/office/drawing/2014/main" id="{00000000-0008-0000-0A00-000072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91" name="Object 9" hidden="1">
          <a:extLst>
            <a:ext uri="{FF2B5EF4-FFF2-40B4-BE49-F238E27FC236}">
              <a16:creationId xmlns:a16="http://schemas.microsoft.com/office/drawing/2014/main" id="{00000000-0008-0000-0A00-000073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92" name="Object 8" hidden="1">
          <a:extLst>
            <a:ext uri="{FF2B5EF4-FFF2-40B4-BE49-F238E27FC236}">
              <a16:creationId xmlns:a16="http://schemas.microsoft.com/office/drawing/2014/main" id="{00000000-0008-0000-0A00-000074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493" name="Object 15" hidden="1">
          <a:extLst>
            <a:ext uri="{FF2B5EF4-FFF2-40B4-BE49-F238E27FC236}">
              <a16:creationId xmlns:a16="http://schemas.microsoft.com/office/drawing/2014/main" id="{00000000-0008-0000-0A00-000075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494" name="Object 16" hidden="1">
          <a:extLst>
            <a:ext uri="{FF2B5EF4-FFF2-40B4-BE49-F238E27FC236}">
              <a16:creationId xmlns:a16="http://schemas.microsoft.com/office/drawing/2014/main" id="{00000000-0008-0000-0A00-0000761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495" name="Object 17" hidden="1">
          <a:extLst>
            <a:ext uri="{FF2B5EF4-FFF2-40B4-BE49-F238E27FC236}">
              <a16:creationId xmlns:a16="http://schemas.microsoft.com/office/drawing/2014/main" id="{00000000-0008-0000-0A00-000077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96" name="Object 9" hidden="1">
          <a:extLst>
            <a:ext uri="{FF2B5EF4-FFF2-40B4-BE49-F238E27FC236}">
              <a16:creationId xmlns:a16="http://schemas.microsoft.com/office/drawing/2014/main" id="{00000000-0008-0000-0A00-000078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97" name="Object 8" hidden="1">
          <a:extLst>
            <a:ext uri="{FF2B5EF4-FFF2-40B4-BE49-F238E27FC236}">
              <a16:creationId xmlns:a16="http://schemas.microsoft.com/office/drawing/2014/main" id="{00000000-0008-0000-0A00-000079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498" name="Object 9" hidden="1">
          <a:extLst>
            <a:ext uri="{FF2B5EF4-FFF2-40B4-BE49-F238E27FC236}">
              <a16:creationId xmlns:a16="http://schemas.microsoft.com/office/drawing/2014/main" id="{00000000-0008-0000-0A00-00007A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499" name="Object 8" hidden="1">
          <a:extLst>
            <a:ext uri="{FF2B5EF4-FFF2-40B4-BE49-F238E27FC236}">
              <a16:creationId xmlns:a16="http://schemas.microsoft.com/office/drawing/2014/main" id="{00000000-0008-0000-0A00-00007B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00" name="Object 9" hidden="1">
          <a:extLst>
            <a:ext uri="{FF2B5EF4-FFF2-40B4-BE49-F238E27FC236}">
              <a16:creationId xmlns:a16="http://schemas.microsoft.com/office/drawing/2014/main" id="{00000000-0008-0000-0A00-00007C1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01" name="Object 8" hidden="1">
          <a:extLst>
            <a:ext uri="{FF2B5EF4-FFF2-40B4-BE49-F238E27FC236}">
              <a16:creationId xmlns:a16="http://schemas.microsoft.com/office/drawing/2014/main" id="{00000000-0008-0000-0A00-00007D1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02" name="Object 9" hidden="1">
          <a:extLst>
            <a:ext uri="{FF2B5EF4-FFF2-40B4-BE49-F238E27FC236}">
              <a16:creationId xmlns:a16="http://schemas.microsoft.com/office/drawing/2014/main" id="{00000000-0008-0000-0A00-00007E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03" name="Object 8" hidden="1">
          <a:extLst>
            <a:ext uri="{FF2B5EF4-FFF2-40B4-BE49-F238E27FC236}">
              <a16:creationId xmlns:a16="http://schemas.microsoft.com/office/drawing/2014/main" id="{00000000-0008-0000-0A00-00007F1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04" name="Object 15" hidden="1">
          <a:extLst>
            <a:ext uri="{FF2B5EF4-FFF2-40B4-BE49-F238E27FC236}">
              <a16:creationId xmlns:a16="http://schemas.microsoft.com/office/drawing/2014/main" id="{00000000-0008-0000-0A00-000080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05" name="Object 16" hidden="1">
          <a:extLst>
            <a:ext uri="{FF2B5EF4-FFF2-40B4-BE49-F238E27FC236}">
              <a16:creationId xmlns:a16="http://schemas.microsoft.com/office/drawing/2014/main" id="{00000000-0008-0000-0A00-0000811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06" name="Object 17" hidden="1">
          <a:extLst>
            <a:ext uri="{FF2B5EF4-FFF2-40B4-BE49-F238E27FC236}">
              <a16:creationId xmlns:a16="http://schemas.microsoft.com/office/drawing/2014/main" id="{00000000-0008-0000-0A00-000082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07" name="Object 9" hidden="1">
          <a:extLst>
            <a:ext uri="{FF2B5EF4-FFF2-40B4-BE49-F238E27FC236}">
              <a16:creationId xmlns:a16="http://schemas.microsoft.com/office/drawing/2014/main" id="{00000000-0008-0000-0A00-000083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08" name="Object 8" hidden="1">
          <a:extLst>
            <a:ext uri="{FF2B5EF4-FFF2-40B4-BE49-F238E27FC236}">
              <a16:creationId xmlns:a16="http://schemas.microsoft.com/office/drawing/2014/main" id="{00000000-0008-0000-0A00-000084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09" name="Object 9" hidden="1">
          <a:extLst>
            <a:ext uri="{FF2B5EF4-FFF2-40B4-BE49-F238E27FC236}">
              <a16:creationId xmlns:a16="http://schemas.microsoft.com/office/drawing/2014/main" id="{00000000-0008-0000-0A00-000085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10" name="Object 8" hidden="1">
          <a:extLst>
            <a:ext uri="{FF2B5EF4-FFF2-40B4-BE49-F238E27FC236}">
              <a16:creationId xmlns:a16="http://schemas.microsoft.com/office/drawing/2014/main" id="{00000000-0008-0000-0A00-000086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11" name="Object 9" hidden="1">
          <a:extLst>
            <a:ext uri="{FF2B5EF4-FFF2-40B4-BE49-F238E27FC236}">
              <a16:creationId xmlns:a16="http://schemas.microsoft.com/office/drawing/2014/main" id="{00000000-0008-0000-0A00-000087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12" name="Object 8" hidden="1">
          <a:extLst>
            <a:ext uri="{FF2B5EF4-FFF2-40B4-BE49-F238E27FC236}">
              <a16:creationId xmlns:a16="http://schemas.microsoft.com/office/drawing/2014/main" id="{00000000-0008-0000-0A00-000088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13" name="Object 9" hidden="1">
          <a:extLst>
            <a:ext uri="{FF2B5EF4-FFF2-40B4-BE49-F238E27FC236}">
              <a16:creationId xmlns:a16="http://schemas.microsoft.com/office/drawing/2014/main" id="{00000000-0008-0000-0A00-000089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14" name="Object 8" hidden="1">
          <a:extLst>
            <a:ext uri="{FF2B5EF4-FFF2-40B4-BE49-F238E27FC236}">
              <a16:creationId xmlns:a16="http://schemas.microsoft.com/office/drawing/2014/main" id="{00000000-0008-0000-0A00-00008A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15" name="Object 15" hidden="1">
          <a:extLst>
            <a:ext uri="{FF2B5EF4-FFF2-40B4-BE49-F238E27FC236}">
              <a16:creationId xmlns:a16="http://schemas.microsoft.com/office/drawing/2014/main" id="{00000000-0008-0000-0A00-00008B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16" name="Object 16" hidden="1">
          <a:extLst>
            <a:ext uri="{FF2B5EF4-FFF2-40B4-BE49-F238E27FC236}">
              <a16:creationId xmlns:a16="http://schemas.microsoft.com/office/drawing/2014/main" id="{00000000-0008-0000-0A00-00008C1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17" name="Object 17" hidden="1">
          <a:extLst>
            <a:ext uri="{FF2B5EF4-FFF2-40B4-BE49-F238E27FC236}">
              <a16:creationId xmlns:a16="http://schemas.microsoft.com/office/drawing/2014/main" id="{00000000-0008-0000-0A00-00008D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18" name="Object 9" hidden="1">
          <a:extLst>
            <a:ext uri="{FF2B5EF4-FFF2-40B4-BE49-F238E27FC236}">
              <a16:creationId xmlns:a16="http://schemas.microsoft.com/office/drawing/2014/main" id="{00000000-0008-0000-0A00-00008E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19" name="Object 8" hidden="1">
          <a:extLst>
            <a:ext uri="{FF2B5EF4-FFF2-40B4-BE49-F238E27FC236}">
              <a16:creationId xmlns:a16="http://schemas.microsoft.com/office/drawing/2014/main" id="{00000000-0008-0000-0A00-00008F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20" name="Object 9" hidden="1">
          <a:extLst>
            <a:ext uri="{FF2B5EF4-FFF2-40B4-BE49-F238E27FC236}">
              <a16:creationId xmlns:a16="http://schemas.microsoft.com/office/drawing/2014/main" id="{00000000-0008-0000-0A00-000090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21" name="Object 8" hidden="1">
          <a:extLst>
            <a:ext uri="{FF2B5EF4-FFF2-40B4-BE49-F238E27FC236}">
              <a16:creationId xmlns:a16="http://schemas.microsoft.com/office/drawing/2014/main" id="{00000000-0008-0000-0A00-000091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22" name="Object 9" hidden="1">
          <a:extLst>
            <a:ext uri="{FF2B5EF4-FFF2-40B4-BE49-F238E27FC236}">
              <a16:creationId xmlns:a16="http://schemas.microsoft.com/office/drawing/2014/main" id="{00000000-0008-0000-0A00-000092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23" name="Object 8" hidden="1">
          <a:extLst>
            <a:ext uri="{FF2B5EF4-FFF2-40B4-BE49-F238E27FC236}">
              <a16:creationId xmlns:a16="http://schemas.microsoft.com/office/drawing/2014/main" id="{00000000-0008-0000-0A00-000093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24" name="Object 9" hidden="1">
          <a:extLst>
            <a:ext uri="{FF2B5EF4-FFF2-40B4-BE49-F238E27FC236}">
              <a16:creationId xmlns:a16="http://schemas.microsoft.com/office/drawing/2014/main" id="{00000000-0008-0000-0A00-000094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25" name="Object 8" hidden="1">
          <a:extLst>
            <a:ext uri="{FF2B5EF4-FFF2-40B4-BE49-F238E27FC236}">
              <a16:creationId xmlns:a16="http://schemas.microsoft.com/office/drawing/2014/main" id="{00000000-0008-0000-0A00-000095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26" name="Object 15" hidden="1">
          <a:extLst>
            <a:ext uri="{FF2B5EF4-FFF2-40B4-BE49-F238E27FC236}">
              <a16:creationId xmlns:a16="http://schemas.microsoft.com/office/drawing/2014/main" id="{00000000-0008-0000-0A00-000096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27" name="Object 16" hidden="1">
          <a:extLst>
            <a:ext uri="{FF2B5EF4-FFF2-40B4-BE49-F238E27FC236}">
              <a16:creationId xmlns:a16="http://schemas.microsoft.com/office/drawing/2014/main" id="{00000000-0008-0000-0A00-0000971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28" name="Object 17" hidden="1">
          <a:extLst>
            <a:ext uri="{FF2B5EF4-FFF2-40B4-BE49-F238E27FC236}">
              <a16:creationId xmlns:a16="http://schemas.microsoft.com/office/drawing/2014/main" id="{00000000-0008-0000-0A00-000098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29" name="Object 9" hidden="1">
          <a:extLst>
            <a:ext uri="{FF2B5EF4-FFF2-40B4-BE49-F238E27FC236}">
              <a16:creationId xmlns:a16="http://schemas.microsoft.com/office/drawing/2014/main" id="{00000000-0008-0000-0A00-000099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30" name="Object 8" hidden="1">
          <a:extLst>
            <a:ext uri="{FF2B5EF4-FFF2-40B4-BE49-F238E27FC236}">
              <a16:creationId xmlns:a16="http://schemas.microsoft.com/office/drawing/2014/main" id="{00000000-0008-0000-0A00-00009A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31" name="Object 9" hidden="1">
          <a:extLst>
            <a:ext uri="{FF2B5EF4-FFF2-40B4-BE49-F238E27FC236}">
              <a16:creationId xmlns:a16="http://schemas.microsoft.com/office/drawing/2014/main" id="{00000000-0008-0000-0A00-00009B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32" name="Object 8" hidden="1">
          <a:extLst>
            <a:ext uri="{FF2B5EF4-FFF2-40B4-BE49-F238E27FC236}">
              <a16:creationId xmlns:a16="http://schemas.microsoft.com/office/drawing/2014/main" id="{00000000-0008-0000-0A00-00009C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33" name="Object 9" hidden="1">
          <a:extLst>
            <a:ext uri="{FF2B5EF4-FFF2-40B4-BE49-F238E27FC236}">
              <a16:creationId xmlns:a16="http://schemas.microsoft.com/office/drawing/2014/main" id="{00000000-0008-0000-0A00-00009D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34" name="Object 8" hidden="1">
          <a:extLst>
            <a:ext uri="{FF2B5EF4-FFF2-40B4-BE49-F238E27FC236}">
              <a16:creationId xmlns:a16="http://schemas.microsoft.com/office/drawing/2014/main" id="{00000000-0008-0000-0A00-00009E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35" name="Object 9" hidden="1">
          <a:extLst>
            <a:ext uri="{FF2B5EF4-FFF2-40B4-BE49-F238E27FC236}">
              <a16:creationId xmlns:a16="http://schemas.microsoft.com/office/drawing/2014/main" id="{00000000-0008-0000-0A00-00009F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36" name="Object 8" hidden="1">
          <a:extLst>
            <a:ext uri="{FF2B5EF4-FFF2-40B4-BE49-F238E27FC236}">
              <a16:creationId xmlns:a16="http://schemas.microsoft.com/office/drawing/2014/main" id="{00000000-0008-0000-0A00-0000A0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37" name="Object 15" hidden="1">
          <a:extLst>
            <a:ext uri="{FF2B5EF4-FFF2-40B4-BE49-F238E27FC236}">
              <a16:creationId xmlns:a16="http://schemas.microsoft.com/office/drawing/2014/main" id="{00000000-0008-0000-0A00-0000A1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38" name="Object 16" hidden="1">
          <a:extLst>
            <a:ext uri="{FF2B5EF4-FFF2-40B4-BE49-F238E27FC236}">
              <a16:creationId xmlns:a16="http://schemas.microsoft.com/office/drawing/2014/main" id="{00000000-0008-0000-0A00-0000A21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39" name="Object 17" hidden="1">
          <a:extLst>
            <a:ext uri="{FF2B5EF4-FFF2-40B4-BE49-F238E27FC236}">
              <a16:creationId xmlns:a16="http://schemas.microsoft.com/office/drawing/2014/main" id="{00000000-0008-0000-0A00-0000A3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40" name="Object 9" hidden="1">
          <a:extLst>
            <a:ext uri="{FF2B5EF4-FFF2-40B4-BE49-F238E27FC236}">
              <a16:creationId xmlns:a16="http://schemas.microsoft.com/office/drawing/2014/main" id="{00000000-0008-0000-0A00-0000A4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41" name="Object 8" hidden="1">
          <a:extLst>
            <a:ext uri="{FF2B5EF4-FFF2-40B4-BE49-F238E27FC236}">
              <a16:creationId xmlns:a16="http://schemas.microsoft.com/office/drawing/2014/main" id="{00000000-0008-0000-0A00-0000A5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42" name="Object 9" hidden="1">
          <a:extLst>
            <a:ext uri="{FF2B5EF4-FFF2-40B4-BE49-F238E27FC236}">
              <a16:creationId xmlns:a16="http://schemas.microsoft.com/office/drawing/2014/main" id="{00000000-0008-0000-0A00-0000A6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43" name="Object 8" hidden="1">
          <a:extLst>
            <a:ext uri="{FF2B5EF4-FFF2-40B4-BE49-F238E27FC236}">
              <a16:creationId xmlns:a16="http://schemas.microsoft.com/office/drawing/2014/main" id="{00000000-0008-0000-0A00-0000A7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44" name="Object 9" hidden="1">
          <a:extLst>
            <a:ext uri="{FF2B5EF4-FFF2-40B4-BE49-F238E27FC236}">
              <a16:creationId xmlns:a16="http://schemas.microsoft.com/office/drawing/2014/main" id="{00000000-0008-0000-0A00-0000A81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45" name="Object 8" hidden="1">
          <a:extLst>
            <a:ext uri="{FF2B5EF4-FFF2-40B4-BE49-F238E27FC236}">
              <a16:creationId xmlns:a16="http://schemas.microsoft.com/office/drawing/2014/main" id="{00000000-0008-0000-0A00-0000A91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46" name="Object 9" hidden="1">
          <a:extLst>
            <a:ext uri="{FF2B5EF4-FFF2-40B4-BE49-F238E27FC236}">
              <a16:creationId xmlns:a16="http://schemas.microsoft.com/office/drawing/2014/main" id="{00000000-0008-0000-0A00-0000AA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47" name="Object 8" hidden="1">
          <a:extLst>
            <a:ext uri="{FF2B5EF4-FFF2-40B4-BE49-F238E27FC236}">
              <a16:creationId xmlns:a16="http://schemas.microsoft.com/office/drawing/2014/main" id="{00000000-0008-0000-0A00-0000AB1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48" name="Object 15" hidden="1">
          <a:extLst>
            <a:ext uri="{FF2B5EF4-FFF2-40B4-BE49-F238E27FC236}">
              <a16:creationId xmlns:a16="http://schemas.microsoft.com/office/drawing/2014/main" id="{00000000-0008-0000-0A00-0000AC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49" name="Object 16" hidden="1">
          <a:extLst>
            <a:ext uri="{FF2B5EF4-FFF2-40B4-BE49-F238E27FC236}">
              <a16:creationId xmlns:a16="http://schemas.microsoft.com/office/drawing/2014/main" id="{00000000-0008-0000-0A00-0000AD1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50" name="Object 17" hidden="1">
          <a:extLst>
            <a:ext uri="{FF2B5EF4-FFF2-40B4-BE49-F238E27FC236}">
              <a16:creationId xmlns:a16="http://schemas.microsoft.com/office/drawing/2014/main" id="{00000000-0008-0000-0A00-0000AE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51" name="Object 9" hidden="1">
          <a:extLst>
            <a:ext uri="{FF2B5EF4-FFF2-40B4-BE49-F238E27FC236}">
              <a16:creationId xmlns:a16="http://schemas.microsoft.com/office/drawing/2014/main" id="{00000000-0008-0000-0A00-0000AF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52" name="Object 8" hidden="1">
          <a:extLst>
            <a:ext uri="{FF2B5EF4-FFF2-40B4-BE49-F238E27FC236}">
              <a16:creationId xmlns:a16="http://schemas.microsoft.com/office/drawing/2014/main" id="{00000000-0008-0000-0A00-0000B0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53" name="Object 9" hidden="1">
          <a:extLst>
            <a:ext uri="{FF2B5EF4-FFF2-40B4-BE49-F238E27FC236}">
              <a16:creationId xmlns:a16="http://schemas.microsoft.com/office/drawing/2014/main" id="{00000000-0008-0000-0A00-0000B11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54" name="Object 8" hidden="1">
          <a:extLst>
            <a:ext uri="{FF2B5EF4-FFF2-40B4-BE49-F238E27FC236}">
              <a16:creationId xmlns:a16="http://schemas.microsoft.com/office/drawing/2014/main" id="{00000000-0008-0000-0A00-0000B21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55" name="Object 9" hidden="1">
          <a:extLst>
            <a:ext uri="{FF2B5EF4-FFF2-40B4-BE49-F238E27FC236}">
              <a16:creationId xmlns:a16="http://schemas.microsoft.com/office/drawing/2014/main" id="{00000000-0008-0000-0A00-0000B31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56" name="Object 8" hidden="1">
          <a:extLst>
            <a:ext uri="{FF2B5EF4-FFF2-40B4-BE49-F238E27FC236}">
              <a16:creationId xmlns:a16="http://schemas.microsoft.com/office/drawing/2014/main" id="{00000000-0008-0000-0A00-0000B41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57" name="Object 9" hidden="1">
          <a:extLst>
            <a:ext uri="{FF2B5EF4-FFF2-40B4-BE49-F238E27FC236}">
              <a16:creationId xmlns:a16="http://schemas.microsoft.com/office/drawing/2014/main" id="{00000000-0008-0000-0A00-0000B5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58" name="Object 8" hidden="1">
          <a:extLst>
            <a:ext uri="{FF2B5EF4-FFF2-40B4-BE49-F238E27FC236}">
              <a16:creationId xmlns:a16="http://schemas.microsoft.com/office/drawing/2014/main" id="{00000000-0008-0000-0A00-0000B6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59" name="Object 15" hidden="1">
          <a:extLst>
            <a:ext uri="{FF2B5EF4-FFF2-40B4-BE49-F238E27FC236}">
              <a16:creationId xmlns:a16="http://schemas.microsoft.com/office/drawing/2014/main" id="{00000000-0008-0000-0A00-0000B7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60" name="Object 16" hidden="1">
          <a:extLst>
            <a:ext uri="{FF2B5EF4-FFF2-40B4-BE49-F238E27FC236}">
              <a16:creationId xmlns:a16="http://schemas.microsoft.com/office/drawing/2014/main" id="{00000000-0008-0000-0A00-0000B81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61" name="Object 17" hidden="1">
          <a:extLst>
            <a:ext uri="{FF2B5EF4-FFF2-40B4-BE49-F238E27FC236}">
              <a16:creationId xmlns:a16="http://schemas.microsoft.com/office/drawing/2014/main" id="{00000000-0008-0000-0A00-0000B9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62" name="Object 9" hidden="1">
          <a:extLst>
            <a:ext uri="{FF2B5EF4-FFF2-40B4-BE49-F238E27FC236}">
              <a16:creationId xmlns:a16="http://schemas.microsoft.com/office/drawing/2014/main" id="{00000000-0008-0000-0A00-0000BA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63" name="Object 8" hidden="1">
          <a:extLst>
            <a:ext uri="{FF2B5EF4-FFF2-40B4-BE49-F238E27FC236}">
              <a16:creationId xmlns:a16="http://schemas.microsoft.com/office/drawing/2014/main" id="{00000000-0008-0000-0A00-0000BB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64" name="Object 9" hidden="1">
          <a:extLst>
            <a:ext uri="{FF2B5EF4-FFF2-40B4-BE49-F238E27FC236}">
              <a16:creationId xmlns:a16="http://schemas.microsoft.com/office/drawing/2014/main" id="{00000000-0008-0000-0A00-0000BC1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65" name="Object 8" hidden="1">
          <a:extLst>
            <a:ext uri="{FF2B5EF4-FFF2-40B4-BE49-F238E27FC236}">
              <a16:creationId xmlns:a16="http://schemas.microsoft.com/office/drawing/2014/main" id="{00000000-0008-0000-0A00-0000BD1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66" name="Object 9" hidden="1">
          <a:extLst>
            <a:ext uri="{FF2B5EF4-FFF2-40B4-BE49-F238E27FC236}">
              <a16:creationId xmlns:a16="http://schemas.microsoft.com/office/drawing/2014/main" id="{00000000-0008-0000-0A00-0000BE1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67" name="Object 8" hidden="1">
          <a:extLst>
            <a:ext uri="{FF2B5EF4-FFF2-40B4-BE49-F238E27FC236}">
              <a16:creationId xmlns:a16="http://schemas.microsoft.com/office/drawing/2014/main" id="{00000000-0008-0000-0A00-0000BF1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68" name="Object 9" hidden="1">
          <a:extLst>
            <a:ext uri="{FF2B5EF4-FFF2-40B4-BE49-F238E27FC236}">
              <a16:creationId xmlns:a16="http://schemas.microsoft.com/office/drawing/2014/main" id="{00000000-0008-0000-0A00-0000C0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69" name="Object 8" hidden="1">
          <a:extLst>
            <a:ext uri="{FF2B5EF4-FFF2-40B4-BE49-F238E27FC236}">
              <a16:creationId xmlns:a16="http://schemas.microsoft.com/office/drawing/2014/main" id="{00000000-0008-0000-0A00-0000C11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70" name="Object 15" hidden="1">
          <a:extLst>
            <a:ext uri="{FF2B5EF4-FFF2-40B4-BE49-F238E27FC236}">
              <a16:creationId xmlns:a16="http://schemas.microsoft.com/office/drawing/2014/main" id="{00000000-0008-0000-0A00-0000C2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71" name="Object 16" hidden="1">
          <a:extLst>
            <a:ext uri="{FF2B5EF4-FFF2-40B4-BE49-F238E27FC236}">
              <a16:creationId xmlns:a16="http://schemas.microsoft.com/office/drawing/2014/main" id="{00000000-0008-0000-0A00-0000C315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72" name="Object 17" hidden="1">
          <a:extLst>
            <a:ext uri="{FF2B5EF4-FFF2-40B4-BE49-F238E27FC236}">
              <a16:creationId xmlns:a16="http://schemas.microsoft.com/office/drawing/2014/main" id="{00000000-0008-0000-0A00-0000C4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73" name="Object 9" hidden="1">
          <a:extLst>
            <a:ext uri="{FF2B5EF4-FFF2-40B4-BE49-F238E27FC236}">
              <a16:creationId xmlns:a16="http://schemas.microsoft.com/office/drawing/2014/main" id="{00000000-0008-0000-0A00-0000C5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74" name="Object 8" hidden="1">
          <a:extLst>
            <a:ext uri="{FF2B5EF4-FFF2-40B4-BE49-F238E27FC236}">
              <a16:creationId xmlns:a16="http://schemas.microsoft.com/office/drawing/2014/main" id="{00000000-0008-0000-0A00-0000C6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75" name="Object 9" hidden="1">
          <a:extLst>
            <a:ext uri="{FF2B5EF4-FFF2-40B4-BE49-F238E27FC236}">
              <a16:creationId xmlns:a16="http://schemas.microsoft.com/office/drawing/2014/main" id="{00000000-0008-0000-0A00-0000C71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76" name="Object 8" hidden="1">
          <a:extLst>
            <a:ext uri="{FF2B5EF4-FFF2-40B4-BE49-F238E27FC236}">
              <a16:creationId xmlns:a16="http://schemas.microsoft.com/office/drawing/2014/main" id="{00000000-0008-0000-0A00-0000C81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77" name="Object 9" hidden="1">
          <a:extLst>
            <a:ext uri="{FF2B5EF4-FFF2-40B4-BE49-F238E27FC236}">
              <a16:creationId xmlns:a16="http://schemas.microsoft.com/office/drawing/2014/main" id="{00000000-0008-0000-0A00-0000C91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78" name="Object 8" hidden="1">
          <a:extLst>
            <a:ext uri="{FF2B5EF4-FFF2-40B4-BE49-F238E27FC236}">
              <a16:creationId xmlns:a16="http://schemas.microsoft.com/office/drawing/2014/main" id="{00000000-0008-0000-0A00-0000CA1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79" name="Object 9" hidden="1">
          <a:extLst>
            <a:ext uri="{FF2B5EF4-FFF2-40B4-BE49-F238E27FC236}">
              <a16:creationId xmlns:a16="http://schemas.microsoft.com/office/drawing/2014/main" id="{00000000-0008-0000-0A00-0000CB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80" name="Object 8" hidden="1">
          <a:extLst>
            <a:ext uri="{FF2B5EF4-FFF2-40B4-BE49-F238E27FC236}">
              <a16:creationId xmlns:a16="http://schemas.microsoft.com/office/drawing/2014/main" id="{00000000-0008-0000-0A00-0000CC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81" name="Object 15" hidden="1">
          <a:extLst>
            <a:ext uri="{FF2B5EF4-FFF2-40B4-BE49-F238E27FC236}">
              <a16:creationId xmlns:a16="http://schemas.microsoft.com/office/drawing/2014/main" id="{00000000-0008-0000-0A00-0000CD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82" name="Object 16" hidden="1">
          <a:extLst>
            <a:ext uri="{FF2B5EF4-FFF2-40B4-BE49-F238E27FC236}">
              <a16:creationId xmlns:a16="http://schemas.microsoft.com/office/drawing/2014/main" id="{00000000-0008-0000-0A00-0000CE15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83" name="Object 17" hidden="1">
          <a:extLst>
            <a:ext uri="{FF2B5EF4-FFF2-40B4-BE49-F238E27FC236}">
              <a16:creationId xmlns:a16="http://schemas.microsoft.com/office/drawing/2014/main" id="{00000000-0008-0000-0A00-0000CF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84" name="Object 9" hidden="1">
          <a:extLst>
            <a:ext uri="{FF2B5EF4-FFF2-40B4-BE49-F238E27FC236}">
              <a16:creationId xmlns:a16="http://schemas.microsoft.com/office/drawing/2014/main" id="{00000000-0008-0000-0A00-0000D0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85" name="Object 8" hidden="1">
          <a:extLst>
            <a:ext uri="{FF2B5EF4-FFF2-40B4-BE49-F238E27FC236}">
              <a16:creationId xmlns:a16="http://schemas.microsoft.com/office/drawing/2014/main" id="{00000000-0008-0000-0A00-0000D1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86" name="Object 9" hidden="1">
          <a:extLst>
            <a:ext uri="{FF2B5EF4-FFF2-40B4-BE49-F238E27FC236}">
              <a16:creationId xmlns:a16="http://schemas.microsoft.com/office/drawing/2014/main" id="{00000000-0008-0000-0A00-0000D21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87" name="Object 8" hidden="1">
          <a:extLst>
            <a:ext uri="{FF2B5EF4-FFF2-40B4-BE49-F238E27FC236}">
              <a16:creationId xmlns:a16="http://schemas.microsoft.com/office/drawing/2014/main" id="{00000000-0008-0000-0A00-0000D31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88" name="Object 9" hidden="1">
          <a:extLst>
            <a:ext uri="{FF2B5EF4-FFF2-40B4-BE49-F238E27FC236}">
              <a16:creationId xmlns:a16="http://schemas.microsoft.com/office/drawing/2014/main" id="{00000000-0008-0000-0A00-0000D41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89" name="Object 8" hidden="1">
          <a:extLst>
            <a:ext uri="{FF2B5EF4-FFF2-40B4-BE49-F238E27FC236}">
              <a16:creationId xmlns:a16="http://schemas.microsoft.com/office/drawing/2014/main" id="{00000000-0008-0000-0A00-0000D51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90" name="Object 9" hidden="1">
          <a:extLst>
            <a:ext uri="{FF2B5EF4-FFF2-40B4-BE49-F238E27FC236}">
              <a16:creationId xmlns:a16="http://schemas.microsoft.com/office/drawing/2014/main" id="{00000000-0008-0000-0A00-0000D6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91" name="Object 8" hidden="1">
          <a:extLst>
            <a:ext uri="{FF2B5EF4-FFF2-40B4-BE49-F238E27FC236}">
              <a16:creationId xmlns:a16="http://schemas.microsoft.com/office/drawing/2014/main" id="{00000000-0008-0000-0A00-0000D71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592" name="Object 15" hidden="1">
          <a:extLst>
            <a:ext uri="{FF2B5EF4-FFF2-40B4-BE49-F238E27FC236}">
              <a16:creationId xmlns:a16="http://schemas.microsoft.com/office/drawing/2014/main" id="{00000000-0008-0000-0A00-0000D8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593" name="Object 16" hidden="1">
          <a:extLst>
            <a:ext uri="{FF2B5EF4-FFF2-40B4-BE49-F238E27FC236}">
              <a16:creationId xmlns:a16="http://schemas.microsoft.com/office/drawing/2014/main" id="{00000000-0008-0000-0A00-0000D9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594" name="Object 17" hidden="1">
          <a:extLst>
            <a:ext uri="{FF2B5EF4-FFF2-40B4-BE49-F238E27FC236}">
              <a16:creationId xmlns:a16="http://schemas.microsoft.com/office/drawing/2014/main" id="{00000000-0008-0000-0A00-0000DA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95" name="Object 9" hidden="1">
          <a:extLst>
            <a:ext uri="{FF2B5EF4-FFF2-40B4-BE49-F238E27FC236}">
              <a16:creationId xmlns:a16="http://schemas.microsoft.com/office/drawing/2014/main" id="{00000000-0008-0000-0A00-0000DB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96" name="Object 8" hidden="1">
          <a:extLst>
            <a:ext uri="{FF2B5EF4-FFF2-40B4-BE49-F238E27FC236}">
              <a16:creationId xmlns:a16="http://schemas.microsoft.com/office/drawing/2014/main" id="{00000000-0008-0000-0A00-0000DC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97" name="Object 9" hidden="1">
          <a:extLst>
            <a:ext uri="{FF2B5EF4-FFF2-40B4-BE49-F238E27FC236}">
              <a16:creationId xmlns:a16="http://schemas.microsoft.com/office/drawing/2014/main" id="{00000000-0008-0000-0A00-0000DD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598" name="Object 8" hidden="1">
          <a:extLst>
            <a:ext uri="{FF2B5EF4-FFF2-40B4-BE49-F238E27FC236}">
              <a16:creationId xmlns:a16="http://schemas.microsoft.com/office/drawing/2014/main" id="{00000000-0008-0000-0A00-0000DE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599" name="Object 9" hidden="1">
          <a:extLst>
            <a:ext uri="{FF2B5EF4-FFF2-40B4-BE49-F238E27FC236}">
              <a16:creationId xmlns:a16="http://schemas.microsoft.com/office/drawing/2014/main" id="{00000000-0008-0000-0A00-0000DF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00" name="Object 8" hidden="1">
          <a:extLst>
            <a:ext uri="{FF2B5EF4-FFF2-40B4-BE49-F238E27FC236}">
              <a16:creationId xmlns:a16="http://schemas.microsoft.com/office/drawing/2014/main" id="{00000000-0008-0000-0A00-0000E0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01" name="Object 9" hidden="1">
          <a:extLst>
            <a:ext uri="{FF2B5EF4-FFF2-40B4-BE49-F238E27FC236}">
              <a16:creationId xmlns:a16="http://schemas.microsoft.com/office/drawing/2014/main" id="{00000000-0008-0000-0A00-0000E1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02" name="Object 8" hidden="1">
          <a:extLst>
            <a:ext uri="{FF2B5EF4-FFF2-40B4-BE49-F238E27FC236}">
              <a16:creationId xmlns:a16="http://schemas.microsoft.com/office/drawing/2014/main" id="{00000000-0008-0000-0A00-0000E2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03" name="Object 15" hidden="1">
          <a:extLst>
            <a:ext uri="{FF2B5EF4-FFF2-40B4-BE49-F238E27FC236}">
              <a16:creationId xmlns:a16="http://schemas.microsoft.com/office/drawing/2014/main" id="{00000000-0008-0000-0A00-0000E3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04" name="Object 16" hidden="1">
          <a:extLst>
            <a:ext uri="{FF2B5EF4-FFF2-40B4-BE49-F238E27FC236}">
              <a16:creationId xmlns:a16="http://schemas.microsoft.com/office/drawing/2014/main" id="{00000000-0008-0000-0A00-0000E4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05" name="Object 17" hidden="1">
          <a:extLst>
            <a:ext uri="{FF2B5EF4-FFF2-40B4-BE49-F238E27FC236}">
              <a16:creationId xmlns:a16="http://schemas.microsoft.com/office/drawing/2014/main" id="{00000000-0008-0000-0A00-0000E5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06" name="Object 9" hidden="1">
          <a:extLst>
            <a:ext uri="{FF2B5EF4-FFF2-40B4-BE49-F238E27FC236}">
              <a16:creationId xmlns:a16="http://schemas.microsoft.com/office/drawing/2014/main" id="{00000000-0008-0000-0A00-0000E6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07" name="Object 8" hidden="1">
          <a:extLst>
            <a:ext uri="{FF2B5EF4-FFF2-40B4-BE49-F238E27FC236}">
              <a16:creationId xmlns:a16="http://schemas.microsoft.com/office/drawing/2014/main" id="{00000000-0008-0000-0A00-0000E7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08" name="Object 9" hidden="1">
          <a:extLst>
            <a:ext uri="{FF2B5EF4-FFF2-40B4-BE49-F238E27FC236}">
              <a16:creationId xmlns:a16="http://schemas.microsoft.com/office/drawing/2014/main" id="{00000000-0008-0000-0A00-0000E8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09" name="Object 8" hidden="1">
          <a:extLst>
            <a:ext uri="{FF2B5EF4-FFF2-40B4-BE49-F238E27FC236}">
              <a16:creationId xmlns:a16="http://schemas.microsoft.com/office/drawing/2014/main" id="{00000000-0008-0000-0A00-0000E9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10" name="Object 9" hidden="1">
          <a:extLst>
            <a:ext uri="{FF2B5EF4-FFF2-40B4-BE49-F238E27FC236}">
              <a16:creationId xmlns:a16="http://schemas.microsoft.com/office/drawing/2014/main" id="{00000000-0008-0000-0A00-0000EA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11" name="Object 8" hidden="1">
          <a:extLst>
            <a:ext uri="{FF2B5EF4-FFF2-40B4-BE49-F238E27FC236}">
              <a16:creationId xmlns:a16="http://schemas.microsoft.com/office/drawing/2014/main" id="{00000000-0008-0000-0A00-0000EB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12" name="Object 9" hidden="1">
          <a:extLst>
            <a:ext uri="{FF2B5EF4-FFF2-40B4-BE49-F238E27FC236}">
              <a16:creationId xmlns:a16="http://schemas.microsoft.com/office/drawing/2014/main" id="{00000000-0008-0000-0A00-0000EC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13" name="Object 8" hidden="1">
          <a:extLst>
            <a:ext uri="{FF2B5EF4-FFF2-40B4-BE49-F238E27FC236}">
              <a16:creationId xmlns:a16="http://schemas.microsoft.com/office/drawing/2014/main" id="{00000000-0008-0000-0A00-0000ED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14" name="Object 15" hidden="1">
          <a:extLst>
            <a:ext uri="{FF2B5EF4-FFF2-40B4-BE49-F238E27FC236}">
              <a16:creationId xmlns:a16="http://schemas.microsoft.com/office/drawing/2014/main" id="{00000000-0008-0000-0A00-0000EE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15" name="Object 16" hidden="1">
          <a:extLst>
            <a:ext uri="{FF2B5EF4-FFF2-40B4-BE49-F238E27FC236}">
              <a16:creationId xmlns:a16="http://schemas.microsoft.com/office/drawing/2014/main" id="{00000000-0008-0000-0A00-0000EF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16" name="Object 17" hidden="1">
          <a:extLst>
            <a:ext uri="{FF2B5EF4-FFF2-40B4-BE49-F238E27FC236}">
              <a16:creationId xmlns:a16="http://schemas.microsoft.com/office/drawing/2014/main" id="{00000000-0008-0000-0A00-0000F0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17" name="Object 9" hidden="1">
          <a:extLst>
            <a:ext uri="{FF2B5EF4-FFF2-40B4-BE49-F238E27FC236}">
              <a16:creationId xmlns:a16="http://schemas.microsoft.com/office/drawing/2014/main" id="{00000000-0008-0000-0A00-0000F1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18" name="Object 8" hidden="1">
          <a:extLst>
            <a:ext uri="{FF2B5EF4-FFF2-40B4-BE49-F238E27FC236}">
              <a16:creationId xmlns:a16="http://schemas.microsoft.com/office/drawing/2014/main" id="{00000000-0008-0000-0A00-0000F2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19" name="Object 9" hidden="1">
          <a:extLst>
            <a:ext uri="{FF2B5EF4-FFF2-40B4-BE49-F238E27FC236}">
              <a16:creationId xmlns:a16="http://schemas.microsoft.com/office/drawing/2014/main" id="{00000000-0008-0000-0A00-0000F3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20" name="Object 8" hidden="1">
          <a:extLst>
            <a:ext uri="{FF2B5EF4-FFF2-40B4-BE49-F238E27FC236}">
              <a16:creationId xmlns:a16="http://schemas.microsoft.com/office/drawing/2014/main" id="{00000000-0008-0000-0A00-0000F4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21" name="Object 9" hidden="1">
          <a:extLst>
            <a:ext uri="{FF2B5EF4-FFF2-40B4-BE49-F238E27FC236}">
              <a16:creationId xmlns:a16="http://schemas.microsoft.com/office/drawing/2014/main" id="{00000000-0008-0000-0A00-0000F5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22" name="Object 8" hidden="1">
          <a:extLst>
            <a:ext uri="{FF2B5EF4-FFF2-40B4-BE49-F238E27FC236}">
              <a16:creationId xmlns:a16="http://schemas.microsoft.com/office/drawing/2014/main" id="{00000000-0008-0000-0A00-0000F6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23" name="Object 9" hidden="1">
          <a:extLst>
            <a:ext uri="{FF2B5EF4-FFF2-40B4-BE49-F238E27FC236}">
              <a16:creationId xmlns:a16="http://schemas.microsoft.com/office/drawing/2014/main" id="{00000000-0008-0000-0A00-0000F7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24" name="Object 8" hidden="1">
          <a:extLst>
            <a:ext uri="{FF2B5EF4-FFF2-40B4-BE49-F238E27FC236}">
              <a16:creationId xmlns:a16="http://schemas.microsoft.com/office/drawing/2014/main" id="{00000000-0008-0000-0A00-0000F8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25" name="Object 15" hidden="1">
          <a:extLst>
            <a:ext uri="{FF2B5EF4-FFF2-40B4-BE49-F238E27FC236}">
              <a16:creationId xmlns:a16="http://schemas.microsoft.com/office/drawing/2014/main" id="{00000000-0008-0000-0A00-0000F9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26" name="Object 16" hidden="1">
          <a:extLst>
            <a:ext uri="{FF2B5EF4-FFF2-40B4-BE49-F238E27FC236}">
              <a16:creationId xmlns:a16="http://schemas.microsoft.com/office/drawing/2014/main" id="{00000000-0008-0000-0A00-0000FA1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27" name="Object 17" hidden="1">
          <a:extLst>
            <a:ext uri="{FF2B5EF4-FFF2-40B4-BE49-F238E27FC236}">
              <a16:creationId xmlns:a16="http://schemas.microsoft.com/office/drawing/2014/main" id="{00000000-0008-0000-0A00-0000FB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28" name="Object 9" hidden="1">
          <a:extLst>
            <a:ext uri="{FF2B5EF4-FFF2-40B4-BE49-F238E27FC236}">
              <a16:creationId xmlns:a16="http://schemas.microsoft.com/office/drawing/2014/main" id="{00000000-0008-0000-0A00-0000FC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29" name="Object 8" hidden="1">
          <a:extLst>
            <a:ext uri="{FF2B5EF4-FFF2-40B4-BE49-F238E27FC236}">
              <a16:creationId xmlns:a16="http://schemas.microsoft.com/office/drawing/2014/main" id="{00000000-0008-0000-0A00-0000FD1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30" name="Object 9" hidden="1">
          <a:extLst>
            <a:ext uri="{FF2B5EF4-FFF2-40B4-BE49-F238E27FC236}">
              <a16:creationId xmlns:a16="http://schemas.microsoft.com/office/drawing/2014/main" id="{00000000-0008-0000-0A00-0000FE1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31" name="Object 8" hidden="1">
          <a:extLst>
            <a:ext uri="{FF2B5EF4-FFF2-40B4-BE49-F238E27FC236}">
              <a16:creationId xmlns:a16="http://schemas.microsoft.com/office/drawing/2014/main" id="{00000000-0008-0000-0A00-0000FF1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32" name="Object 9" hidden="1">
          <a:extLst>
            <a:ext uri="{FF2B5EF4-FFF2-40B4-BE49-F238E27FC236}">
              <a16:creationId xmlns:a16="http://schemas.microsoft.com/office/drawing/2014/main" id="{00000000-0008-0000-0A00-000000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33" name="Object 8" hidden="1">
          <a:extLst>
            <a:ext uri="{FF2B5EF4-FFF2-40B4-BE49-F238E27FC236}">
              <a16:creationId xmlns:a16="http://schemas.microsoft.com/office/drawing/2014/main" id="{00000000-0008-0000-0A00-000001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34" name="Object 9" hidden="1">
          <a:extLst>
            <a:ext uri="{FF2B5EF4-FFF2-40B4-BE49-F238E27FC236}">
              <a16:creationId xmlns:a16="http://schemas.microsoft.com/office/drawing/2014/main" id="{00000000-0008-0000-0A00-000002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35" name="Object 8" hidden="1">
          <a:extLst>
            <a:ext uri="{FF2B5EF4-FFF2-40B4-BE49-F238E27FC236}">
              <a16:creationId xmlns:a16="http://schemas.microsoft.com/office/drawing/2014/main" id="{00000000-0008-0000-0A00-000003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36" name="Object 15" hidden="1">
          <a:extLst>
            <a:ext uri="{FF2B5EF4-FFF2-40B4-BE49-F238E27FC236}">
              <a16:creationId xmlns:a16="http://schemas.microsoft.com/office/drawing/2014/main" id="{00000000-0008-0000-0A00-000004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37" name="Object 16" hidden="1">
          <a:extLst>
            <a:ext uri="{FF2B5EF4-FFF2-40B4-BE49-F238E27FC236}">
              <a16:creationId xmlns:a16="http://schemas.microsoft.com/office/drawing/2014/main" id="{00000000-0008-0000-0A00-000005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38" name="Object 17" hidden="1">
          <a:extLst>
            <a:ext uri="{FF2B5EF4-FFF2-40B4-BE49-F238E27FC236}">
              <a16:creationId xmlns:a16="http://schemas.microsoft.com/office/drawing/2014/main" id="{00000000-0008-0000-0A00-000006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39" name="Object 9" hidden="1">
          <a:extLst>
            <a:ext uri="{FF2B5EF4-FFF2-40B4-BE49-F238E27FC236}">
              <a16:creationId xmlns:a16="http://schemas.microsoft.com/office/drawing/2014/main" id="{00000000-0008-0000-0A00-000007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40" name="Object 8" hidden="1">
          <a:extLst>
            <a:ext uri="{FF2B5EF4-FFF2-40B4-BE49-F238E27FC236}">
              <a16:creationId xmlns:a16="http://schemas.microsoft.com/office/drawing/2014/main" id="{00000000-0008-0000-0A00-000008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41" name="Object 9" hidden="1">
          <a:extLst>
            <a:ext uri="{FF2B5EF4-FFF2-40B4-BE49-F238E27FC236}">
              <a16:creationId xmlns:a16="http://schemas.microsoft.com/office/drawing/2014/main" id="{00000000-0008-0000-0A00-000009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42" name="Object 8" hidden="1">
          <a:extLst>
            <a:ext uri="{FF2B5EF4-FFF2-40B4-BE49-F238E27FC236}">
              <a16:creationId xmlns:a16="http://schemas.microsoft.com/office/drawing/2014/main" id="{00000000-0008-0000-0A00-00000A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43" name="Object 9" hidden="1">
          <a:extLst>
            <a:ext uri="{FF2B5EF4-FFF2-40B4-BE49-F238E27FC236}">
              <a16:creationId xmlns:a16="http://schemas.microsoft.com/office/drawing/2014/main" id="{00000000-0008-0000-0A00-00000B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44" name="Object 8" hidden="1">
          <a:extLst>
            <a:ext uri="{FF2B5EF4-FFF2-40B4-BE49-F238E27FC236}">
              <a16:creationId xmlns:a16="http://schemas.microsoft.com/office/drawing/2014/main" id="{00000000-0008-0000-0A00-00000C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45" name="Object 9" hidden="1">
          <a:extLst>
            <a:ext uri="{FF2B5EF4-FFF2-40B4-BE49-F238E27FC236}">
              <a16:creationId xmlns:a16="http://schemas.microsoft.com/office/drawing/2014/main" id="{00000000-0008-0000-0A00-00000D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46" name="Object 8" hidden="1">
          <a:extLst>
            <a:ext uri="{FF2B5EF4-FFF2-40B4-BE49-F238E27FC236}">
              <a16:creationId xmlns:a16="http://schemas.microsoft.com/office/drawing/2014/main" id="{00000000-0008-0000-0A00-00000E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47" name="Object 15" hidden="1">
          <a:extLst>
            <a:ext uri="{FF2B5EF4-FFF2-40B4-BE49-F238E27FC236}">
              <a16:creationId xmlns:a16="http://schemas.microsoft.com/office/drawing/2014/main" id="{00000000-0008-0000-0A00-00000F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48" name="Object 16" hidden="1">
          <a:extLst>
            <a:ext uri="{FF2B5EF4-FFF2-40B4-BE49-F238E27FC236}">
              <a16:creationId xmlns:a16="http://schemas.microsoft.com/office/drawing/2014/main" id="{00000000-0008-0000-0A00-000010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49" name="Object 17" hidden="1">
          <a:extLst>
            <a:ext uri="{FF2B5EF4-FFF2-40B4-BE49-F238E27FC236}">
              <a16:creationId xmlns:a16="http://schemas.microsoft.com/office/drawing/2014/main" id="{00000000-0008-0000-0A00-000011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50" name="Object 9" hidden="1">
          <a:extLst>
            <a:ext uri="{FF2B5EF4-FFF2-40B4-BE49-F238E27FC236}">
              <a16:creationId xmlns:a16="http://schemas.microsoft.com/office/drawing/2014/main" id="{00000000-0008-0000-0A00-000012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51" name="Object 8" hidden="1">
          <a:extLst>
            <a:ext uri="{FF2B5EF4-FFF2-40B4-BE49-F238E27FC236}">
              <a16:creationId xmlns:a16="http://schemas.microsoft.com/office/drawing/2014/main" id="{00000000-0008-0000-0A00-000013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52" name="Object 9" hidden="1">
          <a:extLst>
            <a:ext uri="{FF2B5EF4-FFF2-40B4-BE49-F238E27FC236}">
              <a16:creationId xmlns:a16="http://schemas.microsoft.com/office/drawing/2014/main" id="{00000000-0008-0000-0A00-000014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53" name="Object 8" hidden="1">
          <a:extLst>
            <a:ext uri="{FF2B5EF4-FFF2-40B4-BE49-F238E27FC236}">
              <a16:creationId xmlns:a16="http://schemas.microsoft.com/office/drawing/2014/main" id="{00000000-0008-0000-0A00-000015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54" name="Object 9" hidden="1">
          <a:extLst>
            <a:ext uri="{FF2B5EF4-FFF2-40B4-BE49-F238E27FC236}">
              <a16:creationId xmlns:a16="http://schemas.microsoft.com/office/drawing/2014/main" id="{00000000-0008-0000-0A00-000016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55" name="Object 8" hidden="1">
          <a:extLst>
            <a:ext uri="{FF2B5EF4-FFF2-40B4-BE49-F238E27FC236}">
              <a16:creationId xmlns:a16="http://schemas.microsoft.com/office/drawing/2014/main" id="{00000000-0008-0000-0A00-000017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56" name="Object 9" hidden="1">
          <a:extLst>
            <a:ext uri="{FF2B5EF4-FFF2-40B4-BE49-F238E27FC236}">
              <a16:creationId xmlns:a16="http://schemas.microsoft.com/office/drawing/2014/main" id="{00000000-0008-0000-0A00-000018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57" name="Object 8" hidden="1">
          <a:extLst>
            <a:ext uri="{FF2B5EF4-FFF2-40B4-BE49-F238E27FC236}">
              <a16:creationId xmlns:a16="http://schemas.microsoft.com/office/drawing/2014/main" id="{00000000-0008-0000-0A00-000019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58" name="Object 15" hidden="1">
          <a:extLst>
            <a:ext uri="{FF2B5EF4-FFF2-40B4-BE49-F238E27FC236}">
              <a16:creationId xmlns:a16="http://schemas.microsoft.com/office/drawing/2014/main" id="{00000000-0008-0000-0A00-00001A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59" name="Object 16" hidden="1">
          <a:extLst>
            <a:ext uri="{FF2B5EF4-FFF2-40B4-BE49-F238E27FC236}">
              <a16:creationId xmlns:a16="http://schemas.microsoft.com/office/drawing/2014/main" id="{00000000-0008-0000-0A00-00001B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60" name="Object 17" hidden="1">
          <a:extLst>
            <a:ext uri="{FF2B5EF4-FFF2-40B4-BE49-F238E27FC236}">
              <a16:creationId xmlns:a16="http://schemas.microsoft.com/office/drawing/2014/main" id="{00000000-0008-0000-0A00-00001C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61" name="Object 9" hidden="1">
          <a:extLst>
            <a:ext uri="{FF2B5EF4-FFF2-40B4-BE49-F238E27FC236}">
              <a16:creationId xmlns:a16="http://schemas.microsoft.com/office/drawing/2014/main" id="{00000000-0008-0000-0A00-00001D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62" name="Object 8" hidden="1">
          <a:extLst>
            <a:ext uri="{FF2B5EF4-FFF2-40B4-BE49-F238E27FC236}">
              <a16:creationId xmlns:a16="http://schemas.microsoft.com/office/drawing/2014/main" id="{00000000-0008-0000-0A00-00001E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63" name="Object 9" hidden="1">
          <a:extLst>
            <a:ext uri="{FF2B5EF4-FFF2-40B4-BE49-F238E27FC236}">
              <a16:creationId xmlns:a16="http://schemas.microsoft.com/office/drawing/2014/main" id="{00000000-0008-0000-0A00-00001F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64" name="Object 8" hidden="1">
          <a:extLst>
            <a:ext uri="{FF2B5EF4-FFF2-40B4-BE49-F238E27FC236}">
              <a16:creationId xmlns:a16="http://schemas.microsoft.com/office/drawing/2014/main" id="{00000000-0008-0000-0A00-000020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65" name="Object 9" hidden="1">
          <a:extLst>
            <a:ext uri="{FF2B5EF4-FFF2-40B4-BE49-F238E27FC236}">
              <a16:creationId xmlns:a16="http://schemas.microsoft.com/office/drawing/2014/main" id="{00000000-0008-0000-0A00-000021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66" name="Object 8" hidden="1">
          <a:extLst>
            <a:ext uri="{FF2B5EF4-FFF2-40B4-BE49-F238E27FC236}">
              <a16:creationId xmlns:a16="http://schemas.microsoft.com/office/drawing/2014/main" id="{00000000-0008-0000-0A00-000022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67" name="Object 9" hidden="1">
          <a:extLst>
            <a:ext uri="{FF2B5EF4-FFF2-40B4-BE49-F238E27FC236}">
              <a16:creationId xmlns:a16="http://schemas.microsoft.com/office/drawing/2014/main" id="{00000000-0008-0000-0A00-000023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68" name="Object 8" hidden="1">
          <a:extLst>
            <a:ext uri="{FF2B5EF4-FFF2-40B4-BE49-F238E27FC236}">
              <a16:creationId xmlns:a16="http://schemas.microsoft.com/office/drawing/2014/main" id="{00000000-0008-0000-0A00-000024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69" name="Object 15" hidden="1">
          <a:extLst>
            <a:ext uri="{FF2B5EF4-FFF2-40B4-BE49-F238E27FC236}">
              <a16:creationId xmlns:a16="http://schemas.microsoft.com/office/drawing/2014/main" id="{00000000-0008-0000-0A00-000025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70" name="Object 16" hidden="1">
          <a:extLst>
            <a:ext uri="{FF2B5EF4-FFF2-40B4-BE49-F238E27FC236}">
              <a16:creationId xmlns:a16="http://schemas.microsoft.com/office/drawing/2014/main" id="{00000000-0008-0000-0A00-000026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71" name="Object 17" hidden="1">
          <a:extLst>
            <a:ext uri="{FF2B5EF4-FFF2-40B4-BE49-F238E27FC236}">
              <a16:creationId xmlns:a16="http://schemas.microsoft.com/office/drawing/2014/main" id="{00000000-0008-0000-0A00-000027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72" name="Object 9" hidden="1">
          <a:extLst>
            <a:ext uri="{FF2B5EF4-FFF2-40B4-BE49-F238E27FC236}">
              <a16:creationId xmlns:a16="http://schemas.microsoft.com/office/drawing/2014/main" id="{00000000-0008-0000-0A00-000028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73" name="Object 8" hidden="1">
          <a:extLst>
            <a:ext uri="{FF2B5EF4-FFF2-40B4-BE49-F238E27FC236}">
              <a16:creationId xmlns:a16="http://schemas.microsoft.com/office/drawing/2014/main" id="{00000000-0008-0000-0A00-000029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74" name="Object 9" hidden="1">
          <a:extLst>
            <a:ext uri="{FF2B5EF4-FFF2-40B4-BE49-F238E27FC236}">
              <a16:creationId xmlns:a16="http://schemas.microsoft.com/office/drawing/2014/main" id="{00000000-0008-0000-0A00-00002A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75" name="Object 8" hidden="1">
          <a:extLst>
            <a:ext uri="{FF2B5EF4-FFF2-40B4-BE49-F238E27FC236}">
              <a16:creationId xmlns:a16="http://schemas.microsoft.com/office/drawing/2014/main" id="{00000000-0008-0000-0A00-00002B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76" name="Object 9" hidden="1">
          <a:extLst>
            <a:ext uri="{FF2B5EF4-FFF2-40B4-BE49-F238E27FC236}">
              <a16:creationId xmlns:a16="http://schemas.microsoft.com/office/drawing/2014/main" id="{00000000-0008-0000-0A00-00002C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77" name="Object 8" hidden="1">
          <a:extLst>
            <a:ext uri="{FF2B5EF4-FFF2-40B4-BE49-F238E27FC236}">
              <a16:creationId xmlns:a16="http://schemas.microsoft.com/office/drawing/2014/main" id="{00000000-0008-0000-0A00-00002D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78" name="Object 9" hidden="1">
          <a:extLst>
            <a:ext uri="{FF2B5EF4-FFF2-40B4-BE49-F238E27FC236}">
              <a16:creationId xmlns:a16="http://schemas.microsoft.com/office/drawing/2014/main" id="{00000000-0008-0000-0A00-00002E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79" name="Object 8" hidden="1">
          <a:extLst>
            <a:ext uri="{FF2B5EF4-FFF2-40B4-BE49-F238E27FC236}">
              <a16:creationId xmlns:a16="http://schemas.microsoft.com/office/drawing/2014/main" id="{00000000-0008-0000-0A00-00002F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80" name="Object 15" hidden="1">
          <a:extLst>
            <a:ext uri="{FF2B5EF4-FFF2-40B4-BE49-F238E27FC236}">
              <a16:creationId xmlns:a16="http://schemas.microsoft.com/office/drawing/2014/main" id="{00000000-0008-0000-0A00-000030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81" name="Object 16" hidden="1">
          <a:extLst>
            <a:ext uri="{FF2B5EF4-FFF2-40B4-BE49-F238E27FC236}">
              <a16:creationId xmlns:a16="http://schemas.microsoft.com/office/drawing/2014/main" id="{00000000-0008-0000-0A00-0000311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82" name="Object 17" hidden="1">
          <a:extLst>
            <a:ext uri="{FF2B5EF4-FFF2-40B4-BE49-F238E27FC236}">
              <a16:creationId xmlns:a16="http://schemas.microsoft.com/office/drawing/2014/main" id="{00000000-0008-0000-0A00-000032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83" name="Object 9" hidden="1">
          <a:extLst>
            <a:ext uri="{FF2B5EF4-FFF2-40B4-BE49-F238E27FC236}">
              <a16:creationId xmlns:a16="http://schemas.microsoft.com/office/drawing/2014/main" id="{00000000-0008-0000-0A00-000033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84" name="Object 8" hidden="1">
          <a:extLst>
            <a:ext uri="{FF2B5EF4-FFF2-40B4-BE49-F238E27FC236}">
              <a16:creationId xmlns:a16="http://schemas.microsoft.com/office/drawing/2014/main" id="{00000000-0008-0000-0A00-000034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85" name="Object 9" hidden="1">
          <a:extLst>
            <a:ext uri="{FF2B5EF4-FFF2-40B4-BE49-F238E27FC236}">
              <a16:creationId xmlns:a16="http://schemas.microsoft.com/office/drawing/2014/main" id="{00000000-0008-0000-0A00-000035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86" name="Object 8" hidden="1">
          <a:extLst>
            <a:ext uri="{FF2B5EF4-FFF2-40B4-BE49-F238E27FC236}">
              <a16:creationId xmlns:a16="http://schemas.microsoft.com/office/drawing/2014/main" id="{00000000-0008-0000-0A00-000036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87" name="Object 9" hidden="1">
          <a:extLst>
            <a:ext uri="{FF2B5EF4-FFF2-40B4-BE49-F238E27FC236}">
              <a16:creationId xmlns:a16="http://schemas.microsoft.com/office/drawing/2014/main" id="{00000000-0008-0000-0A00-000037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88" name="Object 8" hidden="1">
          <a:extLst>
            <a:ext uri="{FF2B5EF4-FFF2-40B4-BE49-F238E27FC236}">
              <a16:creationId xmlns:a16="http://schemas.microsoft.com/office/drawing/2014/main" id="{00000000-0008-0000-0A00-000038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89" name="Object 9" hidden="1">
          <a:extLst>
            <a:ext uri="{FF2B5EF4-FFF2-40B4-BE49-F238E27FC236}">
              <a16:creationId xmlns:a16="http://schemas.microsoft.com/office/drawing/2014/main" id="{00000000-0008-0000-0A00-000039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90" name="Object 8" hidden="1">
          <a:extLst>
            <a:ext uri="{FF2B5EF4-FFF2-40B4-BE49-F238E27FC236}">
              <a16:creationId xmlns:a16="http://schemas.microsoft.com/office/drawing/2014/main" id="{00000000-0008-0000-0A00-00003A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691" name="Object 15" hidden="1">
          <a:extLst>
            <a:ext uri="{FF2B5EF4-FFF2-40B4-BE49-F238E27FC236}">
              <a16:creationId xmlns:a16="http://schemas.microsoft.com/office/drawing/2014/main" id="{00000000-0008-0000-0A00-00003B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692" name="Object 16" hidden="1">
          <a:extLst>
            <a:ext uri="{FF2B5EF4-FFF2-40B4-BE49-F238E27FC236}">
              <a16:creationId xmlns:a16="http://schemas.microsoft.com/office/drawing/2014/main" id="{00000000-0008-0000-0A00-00003C1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693" name="Object 17" hidden="1">
          <a:extLst>
            <a:ext uri="{FF2B5EF4-FFF2-40B4-BE49-F238E27FC236}">
              <a16:creationId xmlns:a16="http://schemas.microsoft.com/office/drawing/2014/main" id="{00000000-0008-0000-0A00-00003D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94" name="Object 9" hidden="1">
          <a:extLst>
            <a:ext uri="{FF2B5EF4-FFF2-40B4-BE49-F238E27FC236}">
              <a16:creationId xmlns:a16="http://schemas.microsoft.com/office/drawing/2014/main" id="{00000000-0008-0000-0A00-00003E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95" name="Object 8" hidden="1">
          <a:extLst>
            <a:ext uri="{FF2B5EF4-FFF2-40B4-BE49-F238E27FC236}">
              <a16:creationId xmlns:a16="http://schemas.microsoft.com/office/drawing/2014/main" id="{00000000-0008-0000-0A00-00003F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96" name="Object 9" hidden="1">
          <a:extLst>
            <a:ext uri="{FF2B5EF4-FFF2-40B4-BE49-F238E27FC236}">
              <a16:creationId xmlns:a16="http://schemas.microsoft.com/office/drawing/2014/main" id="{00000000-0008-0000-0A00-000040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97" name="Object 8" hidden="1">
          <a:extLst>
            <a:ext uri="{FF2B5EF4-FFF2-40B4-BE49-F238E27FC236}">
              <a16:creationId xmlns:a16="http://schemas.microsoft.com/office/drawing/2014/main" id="{00000000-0008-0000-0A00-000041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698" name="Object 9" hidden="1">
          <a:extLst>
            <a:ext uri="{FF2B5EF4-FFF2-40B4-BE49-F238E27FC236}">
              <a16:creationId xmlns:a16="http://schemas.microsoft.com/office/drawing/2014/main" id="{00000000-0008-0000-0A00-000042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699" name="Object 8" hidden="1">
          <a:extLst>
            <a:ext uri="{FF2B5EF4-FFF2-40B4-BE49-F238E27FC236}">
              <a16:creationId xmlns:a16="http://schemas.microsoft.com/office/drawing/2014/main" id="{00000000-0008-0000-0A00-000043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00" name="Object 9" hidden="1">
          <a:extLst>
            <a:ext uri="{FF2B5EF4-FFF2-40B4-BE49-F238E27FC236}">
              <a16:creationId xmlns:a16="http://schemas.microsoft.com/office/drawing/2014/main" id="{00000000-0008-0000-0A00-000044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01" name="Object 8" hidden="1">
          <a:extLst>
            <a:ext uri="{FF2B5EF4-FFF2-40B4-BE49-F238E27FC236}">
              <a16:creationId xmlns:a16="http://schemas.microsoft.com/office/drawing/2014/main" id="{00000000-0008-0000-0A00-000045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02" name="Object 15" hidden="1">
          <a:extLst>
            <a:ext uri="{FF2B5EF4-FFF2-40B4-BE49-F238E27FC236}">
              <a16:creationId xmlns:a16="http://schemas.microsoft.com/office/drawing/2014/main" id="{00000000-0008-0000-0A00-000046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03" name="Object 16" hidden="1">
          <a:extLst>
            <a:ext uri="{FF2B5EF4-FFF2-40B4-BE49-F238E27FC236}">
              <a16:creationId xmlns:a16="http://schemas.microsoft.com/office/drawing/2014/main" id="{00000000-0008-0000-0A00-0000471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04" name="Object 17" hidden="1">
          <a:extLst>
            <a:ext uri="{FF2B5EF4-FFF2-40B4-BE49-F238E27FC236}">
              <a16:creationId xmlns:a16="http://schemas.microsoft.com/office/drawing/2014/main" id="{00000000-0008-0000-0A00-000048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05" name="Object 9" hidden="1">
          <a:extLst>
            <a:ext uri="{FF2B5EF4-FFF2-40B4-BE49-F238E27FC236}">
              <a16:creationId xmlns:a16="http://schemas.microsoft.com/office/drawing/2014/main" id="{00000000-0008-0000-0A00-000049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06" name="Object 8" hidden="1">
          <a:extLst>
            <a:ext uri="{FF2B5EF4-FFF2-40B4-BE49-F238E27FC236}">
              <a16:creationId xmlns:a16="http://schemas.microsoft.com/office/drawing/2014/main" id="{00000000-0008-0000-0A00-00004A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07" name="Object 9" hidden="1">
          <a:extLst>
            <a:ext uri="{FF2B5EF4-FFF2-40B4-BE49-F238E27FC236}">
              <a16:creationId xmlns:a16="http://schemas.microsoft.com/office/drawing/2014/main" id="{00000000-0008-0000-0A00-00004B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08" name="Object 8" hidden="1">
          <a:extLst>
            <a:ext uri="{FF2B5EF4-FFF2-40B4-BE49-F238E27FC236}">
              <a16:creationId xmlns:a16="http://schemas.microsoft.com/office/drawing/2014/main" id="{00000000-0008-0000-0A00-00004C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09" name="Object 9" hidden="1">
          <a:extLst>
            <a:ext uri="{FF2B5EF4-FFF2-40B4-BE49-F238E27FC236}">
              <a16:creationId xmlns:a16="http://schemas.microsoft.com/office/drawing/2014/main" id="{00000000-0008-0000-0A00-00004D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10" name="Object 8" hidden="1">
          <a:extLst>
            <a:ext uri="{FF2B5EF4-FFF2-40B4-BE49-F238E27FC236}">
              <a16:creationId xmlns:a16="http://schemas.microsoft.com/office/drawing/2014/main" id="{00000000-0008-0000-0A00-00004E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11" name="Object 9" hidden="1">
          <a:extLst>
            <a:ext uri="{FF2B5EF4-FFF2-40B4-BE49-F238E27FC236}">
              <a16:creationId xmlns:a16="http://schemas.microsoft.com/office/drawing/2014/main" id="{00000000-0008-0000-0A00-00004F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12" name="Object 8" hidden="1">
          <a:extLst>
            <a:ext uri="{FF2B5EF4-FFF2-40B4-BE49-F238E27FC236}">
              <a16:creationId xmlns:a16="http://schemas.microsoft.com/office/drawing/2014/main" id="{00000000-0008-0000-0A00-000050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13" name="Object 15" hidden="1">
          <a:extLst>
            <a:ext uri="{FF2B5EF4-FFF2-40B4-BE49-F238E27FC236}">
              <a16:creationId xmlns:a16="http://schemas.microsoft.com/office/drawing/2014/main" id="{00000000-0008-0000-0A00-000051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14" name="Object 16" hidden="1">
          <a:extLst>
            <a:ext uri="{FF2B5EF4-FFF2-40B4-BE49-F238E27FC236}">
              <a16:creationId xmlns:a16="http://schemas.microsoft.com/office/drawing/2014/main" id="{00000000-0008-0000-0A00-0000521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15" name="Object 17" hidden="1">
          <a:extLst>
            <a:ext uri="{FF2B5EF4-FFF2-40B4-BE49-F238E27FC236}">
              <a16:creationId xmlns:a16="http://schemas.microsoft.com/office/drawing/2014/main" id="{00000000-0008-0000-0A00-000053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16" name="Object 9" hidden="1">
          <a:extLst>
            <a:ext uri="{FF2B5EF4-FFF2-40B4-BE49-F238E27FC236}">
              <a16:creationId xmlns:a16="http://schemas.microsoft.com/office/drawing/2014/main" id="{00000000-0008-0000-0A00-000054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17" name="Object 8" hidden="1">
          <a:extLst>
            <a:ext uri="{FF2B5EF4-FFF2-40B4-BE49-F238E27FC236}">
              <a16:creationId xmlns:a16="http://schemas.microsoft.com/office/drawing/2014/main" id="{00000000-0008-0000-0A00-000055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18" name="Object 9" hidden="1">
          <a:extLst>
            <a:ext uri="{FF2B5EF4-FFF2-40B4-BE49-F238E27FC236}">
              <a16:creationId xmlns:a16="http://schemas.microsoft.com/office/drawing/2014/main" id="{00000000-0008-0000-0A00-000056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19" name="Object 8" hidden="1">
          <a:extLst>
            <a:ext uri="{FF2B5EF4-FFF2-40B4-BE49-F238E27FC236}">
              <a16:creationId xmlns:a16="http://schemas.microsoft.com/office/drawing/2014/main" id="{00000000-0008-0000-0A00-000057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20" name="Object 9" hidden="1">
          <a:extLst>
            <a:ext uri="{FF2B5EF4-FFF2-40B4-BE49-F238E27FC236}">
              <a16:creationId xmlns:a16="http://schemas.microsoft.com/office/drawing/2014/main" id="{00000000-0008-0000-0A00-0000581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21" name="Object 8" hidden="1">
          <a:extLst>
            <a:ext uri="{FF2B5EF4-FFF2-40B4-BE49-F238E27FC236}">
              <a16:creationId xmlns:a16="http://schemas.microsoft.com/office/drawing/2014/main" id="{00000000-0008-0000-0A00-0000591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22" name="Object 9" hidden="1">
          <a:extLst>
            <a:ext uri="{FF2B5EF4-FFF2-40B4-BE49-F238E27FC236}">
              <a16:creationId xmlns:a16="http://schemas.microsoft.com/office/drawing/2014/main" id="{00000000-0008-0000-0A00-00005A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23" name="Object 8" hidden="1">
          <a:extLst>
            <a:ext uri="{FF2B5EF4-FFF2-40B4-BE49-F238E27FC236}">
              <a16:creationId xmlns:a16="http://schemas.microsoft.com/office/drawing/2014/main" id="{00000000-0008-0000-0A00-00005B1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24" name="Object 15" hidden="1">
          <a:extLst>
            <a:ext uri="{FF2B5EF4-FFF2-40B4-BE49-F238E27FC236}">
              <a16:creationId xmlns:a16="http://schemas.microsoft.com/office/drawing/2014/main" id="{00000000-0008-0000-0A00-00005C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25" name="Object 16" hidden="1">
          <a:extLst>
            <a:ext uri="{FF2B5EF4-FFF2-40B4-BE49-F238E27FC236}">
              <a16:creationId xmlns:a16="http://schemas.microsoft.com/office/drawing/2014/main" id="{00000000-0008-0000-0A00-00005D1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26" name="Object 17" hidden="1">
          <a:extLst>
            <a:ext uri="{FF2B5EF4-FFF2-40B4-BE49-F238E27FC236}">
              <a16:creationId xmlns:a16="http://schemas.microsoft.com/office/drawing/2014/main" id="{00000000-0008-0000-0A00-00005E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27" name="Object 9" hidden="1">
          <a:extLst>
            <a:ext uri="{FF2B5EF4-FFF2-40B4-BE49-F238E27FC236}">
              <a16:creationId xmlns:a16="http://schemas.microsoft.com/office/drawing/2014/main" id="{00000000-0008-0000-0A00-00005F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28" name="Object 8" hidden="1">
          <a:extLst>
            <a:ext uri="{FF2B5EF4-FFF2-40B4-BE49-F238E27FC236}">
              <a16:creationId xmlns:a16="http://schemas.microsoft.com/office/drawing/2014/main" id="{00000000-0008-0000-0A00-000060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29" name="Object 9" hidden="1">
          <a:extLst>
            <a:ext uri="{FF2B5EF4-FFF2-40B4-BE49-F238E27FC236}">
              <a16:creationId xmlns:a16="http://schemas.microsoft.com/office/drawing/2014/main" id="{00000000-0008-0000-0A00-000061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30" name="Object 8" hidden="1">
          <a:extLst>
            <a:ext uri="{FF2B5EF4-FFF2-40B4-BE49-F238E27FC236}">
              <a16:creationId xmlns:a16="http://schemas.microsoft.com/office/drawing/2014/main" id="{00000000-0008-0000-0A00-000062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31" name="Object 9" hidden="1">
          <a:extLst>
            <a:ext uri="{FF2B5EF4-FFF2-40B4-BE49-F238E27FC236}">
              <a16:creationId xmlns:a16="http://schemas.microsoft.com/office/drawing/2014/main" id="{00000000-0008-0000-0A00-000063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32" name="Object 8" hidden="1">
          <a:extLst>
            <a:ext uri="{FF2B5EF4-FFF2-40B4-BE49-F238E27FC236}">
              <a16:creationId xmlns:a16="http://schemas.microsoft.com/office/drawing/2014/main" id="{00000000-0008-0000-0A00-000064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33" name="Object 9" hidden="1">
          <a:extLst>
            <a:ext uri="{FF2B5EF4-FFF2-40B4-BE49-F238E27FC236}">
              <a16:creationId xmlns:a16="http://schemas.microsoft.com/office/drawing/2014/main" id="{00000000-0008-0000-0A00-000065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34" name="Object 8" hidden="1">
          <a:extLst>
            <a:ext uri="{FF2B5EF4-FFF2-40B4-BE49-F238E27FC236}">
              <a16:creationId xmlns:a16="http://schemas.microsoft.com/office/drawing/2014/main" id="{00000000-0008-0000-0A00-000066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35" name="Object 15" hidden="1">
          <a:extLst>
            <a:ext uri="{FF2B5EF4-FFF2-40B4-BE49-F238E27FC236}">
              <a16:creationId xmlns:a16="http://schemas.microsoft.com/office/drawing/2014/main" id="{00000000-0008-0000-0A00-000067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36" name="Object 16" hidden="1">
          <a:extLst>
            <a:ext uri="{FF2B5EF4-FFF2-40B4-BE49-F238E27FC236}">
              <a16:creationId xmlns:a16="http://schemas.microsoft.com/office/drawing/2014/main" id="{00000000-0008-0000-0A00-0000681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37" name="Object 17" hidden="1">
          <a:extLst>
            <a:ext uri="{FF2B5EF4-FFF2-40B4-BE49-F238E27FC236}">
              <a16:creationId xmlns:a16="http://schemas.microsoft.com/office/drawing/2014/main" id="{00000000-0008-0000-0A00-000069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38" name="Object 9" hidden="1">
          <a:extLst>
            <a:ext uri="{FF2B5EF4-FFF2-40B4-BE49-F238E27FC236}">
              <a16:creationId xmlns:a16="http://schemas.microsoft.com/office/drawing/2014/main" id="{00000000-0008-0000-0A00-00006A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39" name="Object 8" hidden="1">
          <a:extLst>
            <a:ext uri="{FF2B5EF4-FFF2-40B4-BE49-F238E27FC236}">
              <a16:creationId xmlns:a16="http://schemas.microsoft.com/office/drawing/2014/main" id="{00000000-0008-0000-0A00-00006B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40" name="Object 9" hidden="1">
          <a:extLst>
            <a:ext uri="{FF2B5EF4-FFF2-40B4-BE49-F238E27FC236}">
              <a16:creationId xmlns:a16="http://schemas.microsoft.com/office/drawing/2014/main" id="{00000000-0008-0000-0A00-00006C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41" name="Object 8" hidden="1">
          <a:extLst>
            <a:ext uri="{FF2B5EF4-FFF2-40B4-BE49-F238E27FC236}">
              <a16:creationId xmlns:a16="http://schemas.microsoft.com/office/drawing/2014/main" id="{00000000-0008-0000-0A00-00006D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42" name="Object 9" hidden="1">
          <a:extLst>
            <a:ext uri="{FF2B5EF4-FFF2-40B4-BE49-F238E27FC236}">
              <a16:creationId xmlns:a16="http://schemas.microsoft.com/office/drawing/2014/main" id="{00000000-0008-0000-0A00-00006E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43" name="Object 8" hidden="1">
          <a:extLst>
            <a:ext uri="{FF2B5EF4-FFF2-40B4-BE49-F238E27FC236}">
              <a16:creationId xmlns:a16="http://schemas.microsoft.com/office/drawing/2014/main" id="{00000000-0008-0000-0A00-00006F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44" name="Object 9" hidden="1">
          <a:extLst>
            <a:ext uri="{FF2B5EF4-FFF2-40B4-BE49-F238E27FC236}">
              <a16:creationId xmlns:a16="http://schemas.microsoft.com/office/drawing/2014/main" id="{00000000-0008-0000-0A00-000070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45" name="Object 8" hidden="1">
          <a:extLst>
            <a:ext uri="{FF2B5EF4-FFF2-40B4-BE49-F238E27FC236}">
              <a16:creationId xmlns:a16="http://schemas.microsoft.com/office/drawing/2014/main" id="{00000000-0008-0000-0A00-000071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46" name="Object 15" hidden="1">
          <a:extLst>
            <a:ext uri="{FF2B5EF4-FFF2-40B4-BE49-F238E27FC236}">
              <a16:creationId xmlns:a16="http://schemas.microsoft.com/office/drawing/2014/main" id="{00000000-0008-0000-0A00-000072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47" name="Object 16" hidden="1">
          <a:extLst>
            <a:ext uri="{FF2B5EF4-FFF2-40B4-BE49-F238E27FC236}">
              <a16:creationId xmlns:a16="http://schemas.microsoft.com/office/drawing/2014/main" id="{00000000-0008-0000-0A00-0000731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48" name="Object 17" hidden="1">
          <a:extLst>
            <a:ext uri="{FF2B5EF4-FFF2-40B4-BE49-F238E27FC236}">
              <a16:creationId xmlns:a16="http://schemas.microsoft.com/office/drawing/2014/main" id="{00000000-0008-0000-0A00-000074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49" name="Object 9" hidden="1">
          <a:extLst>
            <a:ext uri="{FF2B5EF4-FFF2-40B4-BE49-F238E27FC236}">
              <a16:creationId xmlns:a16="http://schemas.microsoft.com/office/drawing/2014/main" id="{00000000-0008-0000-0A00-000075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50" name="Object 8" hidden="1">
          <a:extLst>
            <a:ext uri="{FF2B5EF4-FFF2-40B4-BE49-F238E27FC236}">
              <a16:creationId xmlns:a16="http://schemas.microsoft.com/office/drawing/2014/main" id="{00000000-0008-0000-0A00-000076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51" name="Object 9" hidden="1">
          <a:extLst>
            <a:ext uri="{FF2B5EF4-FFF2-40B4-BE49-F238E27FC236}">
              <a16:creationId xmlns:a16="http://schemas.microsoft.com/office/drawing/2014/main" id="{00000000-0008-0000-0A00-000077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52" name="Object 8" hidden="1">
          <a:extLst>
            <a:ext uri="{FF2B5EF4-FFF2-40B4-BE49-F238E27FC236}">
              <a16:creationId xmlns:a16="http://schemas.microsoft.com/office/drawing/2014/main" id="{00000000-0008-0000-0A00-000078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53" name="Object 9" hidden="1">
          <a:extLst>
            <a:ext uri="{FF2B5EF4-FFF2-40B4-BE49-F238E27FC236}">
              <a16:creationId xmlns:a16="http://schemas.microsoft.com/office/drawing/2014/main" id="{00000000-0008-0000-0A00-000079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54" name="Object 8" hidden="1">
          <a:extLst>
            <a:ext uri="{FF2B5EF4-FFF2-40B4-BE49-F238E27FC236}">
              <a16:creationId xmlns:a16="http://schemas.microsoft.com/office/drawing/2014/main" id="{00000000-0008-0000-0A00-00007A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55" name="Object 9" hidden="1">
          <a:extLst>
            <a:ext uri="{FF2B5EF4-FFF2-40B4-BE49-F238E27FC236}">
              <a16:creationId xmlns:a16="http://schemas.microsoft.com/office/drawing/2014/main" id="{00000000-0008-0000-0A00-00007B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56" name="Object 8" hidden="1">
          <a:extLst>
            <a:ext uri="{FF2B5EF4-FFF2-40B4-BE49-F238E27FC236}">
              <a16:creationId xmlns:a16="http://schemas.microsoft.com/office/drawing/2014/main" id="{00000000-0008-0000-0A00-00007C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57" name="Object 15" hidden="1">
          <a:extLst>
            <a:ext uri="{FF2B5EF4-FFF2-40B4-BE49-F238E27FC236}">
              <a16:creationId xmlns:a16="http://schemas.microsoft.com/office/drawing/2014/main" id="{00000000-0008-0000-0A00-00007D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58" name="Object 16" hidden="1">
          <a:extLst>
            <a:ext uri="{FF2B5EF4-FFF2-40B4-BE49-F238E27FC236}">
              <a16:creationId xmlns:a16="http://schemas.microsoft.com/office/drawing/2014/main" id="{00000000-0008-0000-0A00-00007E1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59" name="Object 17" hidden="1">
          <a:extLst>
            <a:ext uri="{FF2B5EF4-FFF2-40B4-BE49-F238E27FC236}">
              <a16:creationId xmlns:a16="http://schemas.microsoft.com/office/drawing/2014/main" id="{00000000-0008-0000-0A00-00007F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60" name="Object 9" hidden="1">
          <a:extLst>
            <a:ext uri="{FF2B5EF4-FFF2-40B4-BE49-F238E27FC236}">
              <a16:creationId xmlns:a16="http://schemas.microsoft.com/office/drawing/2014/main" id="{00000000-0008-0000-0A00-000080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61" name="Object 8" hidden="1">
          <a:extLst>
            <a:ext uri="{FF2B5EF4-FFF2-40B4-BE49-F238E27FC236}">
              <a16:creationId xmlns:a16="http://schemas.microsoft.com/office/drawing/2014/main" id="{00000000-0008-0000-0A00-000081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62" name="Object 9" hidden="1">
          <a:extLst>
            <a:ext uri="{FF2B5EF4-FFF2-40B4-BE49-F238E27FC236}">
              <a16:creationId xmlns:a16="http://schemas.microsoft.com/office/drawing/2014/main" id="{00000000-0008-0000-0A00-000082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63" name="Object 8" hidden="1">
          <a:extLst>
            <a:ext uri="{FF2B5EF4-FFF2-40B4-BE49-F238E27FC236}">
              <a16:creationId xmlns:a16="http://schemas.microsoft.com/office/drawing/2014/main" id="{00000000-0008-0000-0A00-000083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64" name="Object 9" hidden="1">
          <a:extLst>
            <a:ext uri="{FF2B5EF4-FFF2-40B4-BE49-F238E27FC236}">
              <a16:creationId xmlns:a16="http://schemas.microsoft.com/office/drawing/2014/main" id="{00000000-0008-0000-0A00-0000841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65" name="Object 8" hidden="1">
          <a:extLst>
            <a:ext uri="{FF2B5EF4-FFF2-40B4-BE49-F238E27FC236}">
              <a16:creationId xmlns:a16="http://schemas.microsoft.com/office/drawing/2014/main" id="{00000000-0008-0000-0A00-0000851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66" name="Object 9" hidden="1">
          <a:extLst>
            <a:ext uri="{FF2B5EF4-FFF2-40B4-BE49-F238E27FC236}">
              <a16:creationId xmlns:a16="http://schemas.microsoft.com/office/drawing/2014/main" id="{00000000-0008-0000-0A00-000086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67" name="Object 8" hidden="1">
          <a:extLst>
            <a:ext uri="{FF2B5EF4-FFF2-40B4-BE49-F238E27FC236}">
              <a16:creationId xmlns:a16="http://schemas.microsoft.com/office/drawing/2014/main" id="{00000000-0008-0000-0A00-0000871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68" name="Object 15" hidden="1">
          <a:extLst>
            <a:ext uri="{FF2B5EF4-FFF2-40B4-BE49-F238E27FC236}">
              <a16:creationId xmlns:a16="http://schemas.microsoft.com/office/drawing/2014/main" id="{00000000-0008-0000-0A00-000088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69" name="Object 16" hidden="1">
          <a:extLst>
            <a:ext uri="{FF2B5EF4-FFF2-40B4-BE49-F238E27FC236}">
              <a16:creationId xmlns:a16="http://schemas.microsoft.com/office/drawing/2014/main" id="{00000000-0008-0000-0A00-00008916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70" name="Object 17" hidden="1">
          <a:extLst>
            <a:ext uri="{FF2B5EF4-FFF2-40B4-BE49-F238E27FC236}">
              <a16:creationId xmlns:a16="http://schemas.microsoft.com/office/drawing/2014/main" id="{00000000-0008-0000-0A00-00008A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71" name="Object 9" hidden="1">
          <a:extLst>
            <a:ext uri="{FF2B5EF4-FFF2-40B4-BE49-F238E27FC236}">
              <a16:creationId xmlns:a16="http://schemas.microsoft.com/office/drawing/2014/main" id="{00000000-0008-0000-0A00-00008B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72" name="Object 8" hidden="1">
          <a:extLst>
            <a:ext uri="{FF2B5EF4-FFF2-40B4-BE49-F238E27FC236}">
              <a16:creationId xmlns:a16="http://schemas.microsoft.com/office/drawing/2014/main" id="{00000000-0008-0000-0A00-00008C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73" name="Object 9" hidden="1">
          <a:extLst>
            <a:ext uri="{FF2B5EF4-FFF2-40B4-BE49-F238E27FC236}">
              <a16:creationId xmlns:a16="http://schemas.microsoft.com/office/drawing/2014/main" id="{00000000-0008-0000-0A00-00008D1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74" name="Object 8" hidden="1">
          <a:extLst>
            <a:ext uri="{FF2B5EF4-FFF2-40B4-BE49-F238E27FC236}">
              <a16:creationId xmlns:a16="http://schemas.microsoft.com/office/drawing/2014/main" id="{00000000-0008-0000-0A00-00008E1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75" name="Object 9" hidden="1">
          <a:extLst>
            <a:ext uri="{FF2B5EF4-FFF2-40B4-BE49-F238E27FC236}">
              <a16:creationId xmlns:a16="http://schemas.microsoft.com/office/drawing/2014/main" id="{00000000-0008-0000-0A00-00008F1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76" name="Object 8" hidden="1">
          <a:extLst>
            <a:ext uri="{FF2B5EF4-FFF2-40B4-BE49-F238E27FC236}">
              <a16:creationId xmlns:a16="http://schemas.microsoft.com/office/drawing/2014/main" id="{00000000-0008-0000-0A00-0000901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77" name="Object 9" hidden="1">
          <a:extLst>
            <a:ext uri="{FF2B5EF4-FFF2-40B4-BE49-F238E27FC236}">
              <a16:creationId xmlns:a16="http://schemas.microsoft.com/office/drawing/2014/main" id="{00000000-0008-0000-0A00-000091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78" name="Object 8" hidden="1">
          <a:extLst>
            <a:ext uri="{FF2B5EF4-FFF2-40B4-BE49-F238E27FC236}">
              <a16:creationId xmlns:a16="http://schemas.microsoft.com/office/drawing/2014/main" id="{00000000-0008-0000-0A00-000092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79" name="Object 15" hidden="1">
          <a:extLst>
            <a:ext uri="{FF2B5EF4-FFF2-40B4-BE49-F238E27FC236}">
              <a16:creationId xmlns:a16="http://schemas.microsoft.com/office/drawing/2014/main" id="{00000000-0008-0000-0A00-000093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80" name="Object 16" hidden="1">
          <a:extLst>
            <a:ext uri="{FF2B5EF4-FFF2-40B4-BE49-F238E27FC236}">
              <a16:creationId xmlns:a16="http://schemas.microsoft.com/office/drawing/2014/main" id="{00000000-0008-0000-0A00-00009416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81" name="Object 17" hidden="1">
          <a:extLst>
            <a:ext uri="{FF2B5EF4-FFF2-40B4-BE49-F238E27FC236}">
              <a16:creationId xmlns:a16="http://schemas.microsoft.com/office/drawing/2014/main" id="{00000000-0008-0000-0A00-000095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82" name="Object 9" hidden="1">
          <a:extLst>
            <a:ext uri="{FF2B5EF4-FFF2-40B4-BE49-F238E27FC236}">
              <a16:creationId xmlns:a16="http://schemas.microsoft.com/office/drawing/2014/main" id="{00000000-0008-0000-0A00-000096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83" name="Object 8" hidden="1">
          <a:extLst>
            <a:ext uri="{FF2B5EF4-FFF2-40B4-BE49-F238E27FC236}">
              <a16:creationId xmlns:a16="http://schemas.microsoft.com/office/drawing/2014/main" id="{00000000-0008-0000-0A00-000097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84" name="Object 9" hidden="1">
          <a:extLst>
            <a:ext uri="{FF2B5EF4-FFF2-40B4-BE49-F238E27FC236}">
              <a16:creationId xmlns:a16="http://schemas.microsoft.com/office/drawing/2014/main" id="{00000000-0008-0000-0A00-0000981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85" name="Object 8" hidden="1">
          <a:extLst>
            <a:ext uri="{FF2B5EF4-FFF2-40B4-BE49-F238E27FC236}">
              <a16:creationId xmlns:a16="http://schemas.microsoft.com/office/drawing/2014/main" id="{00000000-0008-0000-0A00-0000991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86" name="Object 9" hidden="1">
          <a:extLst>
            <a:ext uri="{FF2B5EF4-FFF2-40B4-BE49-F238E27FC236}">
              <a16:creationId xmlns:a16="http://schemas.microsoft.com/office/drawing/2014/main" id="{00000000-0008-0000-0A00-00009A1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87" name="Object 8" hidden="1">
          <a:extLst>
            <a:ext uri="{FF2B5EF4-FFF2-40B4-BE49-F238E27FC236}">
              <a16:creationId xmlns:a16="http://schemas.microsoft.com/office/drawing/2014/main" id="{00000000-0008-0000-0A00-00009B1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88" name="Object 9" hidden="1">
          <a:extLst>
            <a:ext uri="{FF2B5EF4-FFF2-40B4-BE49-F238E27FC236}">
              <a16:creationId xmlns:a16="http://schemas.microsoft.com/office/drawing/2014/main" id="{00000000-0008-0000-0A00-00009C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89" name="Object 8" hidden="1">
          <a:extLst>
            <a:ext uri="{FF2B5EF4-FFF2-40B4-BE49-F238E27FC236}">
              <a16:creationId xmlns:a16="http://schemas.microsoft.com/office/drawing/2014/main" id="{00000000-0008-0000-0A00-00009D1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790" name="Object 15" hidden="1">
          <a:extLst>
            <a:ext uri="{FF2B5EF4-FFF2-40B4-BE49-F238E27FC236}">
              <a16:creationId xmlns:a16="http://schemas.microsoft.com/office/drawing/2014/main" id="{00000000-0008-0000-0A00-00009E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791" name="Object 16" hidden="1">
          <a:extLst>
            <a:ext uri="{FF2B5EF4-FFF2-40B4-BE49-F238E27FC236}">
              <a16:creationId xmlns:a16="http://schemas.microsoft.com/office/drawing/2014/main" id="{00000000-0008-0000-0A00-00009F1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792" name="Object 17" hidden="1">
          <a:extLst>
            <a:ext uri="{FF2B5EF4-FFF2-40B4-BE49-F238E27FC236}">
              <a16:creationId xmlns:a16="http://schemas.microsoft.com/office/drawing/2014/main" id="{00000000-0008-0000-0A00-0000A0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93" name="Object 9" hidden="1">
          <a:extLst>
            <a:ext uri="{FF2B5EF4-FFF2-40B4-BE49-F238E27FC236}">
              <a16:creationId xmlns:a16="http://schemas.microsoft.com/office/drawing/2014/main" id="{00000000-0008-0000-0A00-0000A1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94" name="Object 8" hidden="1">
          <a:extLst>
            <a:ext uri="{FF2B5EF4-FFF2-40B4-BE49-F238E27FC236}">
              <a16:creationId xmlns:a16="http://schemas.microsoft.com/office/drawing/2014/main" id="{00000000-0008-0000-0A00-0000A2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95" name="Object 9" hidden="1">
          <a:extLst>
            <a:ext uri="{FF2B5EF4-FFF2-40B4-BE49-F238E27FC236}">
              <a16:creationId xmlns:a16="http://schemas.microsoft.com/office/drawing/2014/main" id="{00000000-0008-0000-0A00-0000A31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96" name="Object 8" hidden="1">
          <a:extLst>
            <a:ext uri="{FF2B5EF4-FFF2-40B4-BE49-F238E27FC236}">
              <a16:creationId xmlns:a16="http://schemas.microsoft.com/office/drawing/2014/main" id="{00000000-0008-0000-0A00-0000A41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97" name="Object 9" hidden="1">
          <a:extLst>
            <a:ext uri="{FF2B5EF4-FFF2-40B4-BE49-F238E27FC236}">
              <a16:creationId xmlns:a16="http://schemas.microsoft.com/office/drawing/2014/main" id="{00000000-0008-0000-0A00-0000A51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798" name="Object 8" hidden="1">
          <a:extLst>
            <a:ext uri="{FF2B5EF4-FFF2-40B4-BE49-F238E27FC236}">
              <a16:creationId xmlns:a16="http://schemas.microsoft.com/office/drawing/2014/main" id="{00000000-0008-0000-0A00-0000A61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799" name="Object 9" hidden="1">
          <a:extLst>
            <a:ext uri="{FF2B5EF4-FFF2-40B4-BE49-F238E27FC236}">
              <a16:creationId xmlns:a16="http://schemas.microsoft.com/office/drawing/2014/main" id="{00000000-0008-0000-0A00-0000A7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00" name="Object 8" hidden="1">
          <a:extLst>
            <a:ext uri="{FF2B5EF4-FFF2-40B4-BE49-F238E27FC236}">
              <a16:creationId xmlns:a16="http://schemas.microsoft.com/office/drawing/2014/main" id="{00000000-0008-0000-0A00-0000A8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01" name="Object 15" hidden="1">
          <a:extLst>
            <a:ext uri="{FF2B5EF4-FFF2-40B4-BE49-F238E27FC236}">
              <a16:creationId xmlns:a16="http://schemas.microsoft.com/office/drawing/2014/main" id="{00000000-0008-0000-0A00-0000A9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02" name="Object 16" hidden="1">
          <a:extLst>
            <a:ext uri="{FF2B5EF4-FFF2-40B4-BE49-F238E27FC236}">
              <a16:creationId xmlns:a16="http://schemas.microsoft.com/office/drawing/2014/main" id="{00000000-0008-0000-0A00-0000AA1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03" name="Object 17" hidden="1">
          <a:extLst>
            <a:ext uri="{FF2B5EF4-FFF2-40B4-BE49-F238E27FC236}">
              <a16:creationId xmlns:a16="http://schemas.microsoft.com/office/drawing/2014/main" id="{00000000-0008-0000-0A00-0000AB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04" name="Object 9" hidden="1">
          <a:extLst>
            <a:ext uri="{FF2B5EF4-FFF2-40B4-BE49-F238E27FC236}">
              <a16:creationId xmlns:a16="http://schemas.microsoft.com/office/drawing/2014/main" id="{00000000-0008-0000-0A00-0000AC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05" name="Object 8" hidden="1">
          <a:extLst>
            <a:ext uri="{FF2B5EF4-FFF2-40B4-BE49-F238E27FC236}">
              <a16:creationId xmlns:a16="http://schemas.microsoft.com/office/drawing/2014/main" id="{00000000-0008-0000-0A00-0000AD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06" name="Object 9" hidden="1">
          <a:extLst>
            <a:ext uri="{FF2B5EF4-FFF2-40B4-BE49-F238E27FC236}">
              <a16:creationId xmlns:a16="http://schemas.microsoft.com/office/drawing/2014/main" id="{00000000-0008-0000-0A00-0000AE1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07" name="Object 8" hidden="1">
          <a:extLst>
            <a:ext uri="{FF2B5EF4-FFF2-40B4-BE49-F238E27FC236}">
              <a16:creationId xmlns:a16="http://schemas.microsoft.com/office/drawing/2014/main" id="{00000000-0008-0000-0A00-0000AF1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08" name="Object 9" hidden="1">
          <a:extLst>
            <a:ext uri="{FF2B5EF4-FFF2-40B4-BE49-F238E27FC236}">
              <a16:creationId xmlns:a16="http://schemas.microsoft.com/office/drawing/2014/main" id="{00000000-0008-0000-0A00-0000B01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09" name="Object 8" hidden="1">
          <a:extLst>
            <a:ext uri="{FF2B5EF4-FFF2-40B4-BE49-F238E27FC236}">
              <a16:creationId xmlns:a16="http://schemas.microsoft.com/office/drawing/2014/main" id="{00000000-0008-0000-0A00-0000B11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10" name="Object 9" hidden="1">
          <a:extLst>
            <a:ext uri="{FF2B5EF4-FFF2-40B4-BE49-F238E27FC236}">
              <a16:creationId xmlns:a16="http://schemas.microsoft.com/office/drawing/2014/main" id="{00000000-0008-0000-0A00-0000B2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11" name="Object 8" hidden="1">
          <a:extLst>
            <a:ext uri="{FF2B5EF4-FFF2-40B4-BE49-F238E27FC236}">
              <a16:creationId xmlns:a16="http://schemas.microsoft.com/office/drawing/2014/main" id="{00000000-0008-0000-0A00-0000B31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12" name="Object 15" hidden="1">
          <a:extLst>
            <a:ext uri="{FF2B5EF4-FFF2-40B4-BE49-F238E27FC236}">
              <a16:creationId xmlns:a16="http://schemas.microsoft.com/office/drawing/2014/main" id="{00000000-0008-0000-0A00-0000B4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13" name="Object 16" hidden="1">
          <a:extLst>
            <a:ext uri="{FF2B5EF4-FFF2-40B4-BE49-F238E27FC236}">
              <a16:creationId xmlns:a16="http://schemas.microsoft.com/office/drawing/2014/main" id="{00000000-0008-0000-0A00-0000B51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14" name="Object 17" hidden="1">
          <a:extLst>
            <a:ext uri="{FF2B5EF4-FFF2-40B4-BE49-F238E27FC236}">
              <a16:creationId xmlns:a16="http://schemas.microsoft.com/office/drawing/2014/main" id="{00000000-0008-0000-0A00-0000B6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15" name="Object 9" hidden="1">
          <a:extLst>
            <a:ext uri="{FF2B5EF4-FFF2-40B4-BE49-F238E27FC236}">
              <a16:creationId xmlns:a16="http://schemas.microsoft.com/office/drawing/2014/main" id="{00000000-0008-0000-0A00-0000B7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16" name="Object 8" hidden="1">
          <a:extLst>
            <a:ext uri="{FF2B5EF4-FFF2-40B4-BE49-F238E27FC236}">
              <a16:creationId xmlns:a16="http://schemas.microsoft.com/office/drawing/2014/main" id="{00000000-0008-0000-0A00-0000B8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17" name="Object 9" hidden="1">
          <a:extLst>
            <a:ext uri="{FF2B5EF4-FFF2-40B4-BE49-F238E27FC236}">
              <a16:creationId xmlns:a16="http://schemas.microsoft.com/office/drawing/2014/main" id="{00000000-0008-0000-0A00-0000B9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18" name="Object 8" hidden="1">
          <a:extLst>
            <a:ext uri="{FF2B5EF4-FFF2-40B4-BE49-F238E27FC236}">
              <a16:creationId xmlns:a16="http://schemas.microsoft.com/office/drawing/2014/main" id="{00000000-0008-0000-0A00-0000BA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19" name="Object 9" hidden="1">
          <a:extLst>
            <a:ext uri="{FF2B5EF4-FFF2-40B4-BE49-F238E27FC236}">
              <a16:creationId xmlns:a16="http://schemas.microsoft.com/office/drawing/2014/main" id="{00000000-0008-0000-0A00-0000BB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20" name="Object 8" hidden="1">
          <a:extLst>
            <a:ext uri="{FF2B5EF4-FFF2-40B4-BE49-F238E27FC236}">
              <a16:creationId xmlns:a16="http://schemas.microsoft.com/office/drawing/2014/main" id="{00000000-0008-0000-0A00-0000BC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21" name="Object 9" hidden="1">
          <a:extLst>
            <a:ext uri="{FF2B5EF4-FFF2-40B4-BE49-F238E27FC236}">
              <a16:creationId xmlns:a16="http://schemas.microsoft.com/office/drawing/2014/main" id="{00000000-0008-0000-0A00-0000BD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22" name="Object 8" hidden="1">
          <a:extLst>
            <a:ext uri="{FF2B5EF4-FFF2-40B4-BE49-F238E27FC236}">
              <a16:creationId xmlns:a16="http://schemas.microsoft.com/office/drawing/2014/main" id="{00000000-0008-0000-0A00-0000BE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23" name="Object 15" hidden="1">
          <a:extLst>
            <a:ext uri="{FF2B5EF4-FFF2-40B4-BE49-F238E27FC236}">
              <a16:creationId xmlns:a16="http://schemas.microsoft.com/office/drawing/2014/main" id="{00000000-0008-0000-0A00-0000BF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24" name="Object 16" hidden="1">
          <a:extLst>
            <a:ext uri="{FF2B5EF4-FFF2-40B4-BE49-F238E27FC236}">
              <a16:creationId xmlns:a16="http://schemas.microsoft.com/office/drawing/2014/main" id="{00000000-0008-0000-0A00-0000C01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25" name="Object 17" hidden="1">
          <a:extLst>
            <a:ext uri="{FF2B5EF4-FFF2-40B4-BE49-F238E27FC236}">
              <a16:creationId xmlns:a16="http://schemas.microsoft.com/office/drawing/2014/main" id="{00000000-0008-0000-0A00-0000C1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26" name="Object 9" hidden="1">
          <a:extLst>
            <a:ext uri="{FF2B5EF4-FFF2-40B4-BE49-F238E27FC236}">
              <a16:creationId xmlns:a16="http://schemas.microsoft.com/office/drawing/2014/main" id="{00000000-0008-0000-0A00-0000C2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27" name="Object 8" hidden="1">
          <a:extLst>
            <a:ext uri="{FF2B5EF4-FFF2-40B4-BE49-F238E27FC236}">
              <a16:creationId xmlns:a16="http://schemas.microsoft.com/office/drawing/2014/main" id="{00000000-0008-0000-0A00-0000C3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28" name="Object 9" hidden="1">
          <a:extLst>
            <a:ext uri="{FF2B5EF4-FFF2-40B4-BE49-F238E27FC236}">
              <a16:creationId xmlns:a16="http://schemas.microsoft.com/office/drawing/2014/main" id="{00000000-0008-0000-0A00-0000C4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29" name="Object 8" hidden="1">
          <a:extLst>
            <a:ext uri="{FF2B5EF4-FFF2-40B4-BE49-F238E27FC236}">
              <a16:creationId xmlns:a16="http://schemas.microsoft.com/office/drawing/2014/main" id="{00000000-0008-0000-0A00-0000C5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30" name="Object 9" hidden="1">
          <a:extLst>
            <a:ext uri="{FF2B5EF4-FFF2-40B4-BE49-F238E27FC236}">
              <a16:creationId xmlns:a16="http://schemas.microsoft.com/office/drawing/2014/main" id="{00000000-0008-0000-0A00-0000C6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31" name="Object 8" hidden="1">
          <a:extLst>
            <a:ext uri="{FF2B5EF4-FFF2-40B4-BE49-F238E27FC236}">
              <a16:creationId xmlns:a16="http://schemas.microsoft.com/office/drawing/2014/main" id="{00000000-0008-0000-0A00-0000C7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32" name="Object 9" hidden="1">
          <a:extLst>
            <a:ext uri="{FF2B5EF4-FFF2-40B4-BE49-F238E27FC236}">
              <a16:creationId xmlns:a16="http://schemas.microsoft.com/office/drawing/2014/main" id="{00000000-0008-0000-0A00-0000C8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33" name="Object 8" hidden="1">
          <a:extLst>
            <a:ext uri="{FF2B5EF4-FFF2-40B4-BE49-F238E27FC236}">
              <a16:creationId xmlns:a16="http://schemas.microsoft.com/office/drawing/2014/main" id="{00000000-0008-0000-0A00-0000C9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34" name="Object 15" hidden="1">
          <a:extLst>
            <a:ext uri="{FF2B5EF4-FFF2-40B4-BE49-F238E27FC236}">
              <a16:creationId xmlns:a16="http://schemas.microsoft.com/office/drawing/2014/main" id="{00000000-0008-0000-0A00-0000CA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35" name="Object 16" hidden="1">
          <a:extLst>
            <a:ext uri="{FF2B5EF4-FFF2-40B4-BE49-F238E27FC236}">
              <a16:creationId xmlns:a16="http://schemas.microsoft.com/office/drawing/2014/main" id="{00000000-0008-0000-0A00-0000CB1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36" name="Object 17" hidden="1">
          <a:extLst>
            <a:ext uri="{FF2B5EF4-FFF2-40B4-BE49-F238E27FC236}">
              <a16:creationId xmlns:a16="http://schemas.microsoft.com/office/drawing/2014/main" id="{00000000-0008-0000-0A00-0000CC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37" name="Object 9" hidden="1">
          <a:extLst>
            <a:ext uri="{FF2B5EF4-FFF2-40B4-BE49-F238E27FC236}">
              <a16:creationId xmlns:a16="http://schemas.microsoft.com/office/drawing/2014/main" id="{00000000-0008-0000-0A00-0000CD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38" name="Object 8" hidden="1">
          <a:extLst>
            <a:ext uri="{FF2B5EF4-FFF2-40B4-BE49-F238E27FC236}">
              <a16:creationId xmlns:a16="http://schemas.microsoft.com/office/drawing/2014/main" id="{00000000-0008-0000-0A00-0000CE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39" name="Object 9" hidden="1">
          <a:extLst>
            <a:ext uri="{FF2B5EF4-FFF2-40B4-BE49-F238E27FC236}">
              <a16:creationId xmlns:a16="http://schemas.microsoft.com/office/drawing/2014/main" id="{00000000-0008-0000-0A00-0000CF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40" name="Object 8" hidden="1">
          <a:extLst>
            <a:ext uri="{FF2B5EF4-FFF2-40B4-BE49-F238E27FC236}">
              <a16:creationId xmlns:a16="http://schemas.microsoft.com/office/drawing/2014/main" id="{00000000-0008-0000-0A00-0000D0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41" name="Object 9" hidden="1">
          <a:extLst>
            <a:ext uri="{FF2B5EF4-FFF2-40B4-BE49-F238E27FC236}">
              <a16:creationId xmlns:a16="http://schemas.microsoft.com/office/drawing/2014/main" id="{00000000-0008-0000-0A00-0000D1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42" name="Object 8" hidden="1">
          <a:extLst>
            <a:ext uri="{FF2B5EF4-FFF2-40B4-BE49-F238E27FC236}">
              <a16:creationId xmlns:a16="http://schemas.microsoft.com/office/drawing/2014/main" id="{00000000-0008-0000-0A00-0000D2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43" name="Object 9" hidden="1">
          <a:extLst>
            <a:ext uri="{FF2B5EF4-FFF2-40B4-BE49-F238E27FC236}">
              <a16:creationId xmlns:a16="http://schemas.microsoft.com/office/drawing/2014/main" id="{00000000-0008-0000-0A00-0000D3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44" name="Object 8" hidden="1">
          <a:extLst>
            <a:ext uri="{FF2B5EF4-FFF2-40B4-BE49-F238E27FC236}">
              <a16:creationId xmlns:a16="http://schemas.microsoft.com/office/drawing/2014/main" id="{00000000-0008-0000-0A00-0000D4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45" name="Object 15" hidden="1">
          <a:extLst>
            <a:ext uri="{FF2B5EF4-FFF2-40B4-BE49-F238E27FC236}">
              <a16:creationId xmlns:a16="http://schemas.microsoft.com/office/drawing/2014/main" id="{00000000-0008-0000-0A00-0000D5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46" name="Object 16" hidden="1">
          <a:extLst>
            <a:ext uri="{FF2B5EF4-FFF2-40B4-BE49-F238E27FC236}">
              <a16:creationId xmlns:a16="http://schemas.microsoft.com/office/drawing/2014/main" id="{00000000-0008-0000-0A00-0000D61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47" name="Object 17" hidden="1">
          <a:extLst>
            <a:ext uri="{FF2B5EF4-FFF2-40B4-BE49-F238E27FC236}">
              <a16:creationId xmlns:a16="http://schemas.microsoft.com/office/drawing/2014/main" id="{00000000-0008-0000-0A00-0000D7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48" name="Object 9" hidden="1">
          <a:extLst>
            <a:ext uri="{FF2B5EF4-FFF2-40B4-BE49-F238E27FC236}">
              <a16:creationId xmlns:a16="http://schemas.microsoft.com/office/drawing/2014/main" id="{00000000-0008-0000-0A00-0000D8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49" name="Object 8" hidden="1">
          <a:extLst>
            <a:ext uri="{FF2B5EF4-FFF2-40B4-BE49-F238E27FC236}">
              <a16:creationId xmlns:a16="http://schemas.microsoft.com/office/drawing/2014/main" id="{00000000-0008-0000-0A00-0000D9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50" name="Object 9" hidden="1">
          <a:extLst>
            <a:ext uri="{FF2B5EF4-FFF2-40B4-BE49-F238E27FC236}">
              <a16:creationId xmlns:a16="http://schemas.microsoft.com/office/drawing/2014/main" id="{00000000-0008-0000-0A00-0000DA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51" name="Object 8" hidden="1">
          <a:extLst>
            <a:ext uri="{FF2B5EF4-FFF2-40B4-BE49-F238E27FC236}">
              <a16:creationId xmlns:a16="http://schemas.microsoft.com/office/drawing/2014/main" id="{00000000-0008-0000-0A00-0000DB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52" name="Object 9" hidden="1">
          <a:extLst>
            <a:ext uri="{FF2B5EF4-FFF2-40B4-BE49-F238E27FC236}">
              <a16:creationId xmlns:a16="http://schemas.microsoft.com/office/drawing/2014/main" id="{00000000-0008-0000-0A00-0000DC1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53" name="Object 8" hidden="1">
          <a:extLst>
            <a:ext uri="{FF2B5EF4-FFF2-40B4-BE49-F238E27FC236}">
              <a16:creationId xmlns:a16="http://schemas.microsoft.com/office/drawing/2014/main" id="{00000000-0008-0000-0A00-0000DD1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54" name="Object 9" hidden="1">
          <a:extLst>
            <a:ext uri="{FF2B5EF4-FFF2-40B4-BE49-F238E27FC236}">
              <a16:creationId xmlns:a16="http://schemas.microsoft.com/office/drawing/2014/main" id="{00000000-0008-0000-0A00-0000DE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55" name="Object 8" hidden="1">
          <a:extLst>
            <a:ext uri="{FF2B5EF4-FFF2-40B4-BE49-F238E27FC236}">
              <a16:creationId xmlns:a16="http://schemas.microsoft.com/office/drawing/2014/main" id="{00000000-0008-0000-0A00-0000DF1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56" name="Object 15" hidden="1">
          <a:extLst>
            <a:ext uri="{FF2B5EF4-FFF2-40B4-BE49-F238E27FC236}">
              <a16:creationId xmlns:a16="http://schemas.microsoft.com/office/drawing/2014/main" id="{00000000-0008-0000-0A00-0000E0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57" name="Object 16" hidden="1">
          <a:extLst>
            <a:ext uri="{FF2B5EF4-FFF2-40B4-BE49-F238E27FC236}">
              <a16:creationId xmlns:a16="http://schemas.microsoft.com/office/drawing/2014/main" id="{00000000-0008-0000-0A00-0000E1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58" name="Object 17" hidden="1">
          <a:extLst>
            <a:ext uri="{FF2B5EF4-FFF2-40B4-BE49-F238E27FC236}">
              <a16:creationId xmlns:a16="http://schemas.microsoft.com/office/drawing/2014/main" id="{00000000-0008-0000-0A00-0000E2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59" name="Object 9" hidden="1">
          <a:extLst>
            <a:ext uri="{FF2B5EF4-FFF2-40B4-BE49-F238E27FC236}">
              <a16:creationId xmlns:a16="http://schemas.microsoft.com/office/drawing/2014/main" id="{00000000-0008-0000-0A00-0000E3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60" name="Object 8" hidden="1">
          <a:extLst>
            <a:ext uri="{FF2B5EF4-FFF2-40B4-BE49-F238E27FC236}">
              <a16:creationId xmlns:a16="http://schemas.microsoft.com/office/drawing/2014/main" id="{00000000-0008-0000-0A00-0000E4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61" name="Object 9" hidden="1">
          <a:extLst>
            <a:ext uri="{FF2B5EF4-FFF2-40B4-BE49-F238E27FC236}">
              <a16:creationId xmlns:a16="http://schemas.microsoft.com/office/drawing/2014/main" id="{00000000-0008-0000-0A00-0000E5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62" name="Object 8" hidden="1">
          <a:extLst>
            <a:ext uri="{FF2B5EF4-FFF2-40B4-BE49-F238E27FC236}">
              <a16:creationId xmlns:a16="http://schemas.microsoft.com/office/drawing/2014/main" id="{00000000-0008-0000-0A00-0000E6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63" name="Object 9" hidden="1">
          <a:extLst>
            <a:ext uri="{FF2B5EF4-FFF2-40B4-BE49-F238E27FC236}">
              <a16:creationId xmlns:a16="http://schemas.microsoft.com/office/drawing/2014/main" id="{00000000-0008-0000-0A00-0000E7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64" name="Object 8" hidden="1">
          <a:extLst>
            <a:ext uri="{FF2B5EF4-FFF2-40B4-BE49-F238E27FC236}">
              <a16:creationId xmlns:a16="http://schemas.microsoft.com/office/drawing/2014/main" id="{00000000-0008-0000-0A00-0000E8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65" name="Object 9" hidden="1">
          <a:extLst>
            <a:ext uri="{FF2B5EF4-FFF2-40B4-BE49-F238E27FC236}">
              <a16:creationId xmlns:a16="http://schemas.microsoft.com/office/drawing/2014/main" id="{00000000-0008-0000-0A00-0000E9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66" name="Object 8" hidden="1">
          <a:extLst>
            <a:ext uri="{FF2B5EF4-FFF2-40B4-BE49-F238E27FC236}">
              <a16:creationId xmlns:a16="http://schemas.microsoft.com/office/drawing/2014/main" id="{00000000-0008-0000-0A00-0000EA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67" name="Object 15" hidden="1">
          <a:extLst>
            <a:ext uri="{FF2B5EF4-FFF2-40B4-BE49-F238E27FC236}">
              <a16:creationId xmlns:a16="http://schemas.microsoft.com/office/drawing/2014/main" id="{00000000-0008-0000-0A00-0000EB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68" name="Object 16" hidden="1">
          <a:extLst>
            <a:ext uri="{FF2B5EF4-FFF2-40B4-BE49-F238E27FC236}">
              <a16:creationId xmlns:a16="http://schemas.microsoft.com/office/drawing/2014/main" id="{00000000-0008-0000-0A00-0000EC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69" name="Object 17" hidden="1">
          <a:extLst>
            <a:ext uri="{FF2B5EF4-FFF2-40B4-BE49-F238E27FC236}">
              <a16:creationId xmlns:a16="http://schemas.microsoft.com/office/drawing/2014/main" id="{00000000-0008-0000-0A00-0000ED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70" name="Object 9" hidden="1">
          <a:extLst>
            <a:ext uri="{FF2B5EF4-FFF2-40B4-BE49-F238E27FC236}">
              <a16:creationId xmlns:a16="http://schemas.microsoft.com/office/drawing/2014/main" id="{00000000-0008-0000-0A00-0000EE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71" name="Object 8" hidden="1">
          <a:extLst>
            <a:ext uri="{FF2B5EF4-FFF2-40B4-BE49-F238E27FC236}">
              <a16:creationId xmlns:a16="http://schemas.microsoft.com/office/drawing/2014/main" id="{00000000-0008-0000-0A00-0000EF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72" name="Object 9" hidden="1">
          <a:extLst>
            <a:ext uri="{FF2B5EF4-FFF2-40B4-BE49-F238E27FC236}">
              <a16:creationId xmlns:a16="http://schemas.microsoft.com/office/drawing/2014/main" id="{00000000-0008-0000-0A00-0000F0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73" name="Object 8" hidden="1">
          <a:extLst>
            <a:ext uri="{FF2B5EF4-FFF2-40B4-BE49-F238E27FC236}">
              <a16:creationId xmlns:a16="http://schemas.microsoft.com/office/drawing/2014/main" id="{00000000-0008-0000-0A00-0000F1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74" name="Object 9" hidden="1">
          <a:extLst>
            <a:ext uri="{FF2B5EF4-FFF2-40B4-BE49-F238E27FC236}">
              <a16:creationId xmlns:a16="http://schemas.microsoft.com/office/drawing/2014/main" id="{00000000-0008-0000-0A00-0000F2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75" name="Object 8" hidden="1">
          <a:extLst>
            <a:ext uri="{FF2B5EF4-FFF2-40B4-BE49-F238E27FC236}">
              <a16:creationId xmlns:a16="http://schemas.microsoft.com/office/drawing/2014/main" id="{00000000-0008-0000-0A00-0000F3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76" name="Object 9" hidden="1">
          <a:extLst>
            <a:ext uri="{FF2B5EF4-FFF2-40B4-BE49-F238E27FC236}">
              <a16:creationId xmlns:a16="http://schemas.microsoft.com/office/drawing/2014/main" id="{00000000-0008-0000-0A00-0000F4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77" name="Object 8" hidden="1">
          <a:extLst>
            <a:ext uri="{FF2B5EF4-FFF2-40B4-BE49-F238E27FC236}">
              <a16:creationId xmlns:a16="http://schemas.microsoft.com/office/drawing/2014/main" id="{00000000-0008-0000-0A00-0000F5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78" name="Object 15" hidden="1">
          <a:extLst>
            <a:ext uri="{FF2B5EF4-FFF2-40B4-BE49-F238E27FC236}">
              <a16:creationId xmlns:a16="http://schemas.microsoft.com/office/drawing/2014/main" id="{00000000-0008-0000-0A00-0000F6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79" name="Object 16" hidden="1">
          <a:extLst>
            <a:ext uri="{FF2B5EF4-FFF2-40B4-BE49-F238E27FC236}">
              <a16:creationId xmlns:a16="http://schemas.microsoft.com/office/drawing/2014/main" id="{00000000-0008-0000-0A00-0000F716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80" name="Object 17" hidden="1">
          <a:extLst>
            <a:ext uri="{FF2B5EF4-FFF2-40B4-BE49-F238E27FC236}">
              <a16:creationId xmlns:a16="http://schemas.microsoft.com/office/drawing/2014/main" id="{00000000-0008-0000-0A00-0000F8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81" name="Object 9" hidden="1">
          <a:extLst>
            <a:ext uri="{FF2B5EF4-FFF2-40B4-BE49-F238E27FC236}">
              <a16:creationId xmlns:a16="http://schemas.microsoft.com/office/drawing/2014/main" id="{00000000-0008-0000-0A00-0000F9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82" name="Object 8" hidden="1">
          <a:extLst>
            <a:ext uri="{FF2B5EF4-FFF2-40B4-BE49-F238E27FC236}">
              <a16:creationId xmlns:a16="http://schemas.microsoft.com/office/drawing/2014/main" id="{00000000-0008-0000-0A00-0000FA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83" name="Object 9" hidden="1">
          <a:extLst>
            <a:ext uri="{FF2B5EF4-FFF2-40B4-BE49-F238E27FC236}">
              <a16:creationId xmlns:a16="http://schemas.microsoft.com/office/drawing/2014/main" id="{00000000-0008-0000-0A00-0000FB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84" name="Object 8" hidden="1">
          <a:extLst>
            <a:ext uri="{FF2B5EF4-FFF2-40B4-BE49-F238E27FC236}">
              <a16:creationId xmlns:a16="http://schemas.microsoft.com/office/drawing/2014/main" id="{00000000-0008-0000-0A00-0000FC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85" name="Object 9" hidden="1">
          <a:extLst>
            <a:ext uri="{FF2B5EF4-FFF2-40B4-BE49-F238E27FC236}">
              <a16:creationId xmlns:a16="http://schemas.microsoft.com/office/drawing/2014/main" id="{00000000-0008-0000-0A00-0000FD16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86" name="Object 8" hidden="1">
          <a:extLst>
            <a:ext uri="{FF2B5EF4-FFF2-40B4-BE49-F238E27FC236}">
              <a16:creationId xmlns:a16="http://schemas.microsoft.com/office/drawing/2014/main" id="{00000000-0008-0000-0A00-0000FE16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87" name="Object 9" hidden="1">
          <a:extLst>
            <a:ext uri="{FF2B5EF4-FFF2-40B4-BE49-F238E27FC236}">
              <a16:creationId xmlns:a16="http://schemas.microsoft.com/office/drawing/2014/main" id="{00000000-0008-0000-0A00-0000FF16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88" name="Object 8" hidden="1">
          <a:extLst>
            <a:ext uri="{FF2B5EF4-FFF2-40B4-BE49-F238E27FC236}">
              <a16:creationId xmlns:a16="http://schemas.microsoft.com/office/drawing/2014/main" id="{00000000-0008-0000-0A00-000000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889" name="Object 15" hidden="1">
          <a:extLst>
            <a:ext uri="{FF2B5EF4-FFF2-40B4-BE49-F238E27FC236}">
              <a16:creationId xmlns:a16="http://schemas.microsoft.com/office/drawing/2014/main" id="{00000000-0008-0000-0A00-000001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890" name="Object 16" hidden="1">
          <a:extLst>
            <a:ext uri="{FF2B5EF4-FFF2-40B4-BE49-F238E27FC236}">
              <a16:creationId xmlns:a16="http://schemas.microsoft.com/office/drawing/2014/main" id="{00000000-0008-0000-0A00-00000217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891" name="Object 17" hidden="1">
          <a:extLst>
            <a:ext uri="{FF2B5EF4-FFF2-40B4-BE49-F238E27FC236}">
              <a16:creationId xmlns:a16="http://schemas.microsoft.com/office/drawing/2014/main" id="{00000000-0008-0000-0A00-000003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92" name="Object 9" hidden="1">
          <a:extLst>
            <a:ext uri="{FF2B5EF4-FFF2-40B4-BE49-F238E27FC236}">
              <a16:creationId xmlns:a16="http://schemas.microsoft.com/office/drawing/2014/main" id="{00000000-0008-0000-0A00-000004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93" name="Object 8" hidden="1">
          <a:extLst>
            <a:ext uri="{FF2B5EF4-FFF2-40B4-BE49-F238E27FC236}">
              <a16:creationId xmlns:a16="http://schemas.microsoft.com/office/drawing/2014/main" id="{00000000-0008-0000-0A00-000005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94" name="Object 9" hidden="1">
          <a:extLst>
            <a:ext uri="{FF2B5EF4-FFF2-40B4-BE49-F238E27FC236}">
              <a16:creationId xmlns:a16="http://schemas.microsoft.com/office/drawing/2014/main" id="{00000000-0008-0000-0A00-0000061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95" name="Object 8" hidden="1">
          <a:extLst>
            <a:ext uri="{FF2B5EF4-FFF2-40B4-BE49-F238E27FC236}">
              <a16:creationId xmlns:a16="http://schemas.microsoft.com/office/drawing/2014/main" id="{00000000-0008-0000-0A00-00000717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96" name="Object 9" hidden="1">
          <a:extLst>
            <a:ext uri="{FF2B5EF4-FFF2-40B4-BE49-F238E27FC236}">
              <a16:creationId xmlns:a16="http://schemas.microsoft.com/office/drawing/2014/main" id="{00000000-0008-0000-0A00-0000081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97" name="Object 8" hidden="1">
          <a:extLst>
            <a:ext uri="{FF2B5EF4-FFF2-40B4-BE49-F238E27FC236}">
              <a16:creationId xmlns:a16="http://schemas.microsoft.com/office/drawing/2014/main" id="{00000000-0008-0000-0A00-00000917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898" name="Object 9" hidden="1">
          <a:extLst>
            <a:ext uri="{FF2B5EF4-FFF2-40B4-BE49-F238E27FC236}">
              <a16:creationId xmlns:a16="http://schemas.microsoft.com/office/drawing/2014/main" id="{00000000-0008-0000-0A00-00000A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899" name="Object 8" hidden="1">
          <a:extLst>
            <a:ext uri="{FF2B5EF4-FFF2-40B4-BE49-F238E27FC236}">
              <a16:creationId xmlns:a16="http://schemas.microsoft.com/office/drawing/2014/main" id="{00000000-0008-0000-0A00-00000B1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00" name="Object 15" hidden="1">
          <a:extLst>
            <a:ext uri="{FF2B5EF4-FFF2-40B4-BE49-F238E27FC236}">
              <a16:creationId xmlns:a16="http://schemas.microsoft.com/office/drawing/2014/main" id="{00000000-0008-0000-0A00-00000C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01" name="Object 16" hidden="1">
          <a:extLst>
            <a:ext uri="{FF2B5EF4-FFF2-40B4-BE49-F238E27FC236}">
              <a16:creationId xmlns:a16="http://schemas.microsoft.com/office/drawing/2014/main" id="{00000000-0008-0000-0A00-00000D17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02" name="Object 17" hidden="1">
          <a:extLst>
            <a:ext uri="{FF2B5EF4-FFF2-40B4-BE49-F238E27FC236}">
              <a16:creationId xmlns:a16="http://schemas.microsoft.com/office/drawing/2014/main" id="{00000000-0008-0000-0A00-00000E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03" name="Object 9" hidden="1">
          <a:extLst>
            <a:ext uri="{FF2B5EF4-FFF2-40B4-BE49-F238E27FC236}">
              <a16:creationId xmlns:a16="http://schemas.microsoft.com/office/drawing/2014/main" id="{00000000-0008-0000-0A00-00000F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04" name="Object 8" hidden="1">
          <a:extLst>
            <a:ext uri="{FF2B5EF4-FFF2-40B4-BE49-F238E27FC236}">
              <a16:creationId xmlns:a16="http://schemas.microsoft.com/office/drawing/2014/main" id="{00000000-0008-0000-0A00-000010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05" name="Object 9" hidden="1">
          <a:extLst>
            <a:ext uri="{FF2B5EF4-FFF2-40B4-BE49-F238E27FC236}">
              <a16:creationId xmlns:a16="http://schemas.microsoft.com/office/drawing/2014/main" id="{00000000-0008-0000-0A00-000011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06" name="Object 8" hidden="1">
          <a:extLst>
            <a:ext uri="{FF2B5EF4-FFF2-40B4-BE49-F238E27FC236}">
              <a16:creationId xmlns:a16="http://schemas.microsoft.com/office/drawing/2014/main" id="{00000000-0008-0000-0A00-000012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07" name="Object 9" hidden="1">
          <a:extLst>
            <a:ext uri="{FF2B5EF4-FFF2-40B4-BE49-F238E27FC236}">
              <a16:creationId xmlns:a16="http://schemas.microsoft.com/office/drawing/2014/main" id="{00000000-0008-0000-0A00-000013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08" name="Object 8" hidden="1">
          <a:extLst>
            <a:ext uri="{FF2B5EF4-FFF2-40B4-BE49-F238E27FC236}">
              <a16:creationId xmlns:a16="http://schemas.microsoft.com/office/drawing/2014/main" id="{00000000-0008-0000-0A00-000014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09" name="Object 9" hidden="1">
          <a:extLst>
            <a:ext uri="{FF2B5EF4-FFF2-40B4-BE49-F238E27FC236}">
              <a16:creationId xmlns:a16="http://schemas.microsoft.com/office/drawing/2014/main" id="{00000000-0008-0000-0A00-000015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10" name="Object 8" hidden="1">
          <a:extLst>
            <a:ext uri="{FF2B5EF4-FFF2-40B4-BE49-F238E27FC236}">
              <a16:creationId xmlns:a16="http://schemas.microsoft.com/office/drawing/2014/main" id="{00000000-0008-0000-0A00-000016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11" name="Object 15" hidden="1">
          <a:extLst>
            <a:ext uri="{FF2B5EF4-FFF2-40B4-BE49-F238E27FC236}">
              <a16:creationId xmlns:a16="http://schemas.microsoft.com/office/drawing/2014/main" id="{00000000-0008-0000-0A00-000017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12" name="Object 16" hidden="1">
          <a:extLst>
            <a:ext uri="{FF2B5EF4-FFF2-40B4-BE49-F238E27FC236}">
              <a16:creationId xmlns:a16="http://schemas.microsoft.com/office/drawing/2014/main" id="{00000000-0008-0000-0A00-00001817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13" name="Object 17" hidden="1">
          <a:extLst>
            <a:ext uri="{FF2B5EF4-FFF2-40B4-BE49-F238E27FC236}">
              <a16:creationId xmlns:a16="http://schemas.microsoft.com/office/drawing/2014/main" id="{00000000-0008-0000-0A00-000019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14" name="Object 9" hidden="1">
          <a:extLst>
            <a:ext uri="{FF2B5EF4-FFF2-40B4-BE49-F238E27FC236}">
              <a16:creationId xmlns:a16="http://schemas.microsoft.com/office/drawing/2014/main" id="{00000000-0008-0000-0A00-00001A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15" name="Object 8" hidden="1">
          <a:extLst>
            <a:ext uri="{FF2B5EF4-FFF2-40B4-BE49-F238E27FC236}">
              <a16:creationId xmlns:a16="http://schemas.microsoft.com/office/drawing/2014/main" id="{00000000-0008-0000-0A00-00001B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16" name="Object 9" hidden="1">
          <a:extLst>
            <a:ext uri="{FF2B5EF4-FFF2-40B4-BE49-F238E27FC236}">
              <a16:creationId xmlns:a16="http://schemas.microsoft.com/office/drawing/2014/main" id="{00000000-0008-0000-0A00-00001C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17" name="Object 8" hidden="1">
          <a:extLst>
            <a:ext uri="{FF2B5EF4-FFF2-40B4-BE49-F238E27FC236}">
              <a16:creationId xmlns:a16="http://schemas.microsoft.com/office/drawing/2014/main" id="{00000000-0008-0000-0A00-00001D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18" name="Object 9" hidden="1">
          <a:extLst>
            <a:ext uri="{FF2B5EF4-FFF2-40B4-BE49-F238E27FC236}">
              <a16:creationId xmlns:a16="http://schemas.microsoft.com/office/drawing/2014/main" id="{00000000-0008-0000-0A00-00001E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19" name="Object 8" hidden="1">
          <a:extLst>
            <a:ext uri="{FF2B5EF4-FFF2-40B4-BE49-F238E27FC236}">
              <a16:creationId xmlns:a16="http://schemas.microsoft.com/office/drawing/2014/main" id="{00000000-0008-0000-0A00-00001F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20" name="Object 9" hidden="1">
          <a:extLst>
            <a:ext uri="{FF2B5EF4-FFF2-40B4-BE49-F238E27FC236}">
              <a16:creationId xmlns:a16="http://schemas.microsoft.com/office/drawing/2014/main" id="{00000000-0008-0000-0A00-000020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21" name="Object 8" hidden="1">
          <a:extLst>
            <a:ext uri="{FF2B5EF4-FFF2-40B4-BE49-F238E27FC236}">
              <a16:creationId xmlns:a16="http://schemas.microsoft.com/office/drawing/2014/main" id="{00000000-0008-0000-0A00-000021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22" name="Object 15" hidden="1">
          <a:extLst>
            <a:ext uri="{FF2B5EF4-FFF2-40B4-BE49-F238E27FC236}">
              <a16:creationId xmlns:a16="http://schemas.microsoft.com/office/drawing/2014/main" id="{00000000-0008-0000-0A00-000022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23" name="Object 16" hidden="1">
          <a:extLst>
            <a:ext uri="{FF2B5EF4-FFF2-40B4-BE49-F238E27FC236}">
              <a16:creationId xmlns:a16="http://schemas.microsoft.com/office/drawing/2014/main" id="{00000000-0008-0000-0A00-00002317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24" name="Object 17" hidden="1">
          <a:extLst>
            <a:ext uri="{FF2B5EF4-FFF2-40B4-BE49-F238E27FC236}">
              <a16:creationId xmlns:a16="http://schemas.microsoft.com/office/drawing/2014/main" id="{00000000-0008-0000-0A00-000024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25" name="Object 9" hidden="1">
          <a:extLst>
            <a:ext uri="{FF2B5EF4-FFF2-40B4-BE49-F238E27FC236}">
              <a16:creationId xmlns:a16="http://schemas.microsoft.com/office/drawing/2014/main" id="{00000000-0008-0000-0A00-000025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26" name="Object 8" hidden="1">
          <a:extLst>
            <a:ext uri="{FF2B5EF4-FFF2-40B4-BE49-F238E27FC236}">
              <a16:creationId xmlns:a16="http://schemas.microsoft.com/office/drawing/2014/main" id="{00000000-0008-0000-0A00-000026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27" name="Object 9" hidden="1">
          <a:extLst>
            <a:ext uri="{FF2B5EF4-FFF2-40B4-BE49-F238E27FC236}">
              <a16:creationId xmlns:a16="http://schemas.microsoft.com/office/drawing/2014/main" id="{00000000-0008-0000-0A00-000027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28" name="Object 8" hidden="1">
          <a:extLst>
            <a:ext uri="{FF2B5EF4-FFF2-40B4-BE49-F238E27FC236}">
              <a16:creationId xmlns:a16="http://schemas.microsoft.com/office/drawing/2014/main" id="{00000000-0008-0000-0A00-000028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29" name="Object 9" hidden="1">
          <a:extLst>
            <a:ext uri="{FF2B5EF4-FFF2-40B4-BE49-F238E27FC236}">
              <a16:creationId xmlns:a16="http://schemas.microsoft.com/office/drawing/2014/main" id="{00000000-0008-0000-0A00-000029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30" name="Object 8" hidden="1">
          <a:extLst>
            <a:ext uri="{FF2B5EF4-FFF2-40B4-BE49-F238E27FC236}">
              <a16:creationId xmlns:a16="http://schemas.microsoft.com/office/drawing/2014/main" id="{00000000-0008-0000-0A00-00002A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31" name="Object 9" hidden="1">
          <a:extLst>
            <a:ext uri="{FF2B5EF4-FFF2-40B4-BE49-F238E27FC236}">
              <a16:creationId xmlns:a16="http://schemas.microsoft.com/office/drawing/2014/main" id="{00000000-0008-0000-0A00-00002B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32" name="Object 8" hidden="1">
          <a:extLst>
            <a:ext uri="{FF2B5EF4-FFF2-40B4-BE49-F238E27FC236}">
              <a16:creationId xmlns:a16="http://schemas.microsoft.com/office/drawing/2014/main" id="{00000000-0008-0000-0A00-00002C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33" name="Object 15" hidden="1">
          <a:extLst>
            <a:ext uri="{FF2B5EF4-FFF2-40B4-BE49-F238E27FC236}">
              <a16:creationId xmlns:a16="http://schemas.microsoft.com/office/drawing/2014/main" id="{00000000-0008-0000-0A00-00002D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34" name="Object 16" hidden="1">
          <a:extLst>
            <a:ext uri="{FF2B5EF4-FFF2-40B4-BE49-F238E27FC236}">
              <a16:creationId xmlns:a16="http://schemas.microsoft.com/office/drawing/2014/main" id="{00000000-0008-0000-0A00-00002E17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35" name="Object 17" hidden="1">
          <a:extLst>
            <a:ext uri="{FF2B5EF4-FFF2-40B4-BE49-F238E27FC236}">
              <a16:creationId xmlns:a16="http://schemas.microsoft.com/office/drawing/2014/main" id="{00000000-0008-0000-0A00-00002F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36" name="Object 9" hidden="1">
          <a:extLst>
            <a:ext uri="{FF2B5EF4-FFF2-40B4-BE49-F238E27FC236}">
              <a16:creationId xmlns:a16="http://schemas.microsoft.com/office/drawing/2014/main" id="{00000000-0008-0000-0A00-000030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37" name="Object 8" hidden="1">
          <a:extLst>
            <a:ext uri="{FF2B5EF4-FFF2-40B4-BE49-F238E27FC236}">
              <a16:creationId xmlns:a16="http://schemas.microsoft.com/office/drawing/2014/main" id="{00000000-0008-0000-0A00-000031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38" name="Object 9" hidden="1">
          <a:extLst>
            <a:ext uri="{FF2B5EF4-FFF2-40B4-BE49-F238E27FC236}">
              <a16:creationId xmlns:a16="http://schemas.microsoft.com/office/drawing/2014/main" id="{00000000-0008-0000-0A00-000032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39" name="Object 8" hidden="1">
          <a:extLst>
            <a:ext uri="{FF2B5EF4-FFF2-40B4-BE49-F238E27FC236}">
              <a16:creationId xmlns:a16="http://schemas.microsoft.com/office/drawing/2014/main" id="{00000000-0008-0000-0A00-000033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40" name="Object 9" hidden="1">
          <a:extLst>
            <a:ext uri="{FF2B5EF4-FFF2-40B4-BE49-F238E27FC236}">
              <a16:creationId xmlns:a16="http://schemas.microsoft.com/office/drawing/2014/main" id="{00000000-0008-0000-0A00-00003417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41" name="Object 8" hidden="1">
          <a:extLst>
            <a:ext uri="{FF2B5EF4-FFF2-40B4-BE49-F238E27FC236}">
              <a16:creationId xmlns:a16="http://schemas.microsoft.com/office/drawing/2014/main" id="{00000000-0008-0000-0A00-00003517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42" name="Object 9" hidden="1">
          <a:extLst>
            <a:ext uri="{FF2B5EF4-FFF2-40B4-BE49-F238E27FC236}">
              <a16:creationId xmlns:a16="http://schemas.microsoft.com/office/drawing/2014/main" id="{00000000-0008-0000-0A00-000036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43" name="Object 8" hidden="1">
          <a:extLst>
            <a:ext uri="{FF2B5EF4-FFF2-40B4-BE49-F238E27FC236}">
              <a16:creationId xmlns:a16="http://schemas.microsoft.com/office/drawing/2014/main" id="{00000000-0008-0000-0A00-00003717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44" name="Object 15" hidden="1">
          <a:extLst>
            <a:ext uri="{FF2B5EF4-FFF2-40B4-BE49-F238E27FC236}">
              <a16:creationId xmlns:a16="http://schemas.microsoft.com/office/drawing/2014/main" id="{00000000-0008-0000-0A00-000038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45" name="Object 16" hidden="1">
          <a:extLst>
            <a:ext uri="{FF2B5EF4-FFF2-40B4-BE49-F238E27FC236}">
              <a16:creationId xmlns:a16="http://schemas.microsoft.com/office/drawing/2014/main" id="{00000000-0008-0000-0A00-0000391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46" name="Object 17" hidden="1">
          <a:extLst>
            <a:ext uri="{FF2B5EF4-FFF2-40B4-BE49-F238E27FC236}">
              <a16:creationId xmlns:a16="http://schemas.microsoft.com/office/drawing/2014/main" id="{00000000-0008-0000-0A00-00003A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47" name="Object 9" hidden="1">
          <a:extLst>
            <a:ext uri="{FF2B5EF4-FFF2-40B4-BE49-F238E27FC236}">
              <a16:creationId xmlns:a16="http://schemas.microsoft.com/office/drawing/2014/main" id="{00000000-0008-0000-0A00-00003B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48" name="Object 8" hidden="1">
          <a:extLst>
            <a:ext uri="{FF2B5EF4-FFF2-40B4-BE49-F238E27FC236}">
              <a16:creationId xmlns:a16="http://schemas.microsoft.com/office/drawing/2014/main" id="{00000000-0008-0000-0A00-00003C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49" name="Object 9" hidden="1">
          <a:extLst>
            <a:ext uri="{FF2B5EF4-FFF2-40B4-BE49-F238E27FC236}">
              <a16:creationId xmlns:a16="http://schemas.microsoft.com/office/drawing/2014/main" id="{00000000-0008-0000-0A00-00003D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50" name="Object 8" hidden="1">
          <a:extLst>
            <a:ext uri="{FF2B5EF4-FFF2-40B4-BE49-F238E27FC236}">
              <a16:creationId xmlns:a16="http://schemas.microsoft.com/office/drawing/2014/main" id="{00000000-0008-0000-0A00-00003E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51" name="Object 9" hidden="1">
          <a:extLst>
            <a:ext uri="{FF2B5EF4-FFF2-40B4-BE49-F238E27FC236}">
              <a16:creationId xmlns:a16="http://schemas.microsoft.com/office/drawing/2014/main" id="{00000000-0008-0000-0A00-00003F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52" name="Object 8" hidden="1">
          <a:extLst>
            <a:ext uri="{FF2B5EF4-FFF2-40B4-BE49-F238E27FC236}">
              <a16:creationId xmlns:a16="http://schemas.microsoft.com/office/drawing/2014/main" id="{00000000-0008-0000-0A00-000040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53" name="Object 9" hidden="1">
          <a:extLst>
            <a:ext uri="{FF2B5EF4-FFF2-40B4-BE49-F238E27FC236}">
              <a16:creationId xmlns:a16="http://schemas.microsoft.com/office/drawing/2014/main" id="{00000000-0008-0000-0A00-000041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54" name="Object 8" hidden="1">
          <a:extLst>
            <a:ext uri="{FF2B5EF4-FFF2-40B4-BE49-F238E27FC236}">
              <a16:creationId xmlns:a16="http://schemas.microsoft.com/office/drawing/2014/main" id="{00000000-0008-0000-0A00-000042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55" name="Object 15" hidden="1">
          <a:extLst>
            <a:ext uri="{FF2B5EF4-FFF2-40B4-BE49-F238E27FC236}">
              <a16:creationId xmlns:a16="http://schemas.microsoft.com/office/drawing/2014/main" id="{00000000-0008-0000-0A00-000043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56" name="Object 16" hidden="1">
          <a:extLst>
            <a:ext uri="{FF2B5EF4-FFF2-40B4-BE49-F238E27FC236}">
              <a16:creationId xmlns:a16="http://schemas.microsoft.com/office/drawing/2014/main" id="{00000000-0008-0000-0A00-0000441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57" name="Object 17" hidden="1">
          <a:extLst>
            <a:ext uri="{FF2B5EF4-FFF2-40B4-BE49-F238E27FC236}">
              <a16:creationId xmlns:a16="http://schemas.microsoft.com/office/drawing/2014/main" id="{00000000-0008-0000-0A00-000045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58" name="Object 9" hidden="1">
          <a:extLst>
            <a:ext uri="{FF2B5EF4-FFF2-40B4-BE49-F238E27FC236}">
              <a16:creationId xmlns:a16="http://schemas.microsoft.com/office/drawing/2014/main" id="{00000000-0008-0000-0A00-000046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59" name="Object 8" hidden="1">
          <a:extLst>
            <a:ext uri="{FF2B5EF4-FFF2-40B4-BE49-F238E27FC236}">
              <a16:creationId xmlns:a16="http://schemas.microsoft.com/office/drawing/2014/main" id="{00000000-0008-0000-0A00-000047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60" name="Object 9" hidden="1">
          <a:extLst>
            <a:ext uri="{FF2B5EF4-FFF2-40B4-BE49-F238E27FC236}">
              <a16:creationId xmlns:a16="http://schemas.microsoft.com/office/drawing/2014/main" id="{00000000-0008-0000-0A00-000048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61" name="Object 8" hidden="1">
          <a:extLst>
            <a:ext uri="{FF2B5EF4-FFF2-40B4-BE49-F238E27FC236}">
              <a16:creationId xmlns:a16="http://schemas.microsoft.com/office/drawing/2014/main" id="{00000000-0008-0000-0A00-000049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62" name="Object 9" hidden="1">
          <a:extLst>
            <a:ext uri="{FF2B5EF4-FFF2-40B4-BE49-F238E27FC236}">
              <a16:creationId xmlns:a16="http://schemas.microsoft.com/office/drawing/2014/main" id="{00000000-0008-0000-0A00-00004A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63" name="Object 8" hidden="1">
          <a:extLst>
            <a:ext uri="{FF2B5EF4-FFF2-40B4-BE49-F238E27FC236}">
              <a16:creationId xmlns:a16="http://schemas.microsoft.com/office/drawing/2014/main" id="{00000000-0008-0000-0A00-00004B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64" name="Object 9" hidden="1">
          <a:extLst>
            <a:ext uri="{FF2B5EF4-FFF2-40B4-BE49-F238E27FC236}">
              <a16:creationId xmlns:a16="http://schemas.microsoft.com/office/drawing/2014/main" id="{00000000-0008-0000-0A00-00004C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65" name="Object 8" hidden="1">
          <a:extLst>
            <a:ext uri="{FF2B5EF4-FFF2-40B4-BE49-F238E27FC236}">
              <a16:creationId xmlns:a16="http://schemas.microsoft.com/office/drawing/2014/main" id="{00000000-0008-0000-0A00-00004D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66" name="Object 15" hidden="1">
          <a:extLst>
            <a:ext uri="{FF2B5EF4-FFF2-40B4-BE49-F238E27FC236}">
              <a16:creationId xmlns:a16="http://schemas.microsoft.com/office/drawing/2014/main" id="{00000000-0008-0000-0A00-00004E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67" name="Object 16" hidden="1">
          <a:extLst>
            <a:ext uri="{FF2B5EF4-FFF2-40B4-BE49-F238E27FC236}">
              <a16:creationId xmlns:a16="http://schemas.microsoft.com/office/drawing/2014/main" id="{00000000-0008-0000-0A00-00004F1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68" name="Object 17" hidden="1">
          <a:extLst>
            <a:ext uri="{FF2B5EF4-FFF2-40B4-BE49-F238E27FC236}">
              <a16:creationId xmlns:a16="http://schemas.microsoft.com/office/drawing/2014/main" id="{00000000-0008-0000-0A00-000050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69" name="Object 9" hidden="1">
          <a:extLst>
            <a:ext uri="{FF2B5EF4-FFF2-40B4-BE49-F238E27FC236}">
              <a16:creationId xmlns:a16="http://schemas.microsoft.com/office/drawing/2014/main" id="{00000000-0008-0000-0A00-000051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70" name="Object 8" hidden="1">
          <a:extLst>
            <a:ext uri="{FF2B5EF4-FFF2-40B4-BE49-F238E27FC236}">
              <a16:creationId xmlns:a16="http://schemas.microsoft.com/office/drawing/2014/main" id="{00000000-0008-0000-0A00-000052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71" name="Object 9" hidden="1">
          <a:extLst>
            <a:ext uri="{FF2B5EF4-FFF2-40B4-BE49-F238E27FC236}">
              <a16:creationId xmlns:a16="http://schemas.microsoft.com/office/drawing/2014/main" id="{00000000-0008-0000-0A00-000053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72" name="Object 8" hidden="1">
          <a:extLst>
            <a:ext uri="{FF2B5EF4-FFF2-40B4-BE49-F238E27FC236}">
              <a16:creationId xmlns:a16="http://schemas.microsoft.com/office/drawing/2014/main" id="{00000000-0008-0000-0A00-000054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73" name="Object 9" hidden="1">
          <a:extLst>
            <a:ext uri="{FF2B5EF4-FFF2-40B4-BE49-F238E27FC236}">
              <a16:creationId xmlns:a16="http://schemas.microsoft.com/office/drawing/2014/main" id="{00000000-0008-0000-0A00-000055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74" name="Object 8" hidden="1">
          <a:extLst>
            <a:ext uri="{FF2B5EF4-FFF2-40B4-BE49-F238E27FC236}">
              <a16:creationId xmlns:a16="http://schemas.microsoft.com/office/drawing/2014/main" id="{00000000-0008-0000-0A00-000056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75" name="Object 9" hidden="1">
          <a:extLst>
            <a:ext uri="{FF2B5EF4-FFF2-40B4-BE49-F238E27FC236}">
              <a16:creationId xmlns:a16="http://schemas.microsoft.com/office/drawing/2014/main" id="{00000000-0008-0000-0A00-000057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76" name="Object 8" hidden="1">
          <a:extLst>
            <a:ext uri="{FF2B5EF4-FFF2-40B4-BE49-F238E27FC236}">
              <a16:creationId xmlns:a16="http://schemas.microsoft.com/office/drawing/2014/main" id="{00000000-0008-0000-0A00-000058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77" name="Object 15" hidden="1">
          <a:extLst>
            <a:ext uri="{FF2B5EF4-FFF2-40B4-BE49-F238E27FC236}">
              <a16:creationId xmlns:a16="http://schemas.microsoft.com/office/drawing/2014/main" id="{00000000-0008-0000-0A00-000059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78" name="Object 16" hidden="1">
          <a:extLst>
            <a:ext uri="{FF2B5EF4-FFF2-40B4-BE49-F238E27FC236}">
              <a16:creationId xmlns:a16="http://schemas.microsoft.com/office/drawing/2014/main" id="{00000000-0008-0000-0A00-00005A1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79" name="Object 17" hidden="1">
          <a:extLst>
            <a:ext uri="{FF2B5EF4-FFF2-40B4-BE49-F238E27FC236}">
              <a16:creationId xmlns:a16="http://schemas.microsoft.com/office/drawing/2014/main" id="{00000000-0008-0000-0A00-00005B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80" name="Object 9" hidden="1">
          <a:extLst>
            <a:ext uri="{FF2B5EF4-FFF2-40B4-BE49-F238E27FC236}">
              <a16:creationId xmlns:a16="http://schemas.microsoft.com/office/drawing/2014/main" id="{00000000-0008-0000-0A00-00005C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81" name="Object 8" hidden="1">
          <a:extLst>
            <a:ext uri="{FF2B5EF4-FFF2-40B4-BE49-F238E27FC236}">
              <a16:creationId xmlns:a16="http://schemas.microsoft.com/office/drawing/2014/main" id="{00000000-0008-0000-0A00-00005D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82" name="Object 9" hidden="1">
          <a:extLst>
            <a:ext uri="{FF2B5EF4-FFF2-40B4-BE49-F238E27FC236}">
              <a16:creationId xmlns:a16="http://schemas.microsoft.com/office/drawing/2014/main" id="{00000000-0008-0000-0A00-00005E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83" name="Object 8" hidden="1">
          <a:extLst>
            <a:ext uri="{FF2B5EF4-FFF2-40B4-BE49-F238E27FC236}">
              <a16:creationId xmlns:a16="http://schemas.microsoft.com/office/drawing/2014/main" id="{00000000-0008-0000-0A00-00005F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84" name="Object 9" hidden="1">
          <a:extLst>
            <a:ext uri="{FF2B5EF4-FFF2-40B4-BE49-F238E27FC236}">
              <a16:creationId xmlns:a16="http://schemas.microsoft.com/office/drawing/2014/main" id="{00000000-0008-0000-0A00-0000601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85" name="Object 8" hidden="1">
          <a:extLst>
            <a:ext uri="{FF2B5EF4-FFF2-40B4-BE49-F238E27FC236}">
              <a16:creationId xmlns:a16="http://schemas.microsoft.com/office/drawing/2014/main" id="{00000000-0008-0000-0A00-0000611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86" name="Object 9" hidden="1">
          <a:extLst>
            <a:ext uri="{FF2B5EF4-FFF2-40B4-BE49-F238E27FC236}">
              <a16:creationId xmlns:a16="http://schemas.microsoft.com/office/drawing/2014/main" id="{00000000-0008-0000-0A00-000062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87" name="Object 8" hidden="1">
          <a:extLst>
            <a:ext uri="{FF2B5EF4-FFF2-40B4-BE49-F238E27FC236}">
              <a16:creationId xmlns:a16="http://schemas.microsoft.com/office/drawing/2014/main" id="{00000000-0008-0000-0A00-0000631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88" name="Object 15" hidden="1">
          <a:extLst>
            <a:ext uri="{FF2B5EF4-FFF2-40B4-BE49-F238E27FC236}">
              <a16:creationId xmlns:a16="http://schemas.microsoft.com/office/drawing/2014/main" id="{00000000-0008-0000-0A00-000064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5989" name="Object 16" hidden="1">
          <a:extLst>
            <a:ext uri="{FF2B5EF4-FFF2-40B4-BE49-F238E27FC236}">
              <a16:creationId xmlns:a16="http://schemas.microsoft.com/office/drawing/2014/main" id="{00000000-0008-0000-0A00-00006517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5990" name="Object 17" hidden="1">
          <a:extLst>
            <a:ext uri="{FF2B5EF4-FFF2-40B4-BE49-F238E27FC236}">
              <a16:creationId xmlns:a16="http://schemas.microsoft.com/office/drawing/2014/main" id="{00000000-0008-0000-0A00-000066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91" name="Object 9" hidden="1">
          <a:extLst>
            <a:ext uri="{FF2B5EF4-FFF2-40B4-BE49-F238E27FC236}">
              <a16:creationId xmlns:a16="http://schemas.microsoft.com/office/drawing/2014/main" id="{00000000-0008-0000-0A00-000067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92" name="Object 8" hidden="1">
          <a:extLst>
            <a:ext uri="{FF2B5EF4-FFF2-40B4-BE49-F238E27FC236}">
              <a16:creationId xmlns:a16="http://schemas.microsoft.com/office/drawing/2014/main" id="{00000000-0008-0000-0A00-000068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93" name="Object 9" hidden="1">
          <a:extLst>
            <a:ext uri="{FF2B5EF4-FFF2-40B4-BE49-F238E27FC236}">
              <a16:creationId xmlns:a16="http://schemas.microsoft.com/office/drawing/2014/main" id="{00000000-0008-0000-0A00-0000691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94" name="Object 8" hidden="1">
          <a:extLst>
            <a:ext uri="{FF2B5EF4-FFF2-40B4-BE49-F238E27FC236}">
              <a16:creationId xmlns:a16="http://schemas.microsoft.com/office/drawing/2014/main" id="{00000000-0008-0000-0A00-00006A1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95" name="Object 9" hidden="1">
          <a:extLst>
            <a:ext uri="{FF2B5EF4-FFF2-40B4-BE49-F238E27FC236}">
              <a16:creationId xmlns:a16="http://schemas.microsoft.com/office/drawing/2014/main" id="{00000000-0008-0000-0A00-00006B1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96" name="Object 8" hidden="1">
          <a:extLst>
            <a:ext uri="{FF2B5EF4-FFF2-40B4-BE49-F238E27FC236}">
              <a16:creationId xmlns:a16="http://schemas.microsoft.com/office/drawing/2014/main" id="{00000000-0008-0000-0A00-00006C1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5997" name="Object 9" hidden="1">
          <a:extLst>
            <a:ext uri="{FF2B5EF4-FFF2-40B4-BE49-F238E27FC236}">
              <a16:creationId xmlns:a16="http://schemas.microsoft.com/office/drawing/2014/main" id="{00000000-0008-0000-0A00-00006D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5998" name="Object 8" hidden="1">
          <a:extLst>
            <a:ext uri="{FF2B5EF4-FFF2-40B4-BE49-F238E27FC236}">
              <a16:creationId xmlns:a16="http://schemas.microsoft.com/office/drawing/2014/main" id="{00000000-0008-0000-0A00-00006E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5999" name="Object 15" hidden="1">
          <a:extLst>
            <a:ext uri="{FF2B5EF4-FFF2-40B4-BE49-F238E27FC236}">
              <a16:creationId xmlns:a16="http://schemas.microsoft.com/office/drawing/2014/main" id="{00000000-0008-0000-0A00-00006F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00" name="Object 16" hidden="1">
          <a:extLst>
            <a:ext uri="{FF2B5EF4-FFF2-40B4-BE49-F238E27FC236}">
              <a16:creationId xmlns:a16="http://schemas.microsoft.com/office/drawing/2014/main" id="{00000000-0008-0000-0A00-00007017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01" name="Object 17" hidden="1">
          <a:extLst>
            <a:ext uri="{FF2B5EF4-FFF2-40B4-BE49-F238E27FC236}">
              <a16:creationId xmlns:a16="http://schemas.microsoft.com/office/drawing/2014/main" id="{00000000-0008-0000-0A00-000071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02" name="Object 9" hidden="1">
          <a:extLst>
            <a:ext uri="{FF2B5EF4-FFF2-40B4-BE49-F238E27FC236}">
              <a16:creationId xmlns:a16="http://schemas.microsoft.com/office/drawing/2014/main" id="{00000000-0008-0000-0A00-000072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03" name="Object 8" hidden="1">
          <a:extLst>
            <a:ext uri="{FF2B5EF4-FFF2-40B4-BE49-F238E27FC236}">
              <a16:creationId xmlns:a16="http://schemas.microsoft.com/office/drawing/2014/main" id="{00000000-0008-0000-0A00-000073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04" name="Object 9" hidden="1">
          <a:extLst>
            <a:ext uri="{FF2B5EF4-FFF2-40B4-BE49-F238E27FC236}">
              <a16:creationId xmlns:a16="http://schemas.microsoft.com/office/drawing/2014/main" id="{00000000-0008-0000-0A00-0000741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05" name="Object 8" hidden="1">
          <a:extLst>
            <a:ext uri="{FF2B5EF4-FFF2-40B4-BE49-F238E27FC236}">
              <a16:creationId xmlns:a16="http://schemas.microsoft.com/office/drawing/2014/main" id="{00000000-0008-0000-0A00-0000751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06" name="Object 9" hidden="1">
          <a:extLst>
            <a:ext uri="{FF2B5EF4-FFF2-40B4-BE49-F238E27FC236}">
              <a16:creationId xmlns:a16="http://schemas.microsoft.com/office/drawing/2014/main" id="{00000000-0008-0000-0A00-0000761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07" name="Object 8" hidden="1">
          <a:extLst>
            <a:ext uri="{FF2B5EF4-FFF2-40B4-BE49-F238E27FC236}">
              <a16:creationId xmlns:a16="http://schemas.microsoft.com/office/drawing/2014/main" id="{00000000-0008-0000-0A00-0000771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08" name="Object 9" hidden="1">
          <a:extLst>
            <a:ext uri="{FF2B5EF4-FFF2-40B4-BE49-F238E27FC236}">
              <a16:creationId xmlns:a16="http://schemas.microsoft.com/office/drawing/2014/main" id="{00000000-0008-0000-0A00-000078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09" name="Object 8" hidden="1">
          <a:extLst>
            <a:ext uri="{FF2B5EF4-FFF2-40B4-BE49-F238E27FC236}">
              <a16:creationId xmlns:a16="http://schemas.microsoft.com/office/drawing/2014/main" id="{00000000-0008-0000-0A00-0000791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10" name="Object 15" hidden="1">
          <a:extLst>
            <a:ext uri="{FF2B5EF4-FFF2-40B4-BE49-F238E27FC236}">
              <a16:creationId xmlns:a16="http://schemas.microsoft.com/office/drawing/2014/main" id="{00000000-0008-0000-0A00-00007A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11" name="Object 16" hidden="1">
          <a:extLst>
            <a:ext uri="{FF2B5EF4-FFF2-40B4-BE49-F238E27FC236}">
              <a16:creationId xmlns:a16="http://schemas.microsoft.com/office/drawing/2014/main" id="{00000000-0008-0000-0A00-00007B1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12" name="Object 17" hidden="1">
          <a:extLst>
            <a:ext uri="{FF2B5EF4-FFF2-40B4-BE49-F238E27FC236}">
              <a16:creationId xmlns:a16="http://schemas.microsoft.com/office/drawing/2014/main" id="{00000000-0008-0000-0A00-00007C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13" name="Object 9" hidden="1">
          <a:extLst>
            <a:ext uri="{FF2B5EF4-FFF2-40B4-BE49-F238E27FC236}">
              <a16:creationId xmlns:a16="http://schemas.microsoft.com/office/drawing/2014/main" id="{00000000-0008-0000-0A00-00007D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14" name="Object 8" hidden="1">
          <a:extLst>
            <a:ext uri="{FF2B5EF4-FFF2-40B4-BE49-F238E27FC236}">
              <a16:creationId xmlns:a16="http://schemas.microsoft.com/office/drawing/2014/main" id="{00000000-0008-0000-0A00-00007E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15" name="Object 9" hidden="1">
          <a:extLst>
            <a:ext uri="{FF2B5EF4-FFF2-40B4-BE49-F238E27FC236}">
              <a16:creationId xmlns:a16="http://schemas.microsoft.com/office/drawing/2014/main" id="{00000000-0008-0000-0A00-00007F1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16" name="Object 8" hidden="1">
          <a:extLst>
            <a:ext uri="{FF2B5EF4-FFF2-40B4-BE49-F238E27FC236}">
              <a16:creationId xmlns:a16="http://schemas.microsoft.com/office/drawing/2014/main" id="{00000000-0008-0000-0A00-0000801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17" name="Object 9" hidden="1">
          <a:extLst>
            <a:ext uri="{FF2B5EF4-FFF2-40B4-BE49-F238E27FC236}">
              <a16:creationId xmlns:a16="http://schemas.microsoft.com/office/drawing/2014/main" id="{00000000-0008-0000-0A00-0000811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18" name="Object 8" hidden="1">
          <a:extLst>
            <a:ext uri="{FF2B5EF4-FFF2-40B4-BE49-F238E27FC236}">
              <a16:creationId xmlns:a16="http://schemas.microsoft.com/office/drawing/2014/main" id="{00000000-0008-0000-0A00-0000821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19" name="Object 9" hidden="1">
          <a:extLst>
            <a:ext uri="{FF2B5EF4-FFF2-40B4-BE49-F238E27FC236}">
              <a16:creationId xmlns:a16="http://schemas.microsoft.com/office/drawing/2014/main" id="{00000000-0008-0000-0A00-000083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20" name="Object 8" hidden="1">
          <a:extLst>
            <a:ext uri="{FF2B5EF4-FFF2-40B4-BE49-F238E27FC236}">
              <a16:creationId xmlns:a16="http://schemas.microsoft.com/office/drawing/2014/main" id="{00000000-0008-0000-0A00-000084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21" name="Object 15" hidden="1">
          <a:extLst>
            <a:ext uri="{FF2B5EF4-FFF2-40B4-BE49-F238E27FC236}">
              <a16:creationId xmlns:a16="http://schemas.microsoft.com/office/drawing/2014/main" id="{00000000-0008-0000-0A00-000085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22" name="Object 16" hidden="1">
          <a:extLst>
            <a:ext uri="{FF2B5EF4-FFF2-40B4-BE49-F238E27FC236}">
              <a16:creationId xmlns:a16="http://schemas.microsoft.com/office/drawing/2014/main" id="{00000000-0008-0000-0A00-0000861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23" name="Object 17" hidden="1">
          <a:extLst>
            <a:ext uri="{FF2B5EF4-FFF2-40B4-BE49-F238E27FC236}">
              <a16:creationId xmlns:a16="http://schemas.microsoft.com/office/drawing/2014/main" id="{00000000-0008-0000-0A00-000087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24" name="Object 9" hidden="1">
          <a:extLst>
            <a:ext uri="{FF2B5EF4-FFF2-40B4-BE49-F238E27FC236}">
              <a16:creationId xmlns:a16="http://schemas.microsoft.com/office/drawing/2014/main" id="{00000000-0008-0000-0A00-000088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25" name="Object 8" hidden="1">
          <a:extLst>
            <a:ext uri="{FF2B5EF4-FFF2-40B4-BE49-F238E27FC236}">
              <a16:creationId xmlns:a16="http://schemas.microsoft.com/office/drawing/2014/main" id="{00000000-0008-0000-0A00-000089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26" name="Object 9" hidden="1">
          <a:extLst>
            <a:ext uri="{FF2B5EF4-FFF2-40B4-BE49-F238E27FC236}">
              <a16:creationId xmlns:a16="http://schemas.microsoft.com/office/drawing/2014/main" id="{00000000-0008-0000-0A00-00008A1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27" name="Object 8" hidden="1">
          <a:extLst>
            <a:ext uri="{FF2B5EF4-FFF2-40B4-BE49-F238E27FC236}">
              <a16:creationId xmlns:a16="http://schemas.microsoft.com/office/drawing/2014/main" id="{00000000-0008-0000-0A00-00008B1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28" name="Object 9" hidden="1">
          <a:extLst>
            <a:ext uri="{FF2B5EF4-FFF2-40B4-BE49-F238E27FC236}">
              <a16:creationId xmlns:a16="http://schemas.microsoft.com/office/drawing/2014/main" id="{00000000-0008-0000-0A00-00008C1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29" name="Object 8" hidden="1">
          <a:extLst>
            <a:ext uri="{FF2B5EF4-FFF2-40B4-BE49-F238E27FC236}">
              <a16:creationId xmlns:a16="http://schemas.microsoft.com/office/drawing/2014/main" id="{00000000-0008-0000-0A00-00008D1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30" name="Object 9" hidden="1">
          <a:extLst>
            <a:ext uri="{FF2B5EF4-FFF2-40B4-BE49-F238E27FC236}">
              <a16:creationId xmlns:a16="http://schemas.microsoft.com/office/drawing/2014/main" id="{00000000-0008-0000-0A00-00008E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31" name="Object 8" hidden="1">
          <a:extLst>
            <a:ext uri="{FF2B5EF4-FFF2-40B4-BE49-F238E27FC236}">
              <a16:creationId xmlns:a16="http://schemas.microsoft.com/office/drawing/2014/main" id="{00000000-0008-0000-0A00-00008F1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32" name="Object 15" hidden="1">
          <a:extLst>
            <a:ext uri="{FF2B5EF4-FFF2-40B4-BE49-F238E27FC236}">
              <a16:creationId xmlns:a16="http://schemas.microsoft.com/office/drawing/2014/main" id="{00000000-0008-0000-0A00-000090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33" name="Object 16" hidden="1">
          <a:extLst>
            <a:ext uri="{FF2B5EF4-FFF2-40B4-BE49-F238E27FC236}">
              <a16:creationId xmlns:a16="http://schemas.microsoft.com/office/drawing/2014/main" id="{00000000-0008-0000-0A00-0000911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34" name="Object 17" hidden="1">
          <a:extLst>
            <a:ext uri="{FF2B5EF4-FFF2-40B4-BE49-F238E27FC236}">
              <a16:creationId xmlns:a16="http://schemas.microsoft.com/office/drawing/2014/main" id="{00000000-0008-0000-0A00-000092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35" name="Object 9" hidden="1">
          <a:extLst>
            <a:ext uri="{FF2B5EF4-FFF2-40B4-BE49-F238E27FC236}">
              <a16:creationId xmlns:a16="http://schemas.microsoft.com/office/drawing/2014/main" id="{00000000-0008-0000-0A00-000093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36" name="Object 8" hidden="1">
          <a:extLst>
            <a:ext uri="{FF2B5EF4-FFF2-40B4-BE49-F238E27FC236}">
              <a16:creationId xmlns:a16="http://schemas.microsoft.com/office/drawing/2014/main" id="{00000000-0008-0000-0A00-000094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37" name="Object 9" hidden="1">
          <a:extLst>
            <a:ext uri="{FF2B5EF4-FFF2-40B4-BE49-F238E27FC236}">
              <a16:creationId xmlns:a16="http://schemas.microsoft.com/office/drawing/2014/main" id="{00000000-0008-0000-0A00-000095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38" name="Object 8" hidden="1">
          <a:extLst>
            <a:ext uri="{FF2B5EF4-FFF2-40B4-BE49-F238E27FC236}">
              <a16:creationId xmlns:a16="http://schemas.microsoft.com/office/drawing/2014/main" id="{00000000-0008-0000-0A00-000096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39" name="Object 9" hidden="1">
          <a:extLst>
            <a:ext uri="{FF2B5EF4-FFF2-40B4-BE49-F238E27FC236}">
              <a16:creationId xmlns:a16="http://schemas.microsoft.com/office/drawing/2014/main" id="{00000000-0008-0000-0A00-000097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40" name="Object 8" hidden="1">
          <a:extLst>
            <a:ext uri="{FF2B5EF4-FFF2-40B4-BE49-F238E27FC236}">
              <a16:creationId xmlns:a16="http://schemas.microsoft.com/office/drawing/2014/main" id="{00000000-0008-0000-0A00-000098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41" name="Object 9" hidden="1">
          <a:extLst>
            <a:ext uri="{FF2B5EF4-FFF2-40B4-BE49-F238E27FC236}">
              <a16:creationId xmlns:a16="http://schemas.microsoft.com/office/drawing/2014/main" id="{00000000-0008-0000-0A00-000099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42" name="Object 8" hidden="1">
          <a:extLst>
            <a:ext uri="{FF2B5EF4-FFF2-40B4-BE49-F238E27FC236}">
              <a16:creationId xmlns:a16="http://schemas.microsoft.com/office/drawing/2014/main" id="{00000000-0008-0000-0A00-00009A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43" name="Object 15" hidden="1">
          <a:extLst>
            <a:ext uri="{FF2B5EF4-FFF2-40B4-BE49-F238E27FC236}">
              <a16:creationId xmlns:a16="http://schemas.microsoft.com/office/drawing/2014/main" id="{00000000-0008-0000-0A00-00009B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44" name="Object 16" hidden="1">
          <a:extLst>
            <a:ext uri="{FF2B5EF4-FFF2-40B4-BE49-F238E27FC236}">
              <a16:creationId xmlns:a16="http://schemas.microsoft.com/office/drawing/2014/main" id="{00000000-0008-0000-0A00-00009C1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45" name="Object 17" hidden="1">
          <a:extLst>
            <a:ext uri="{FF2B5EF4-FFF2-40B4-BE49-F238E27FC236}">
              <a16:creationId xmlns:a16="http://schemas.microsoft.com/office/drawing/2014/main" id="{00000000-0008-0000-0A00-00009D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46" name="Object 9" hidden="1">
          <a:extLst>
            <a:ext uri="{FF2B5EF4-FFF2-40B4-BE49-F238E27FC236}">
              <a16:creationId xmlns:a16="http://schemas.microsoft.com/office/drawing/2014/main" id="{00000000-0008-0000-0A00-00009E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47" name="Object 8" hidden="1">
          <a:extLst>
            <a:ext uri="{FF2B5EF4-FFF2-40B4-BE49-F238E27FC236}">
              <a16:creationId xmlns:a16="http://schemas.microsoft.com/office/drawing/2014/main" id="{00000000-0008-0000-0A00-00009F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48" name="Object 9" hidden="1">
          <a:extLst>
            <a:ext uri="{FF2B5EF4-FFF2-40B4-BE49-F238E27FC236}">
              <a16:creationId xmlns:a16="http://schemas.microsoft.com/office/drawing/2014/main" id="{00000000-0008-0000-0A00-0000A0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49" name="Object 8" hidden="1">
          <a:extLst>
            <a:ext uri="{FF2B5EF4-FFF2-40B4-BE49-F238E27FC236}">
              <a16:creationId xmlns:a16="http://schemas.microsoft.com/office/drawing/2014/main" id="{00000000-0008-0000-0A00-0000A1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50" name="Object 9" hidden="1">
          <a:extLst>
            <a:ext uri="{FF2B5EF4-FFF2-40B4-BE49-F238E27FC236}">
              <a16:creationId xmlns:a16="http://schemas.microsoft.com/office/drawing/2014/main" id="{00000000-0008-0000-0A00-0000A2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51" name="Object 8" hidden="1">
          <a:extLst>
            <a:ext uri="{FF2B5EF4-FFF2-40B4-BE49-F238E27FC236}">
              <a16:creationId xmlns:a16="http://schemas.microsoft.com/office/drawing/2014/main" id="{00000000-0008-0000-0A00-0000A3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52" name="Object 9" hidden="1">
          <a:extLst>
            <a:ext uri="{FF2B5EF4-FFF2-40B4-BE49-F238E27FC236}">
              <a16:creationId xmlns:a16="http://schemas.microsoft.com/office/drawing/2014/main" id="{00000000-0008-0000-0A00-0000A4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53" name="Object 8" hidden="1">
          <a:extLst>
            <a:ext uri="{FF2B5EF4-FFF2-40B4-BE49-F238E27FC236}">
              <a16:creationId xmlns:a16="http://schemas.microsoft.com/office/drawing/2014/main" id="{00000000-0008-0000-0A00-0000A5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54" name="Object 15" hidden="1">
          <a:extLst>
            <a:ext uri="{FF2B5EF4-FFF2-40B4-BE49-F238E27FC236}">
              <a16:creationId xmlns:a16="http://schemas.microsoft.com/office/drawing/2014/main" id="{00000000-0008-0000-0A00-0000A6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55" name="Object 16" hidden="1">
          <a:extLst>
            <a:ext uri="{FF2B5EF4-FFF2-40B4-BE49-F238E27FC236}">
              <a16:creationId xmlns:a16="http://schemas.microsoft.com/office/drawing/2014/main" id="{00000000-0008-0000-0A00-0000A71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56" name="Object 17" hidden="1">
          <a:extLst>
            <a:ext uri="{FF2B5EF4-FFF2-40B4-BE49-F238E27FC236}">
              <a16:creationId xmlns:a16="http://schemas.microsoft.com/office/drawing/2014/main" id="{00000000-0008-0000-0A00-0000A8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57" name="Object 9" hidden="1">
          <a:extLst>
            <a:ext uri="{FF2B5EF4-FFF2-40B4-BE49-F238E27FC236}">
              <a16:creationId xmlns:a16="http://schemas.microsoft.com/office/drawing/2014/main" id="{00000000-0008-0000-0A00-0000A9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58" name="Object 8" hidden="1">
          <a:extLst>
            <a:ext uri="{FF2B5EF4-FFF2-40B4-BE49-F238E27FC236}">
              <a16:creationId xmlns:a16="http://schemas.microsoft.com/office/drawing/2014/main" id="{00000000-0008-0000-0A00-0000AA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59" name="Object 9" hidden="1">
          <a:extLst>
            <a:ext uri="{FF2B5EF4-FFF2-40B4-BE49-F238E27FC236}">
              <a16:creationId xmlns:a16="http://schemas.microsoft.com/office/drawing/2014/main" id="{00000000-0008-0000-0A00-0000AB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60" name="Object 8" hidden="1">
          <a:extLst>
            <a:ext uri="{FF2B5EF4-FFF2-40B4-BE49-F238E27FC236}">
              <a16:creationId xmlns:a16="http://schemas.microsoft.com/office/drawing/2014/main" id="{00000000-0008-0000-0A00-0000AC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61" name="Object 9" hidden="1">
          <a:extLst>
            <a:ext uri="{FF2B5EF4-FFF2-40B4-BE49-F238E27FC236}">
              <a16:creationId xmlns:a16="http://schemas.microsoft.com/office/drawing/2014/main" id="{00000000-0008-0000-0A00-0000AD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62" name="Object 8" hidden="1">
          <a:extLst>
            <a:ext uri="{FF2B5EF4-FFF2-40B4-BE49-F238E27FC236}">
              <a16:creationId xmlns:a16="http://schemas.microsoft.com/office/drawing/2014/main" id="{00000000-0008-0000-0A00-0000AE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63" name="Object 9" hidden="1">
          <a:extLst>
            <a:ext uri="{FF2B5EF4-FFF2-40B4-BE49-F238E27FC236}">
              <a16:creationId xmlns:a16="http://schemas.microsoft.com/office/drawing/2014/main" id="{00000000-0008-0000-0A00-0000AF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64" name="Object 8" hidden="1">
          <a:extLst>
            <a:ext uri="{FF2B5EF4-FFF2-40B4-BE49-F238E27FC236}">
              <a16:creationId xmlns:a16="http://schemas.microsoft.com/office/drawing/2014/main" id="{00000000-0008-0000-0A00-0000B0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65" name="Object 15" hidden="1">
          <a:extLst>
            <a:ext uri="{FF2B5EF4-FFF2-40B4-BE49-F238E27FC236}">
              <a16:creationId xmlns:a16="http://schemas.microsoft.com/office/drawing/2014/main" id="{00000000-0008-0000-0A00-0000B1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66" name="Object 16" hidden="1">
          <a:extLst>
            <a:ext uri="{FF2B5EF4-FFF2-40B4-BE49-F238E27FC236}">
              <a16:creationId xmlns:a16="http://schemas.microsoft.com/office/drawing/2014/main" id="{00000000-0008-0000-0A00-0000B21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67" name="Object 17" hidden="1">
          <a:extLst>
            <a:ext uri="{FF2B5EF4-FFF2-40B4-BE49-F238E27FC236}">
              <a16:creationId xmlns:a16="http://schemas.microsoft.com/office/drawing/2014/main" id="{00000000-0008-0000-0A00-0000B3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68" name="Object 9" hidden="1">
          <a:extLst>
            <a:ext uri="{FF2B5EF4-FFF2-40B4-BE49-F238E27FC236}">
              <a16:creationId xmlns:a16="http://schemas.microsoft.com/office/drawing/2014/main" id="{00000000-0008-0000-0A00-0000B4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69" name="Object 8" hidden="1">
          <a:extLst>
            <a:ext uri="{FF2B5EF4-FFF2-40B4-BE49-F238E27FC236}">
              <a16:creationId xmlns:a16="http://schemas.microsoft.com/office/drawing/2014/main" id="{00000000-0008-0000-0A00-0000B5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70" name="Object 9" hidden="1">
          <a:extLst>
            <a:ext uri="{FF2B5EF4-FFF2-40B4-BE49-F238E27FC236}">
              <a16:creationId xmlns:a16="http://schemas.microsoft.com/office/drawing/2014/main" id="{00000000-0008-0000-0A00-0000B6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71" name="Object 8" hidden="1">
          <a:extLst>
            <a:ext uri="{FF2B5EF4-FFF2-40B4-BE49-F238E27FC236}">
              <a16:creationId xmlns:a16="http://schemas.microsoft.com/office/drawing/2014/main" id="{00000000-0008-0000-0A00-0000B7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72" name="Object 9" hidden="1">
          <a:extLst>
            <a:ext uri="{FF2B5EF4-FFF2-40B4-BE49-F238E27FC236}">
              <a16:creationId xmlns:a16="http://schemas.microsoft.com/office/drawing/2014/main" id="{00000000-0008-0000-0A00-0000B81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73" name="Object 8" hidden="1">
          <a:extLst>
            <a:ext uri="{FF2B5EF4-FFF2-40B4-BE49-F238E27FC236}">
              <a16:creationId xmlns:a16="http://schemas.microsoft.com/office/drawing/2014/main" id="{00000000-0008-0000-0A00-0000B91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74" name="Object 9" hidden="1">
          <a:extLst>
            <a:ext uri="{FF2B5EF4-FFF2-40B4-BE49-F238E27FC236}">
              <a16:creationId xmlns:a16="http://schemas.microsoft.com/office/drawing/2014/main" id="{00000000-0008-0000-0A00-0000BA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75" name="Object 8" hidden="1">
          <a:extLst>
            <a:ext uri="{FF2B5EF4-FFF2-40B4-BE49-F238E27FC236}">
              <a16:creationId xmlns:a16="http://schemas.microsoft.com/office/drawing/2014/main" id="{00000000-0008-0000-0A00-0000BB1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76" name="Object 15" hidden="1">
          <a:extLst>
            <a:ext uri="{FF2B5EF4-FFF2-40B4-BE49-F238E27FC236}">
              <a16:creationId xmlns:a16="http://schemas.microsoft.com/office/drawing/2014/main" id="{00000000-0008-0000-0A00-0000BC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77" name="Object 16" hidden="1">
          <a:extLst>
            <a:ext uri="{FF2B5EF4-FFF2-40B4-BE49-F238E27FC236}">
              <a16:creationId xmlns:a16="http://schemas.microsoft.com/office/drawing/2014/main" id="{00000000-0008-0000-0A00-0000BD1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78" name="Object 17" hidden="1">
          <a:extLst>
            <a:ext uri="{FF2B5EF4-FFF2-40B4-BE49-F238E27FC236}">
              <a16:creationId xmlns:a16="http://schemas.microsoft.com/office/drawing/2014/main" id="{00000000-0008-0000-0A00-0000BE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79" name="Object 9" hidden="1">
          <a:extLst>
            <a:ext uri="{FF2B5EF4-FFF2-40B4-BE49-F238E27FC236}">
              <a16:creationId xmlns:a16="http://schemas.microsoft.com/office/drawing/2014/main" id="{00000000-0008-0000-0A00-0000BF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80" name="Object 8" hidden="1">
          <a:extLst>
            <a:ext uri="{FF2B5EF4-FFF2-40B4-BE49-F238E27FC236}">
              <a16:creationId xmlns:a16="http://schemas.microsoft.com/office/drawing/2014/main" id="{00000000-0008-0000-0A00-0000C0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81" name="Object 9" hidden="1">
          <a:extLst>
            <a:ext uri="{FF2B5EF4-FFF2-40B4-BE49-F238E27FC236}">
              <a16:creationId xmlns:a16="http://schemas.microsoft.com/office/drawing/2014/main" id="{00000000-0008-0000-0A00-0000C1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82" name="Object 8" hidden="1">
          <a:extLst>
            <a:ext uri="{FF2B5EF4-FFF2-40B4-BE49-F238E27FC236}">
              <a16:creationId xmlns:a16="http://schemas.microsoft.com/office/drawing/2014/main" id="{00000000-0008-0000-0A00-0000C2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83" name="Object 9" hidden="1">
          <a:extLst>
            <a:ext uri="{FF2B5EF4-FFF2-40B4-BE49-F238E27FC236}">
              <a16:creationId xmlns:a16="http://schemas.microsoft.com/office/drawing/2014/main" id="{00000000-0008-0000-0A00-0000C3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84" name="Object 8" hidden="1">
          <a:extLst>
            <a:ext uri="{FF2B5EF4-FFF2-40B4-BE49-F238E27FC236}">
              <a16:creationId xmlns:a16="http://schemas.microsoft.com/office/drawing/2014/main" id="{00000000-0008-0000-0A00-0000C4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85" name="Object 9" hidden="1">
          <a:extLst>
            <a:ext uri="{FF2B5EF4-FFF2-40B4-BE49-F238E27FC236}">
              <a16:creationId xmlns:a16="http://schemas.microsoft.com/office/drawing/2014/main" id="{00000000-0008-0000-0A00-0000C5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86" name="Object 8" hidden="1">
          <a:extLst>
            <a:ext uri="{FF2B5EF4-FFF2-40B4-BE49-F238E27FC236}">
              <a16:creationId xmlns:a16="http://schemas.microsoft.com/office/drawing/2014/main" id="{00000000-0008-0000-0A00-0000C6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87" name="Object 15" hidden="1">
          <a:extLst>
            <a:ext uri="{FF2B5EF4-FFF2-40B4-BE49-F238E27FC236}">
              <a16:creationId xmlns:a16="http://schemas.microsoft.com/office/drawing/2014/main" id="{00000000-0008-0000-0A00-0000C7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88" name="Object 16" hidden="1">
          <a:extLst>
            <a:ext uri="{FF2B5EF4-FFF2-40B4-BE49-F238E27FC236}">
              <a16:creationId xmlns:a16="http://schemas.microsoft.com/office/drawing/2014/main" id="{00000000-0008-0000-0A00-0000C81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089" name="Object 17" hidden="1">
          <a:extLst>
            <a:ext uri="{FF2B5EF4-FFF2-40B4-BE49-F238E27FC236}">
              <a16:creationId xmlns:a16="http://schemas.microsoft.com/office/drawing/2014/main" id="{00000000-0008-0000-0A00-0000C9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90" name="Object 9" hidden="1">
          <a:extLst>
            <a:ext uri="{FF2B5EF4-FFF2-40B4-BE49-F238E27FC236}">
              <a16:creationId xmlns:a16="http://schemas.microsoft.com/office/drawing/2014/main" id="{00000000-0008-0000-0A00-0000CA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91" name="Object 8" hidden="1">
          <a:extLst>
            <a:ext uri="{FF2B5EF4-FFF2-40B4-BE49-F238E27FC236}">
              <a16:creationId xmlns:a16="http://schemas.microsoft.com/office/drawing/2014/main" id="{00000000-0008-0000-0A00-0000CB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92" name="Object 9" hidden="1">
          <a:extLst>
            <a:ext uri="{FF2B5EF4-FFF2-40B4-BE49-F238E27FC236}">
              <a16:creationId xmlns:a16="http://schemas.microsoft.com/office/drawing/2014/main" id="{00000000-0008-0000-0A00-0000CC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93" name="Object 8" hidden="1">
          <a:extLst>
            <a:ext uri="{FF2B5EF4-FFF2-40B4-BE49-F238E27FC236}">
              <a16:creationId xmlns:a16="http://schemas.microsoft.com/office/drawing/2014/main" id="{00000000-0008-0000-0A00-0000CD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94" name="Object 9" hidden="1">
          <a:extLst>
            <a:ext uri="{FF2B5EF4-FFF2-40B4-BE49-F238E27FC236}">
              <a16:creationId xmlns:a16="http://schemas.microsoft.com/office/drawing/2014/main" id="{00000000-0008-0000-0A00-0000CE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95" name="Object 8" hidden="1">
          <a:extLst>
            <a:ext uri="{FF2B5EF4-FFF2-40B4-BE49-F238E27FC236}">
              <a16:creationId xmlns:a16="http://schemas.microsoft.com/office/drawing/2014/main" id="{00000000-0008-0000-0A00-0000CF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096" name="Object 9" hidden="1">
          <a:extLst>
            <a:ext uri="{FF2B5EF4-FFF2-40B4-BE49-F238E27FC236}">
              <a16:creationId xmlns:a16="http://schemas.microsoft.com/office/drawing/2014/main" id="{00000000-0008-0000-0A00-0000D0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097" name="Object 8" hidden="1">
          <a:extLst>
            <a:ext uri="{FF2B5EF4-FFF2-40B4-BE49-F238E27FC236}">
              <a16:creationId xmlns:a16="http://schemas.microsoft.com/office/drawing/2014/main" id="{00000000-0008-0000-0A00-0000D1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098" name="Object 15" hidden="1">
          <a:extLst>
            <a:ext uri="{FF2B5EF4-FFF2-40B4-BE49-F238E27FC236}">
              <a16:creationId xmlns:a16="http://schemas.microsoft.com/office/drawing/2014/main" id="{00000000-0008-0000-0A00-0000D2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099" name="Object 16" hidden="1">
          <a:extLst>
            <a:ext uri="{FF2B5EF4-FFF2-40B4-BE49-F238E27FC236}">
              <a16:creationId xmlns:a16="http://schemas.microsoft.com/office/drawing/2014/main" id="{00000000-0008-0000-0A00-0000D31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00" name="Object 17" hidden="1">
          <a:extLst>
            <a:ext uri="{FF2B5EF4-FFF2-40B4-BE49-F238E27FC236}">
              <a16:creationId xmlns:a16="http://schemas.microsoft.com/office/drawing/2014/main" id="{00000000-0008-0000-0A00-0000D4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01" name="Object 9" hidden="1">
          <a:extLst>
            <a:ext uri="{FF2B5EF4-FFF2-40B4-BE49-F238E27FC236}">
              <a16:creationId xmlns:a16="http://schemas.microsoft.com/office/drawing/2014/main" id="{00000000-0008-0000-0A00-0000D5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02" name="Object 8" hidden="1">
          <a:extLst>
            <a:ext uri="{FF2B5EF4-FFF2-40B4-BE49-F238E27FC236}">
              <a16:creationId xmlns:a16="http://schemas.microsoft.com/office/drawing/2014/main" id="{00000000-0008-0000-0A00-0000D6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03" name="Object 9" hidden="1">
          <a:extLst>
            <a:ext uri="{FF2B5EF4-FFF2-40B4-BE49-F238E27FC236}">
              <a16:creationId xmlns:a16="http://schemas.microsoft.com/office/drawing/2014/main" id="{00000000-0008-0000-0A00-0000D7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04" name="Object 8" hidden="1">
          <a:extLst>
            <a:ext uri="{FF2B5EF4-FFF2-40B4-BE49-F238E27FC236}">
              <a16:creationId xmlns:a16="http://schemas.microsoft.com/office/drawing/2014/main" id="{00000000-0008-0000-0A00-0000D8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05" name="Object 9" hidden="1">
          <a:extLst>
            <a:ext uri="{FF2B5EF4-FFF2-40B4-BE49-F238E27FC236}">
              <a16:creationId xmlns:a16="http://schemas.microsoft.com/office/drawing/2014/main" id="{00000000-0008-0000-0A00-0000D9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06" name="Object 8" hidden="1">
          <a:extLst>
            <a:ext uri="{FF2B5EF4-FFF2-40B4-BE49-F238E27FC236}">
              <a16:creationId xmlns:a16="http://schemas.microsoft.com/office/drawing/2014/main" id="{00000000-0008-0000-0A00-0000DA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07" name="Object 9" hidden="1">
          <a:extLst>
            <a:ext uri="{FF2B5EF4-FFF2-40B4-BE49-F238E27FC236}">
              <a16:creationId xmlns:a16="http://schemas.microsoft.com/office/drawing/2014/main" id="{00000000-0008-0000-0A00-0000DB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08" name="Object 8" hidden="1">
          <a:extLst>
            <a:ext uri="{FF2B5EF4-FFF2-40B4-BE49-F238E27FC236}">
              <a16:creationId xmlns:a16="http://schemas.microsoft.com/office/drawing/2014/main" id="{00000000-0008-0000-0A00-0000DC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09" name="Object 15" hidden="1">
          <a:extLst>
            <a:ext uri="{FF2B5EF4-FFF2-40B4-BE49-F238E27FC236}">
              <a16:creationId xmlns:a16="http://schemas.microsoft.com/office/drawing/2014/main" id="{00000000-0008-0000-0A00-0000DD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10" name="Object 16" hidden="1">
          <a:extLst>
            <a:ext uri="{FF2B5EF4-FFF2-40B4-BE49-F238E27FC236}">
              <a16:creationId xmlns:a16="http://schemas.microsoft.com/office/drawing/2014/main" id="{00000000-0008-0000-0A00-0000DE1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11" name="Object 17" hidden="1">
          <a:extLst>
            <a:ext uri="{FF2B5EF4-FFF2-40B4-BE49-F238E27FC236}">
              <a16:creationId xmlns:a16="http://schemas.microsoft.com/office/drawing/2014/main" id="{00000000-0008-0000-0A00-0000DF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12" name="Object 9" hidden="1">
          <a:extLst>
            <a:ext uri="{FF2B5EF4-FFF2-40B4-BE49-F238E27FC236}">
              <a16:creationId xmlns:a16="http://schemas.microsoft.com/office/drawing/2014/main" id="{00000000-0008-0000-0A00-0000E0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13" name="Object 8" hidden="1">
          <a:extLst>
            <a:ext uri="{FF2B5EF4-FFF2-40B4-BE49-F238E27FC236}">
              <a16:creationId xmlns:a16="http://schemas.microsoft.com/office/drawing/2014/main" id="{00000000-0008-0000-0A00-0000E1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14" name="Object 9" hidden="1">
          <a:extLst>
            <a:ext uri="{FF2B5EF4-FFF2-40B4-BE49-F238E27FC236}">
              <a16:creationId xmlns:a16="http://schemas.microsoft.com/office/drawing/2014/main" id="{00000000-0008-0000-0A00-0000E2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15" name="Object 8" hidden="1">
          <a:extLst>
            <a:ext uri="{FF2B5EF4-FFF2-40B4-BE49-F238E27FC236}">
              <a16:creationId xmlns:a16="http://schemas.microsoft.com/office/drawing/2014/main" id="{00000000-0008-0000-0A00-0000E3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16" name="Object 9" hidden="1">
          <a:extLst>
            <a:ext uri="{FF2B5EF4-FFF2-40B4-BE49-F238E27FC236}">
              <a16:creationId xmlns:a16="http://schemas.microsoft.com/office/drawing/2014/main" id="{00000000-0008-0000-0A00-0000E41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17" name="Object 8" hidden="1">
          <a:extLst>
            <a:ext uri="{FF2B5EF4-FFF2-40B4-BE49-F238E27FC236}">
              <a16:creationId xmlns:a16="http://schemas.microsoft.com/office/drawing/2014/main" id="{00000000-0008-0000-0A00-0000E51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18" name="Object 9" hidden="1">
          <a:extLst>
            <a:ext uri="{FF2B5EF4-FFF2-40B4-BE49-F238E27FC236}">
              <a16:creationId xmlns:a16="http://schemas.microsoft.com/office/drawing/2014/main" id="{00000000-0008-0000-0A00-0000E6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19" name="Object 8" hidden="1">
          <a:extLst>
            <a:ext uri="{FF2B5EF4-FFF2-40B4-BE49-F238E27FC236}">
              <a16:creationId xmlns:a16="http://schemas.microsoft.com/office/drawing/2014/main" id="{00000000-0008-0000-0A00-0000E71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20" name="Object 15" hidden="1">
          <a:extLst>
            <a:ext uri="{FF2B5EF4-FFF2-40B4-BE49-F238E27FC236}">
              <a16:creationId xmlns:a16="http://schemas.microsoft.com/office/drawing/2014/main" id="{00000000-0008-0000-0A00-0000E8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21" name="Object 16" hidden="1">
          <a:extLst>
            <a:ext uri="{FF2B5EF4-FFF2-40B4-BE49-F238E27FC236}">
              <a16:creationId xmlns:a16="http://schemas.microsoft.com/office/drawing/2014/main" id="{00000000-0008-0000-0A00-0000E91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22" name="Object 17" hidden="1">
          <a:extLst>
            <a:ext uri="{FF2B5EF4-FFF2-40B4-BE49-F238E27FC236}">
              <a16:creationId xmlns:a16="http://schemas.microsoft.com/office/drawing/2014/main" id="{00000000-0008-0000-0A00-0000EA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23" name="Object 9" hidden="1">
          <a:extLst>
            <a:ext uri="{FF2B5EF4-FFF2-40B4-BE49-F238E27FC236}">
              <a16:creationId xmlns:a16="http://schemas.microsoft.com/office/drawing/2014/main" id="{00000000-0008-0000-0A00-0000EB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24" name="Object 8" hidden="1">
          <a:extLst>
            <a:ext uri="{FF2B5EF4-FFF2-40B4-BE49-F238E27FC236}">
              <a16:creationId xmlns:a16="http://schemas.microsoft.com/office/drawing/2014/main" id="{00000000-0008-0000-0A00-0000EC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25" name="Object 9" hidden="1">
          <a:extLst>
            <a:ext uri="{FF2B5EF4-FFF2-40B4-BE49-F238E27FC236}">
              <a16:creationId xmlns:a16="http://schemas.microsoft.com/office/drawing/2014/main" id="{00000000-0008-0000-0A00-0000ED1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26" name="Object 8" hidden="1">
          <a:extLst>
            <a:ext uri="{FF2B5EF4-FFF2-40B4-BE49-F238E27FC236}">
              <a16:creationId xmlns:a16="http://schemas.microsoft.com/office/drawing/2014/main" id="{00000000-0008-0000-0A00-0000EE1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27" name="Object 9" hidden="1">
          <a:extLst>
            <a:ext uri="{FF2B5EF4-FFF2-40B4-BE49-F238E27FC236}">
              <a16:creationId xmlns:a16="http://schemas.microsoft.com/office/drawing/2014/main" id="{00000000-0008-0000-0A00-0000EF1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28" name="Object 8" hidden="1">
          <a:extLst>
            <a:ext uri="{FF2B5EF4-FFF2-40B4-BE49-F238E27FC236}">
              <a16:creationId xmlns:a16="http://schemas.microsoft.com/office/drawing/2014/main" id="{00000000-0008-0000-0A00-0000F01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29" name="Object 9" hidden="1">
          <a:extLst>
            <a:ext uri="{FF2B5EF4-FFF2-40B4-BE49-F238E27FC236}">
              <a16:creationId xmlns:a16="http://schemas.microsoft.com/office/drawing/2014/main" id="{00000000-0008-0000-0A00-0000F1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30" name="Object 8" hidden="1">
          <a:extLst>
            <a:ext uri="{FF2B5EF4-FFF2-40B4-BE49-F238E27FC236}">
              <a16:creationId xmlns:a16="http://schemas.microsoft.com/office/drawing/2014/main" id="{00000000-0008-0000-0A00-0000F2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31" name="Object 15" hidden="1">
          <a:extLst>
            <a:ext uri="{FF2B5EF4-FFF2-40B4-BE49-F238E27FC236}">
              <a16:creationId xmlns:a16="http://schemas.microsoft.com/office/drawing/2014/main" id="{00000000-0008-0000-0A00-0000F3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32" name="Object 16" hidden="1">
          <a:extLst>
            <a:ext uri="{FF2B5EF4-FFF2-40B4-BE49-F238E27FC236}">
              <a16:creationId xmlns:a16="http://schemas.microsoft.com/office/drawing/2014/main" id="{00000000-0008-0000-0A00-0000F41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33" name="Object 17" hidden="1">
          <a:extLst>
            <a:ext uri="{FF2B5EF4-FFF2-40B4-BE49-F238E27FC236}">
              <a16:creationId xmlns:a16="http://schemas.microsoft.com/office/drawing/2014/main" id="{00000000-0008-0000-0A00-0000F5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34" name="Object 9" hidden="1">
          <a:extLst>
            <a:ext uri="{FF2B5EF4-FFF2-40B4-BE49-F238E27FC236}">
              <a16:creationId xmlns:a16="http://schemas.microsoft.com/office/drawing/2014/main" id="{00000000-0008-0000-0A00-0000F6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35" name="Object 8" hidden="1">
          <a:extLst>
            <a:ext uri="{FF2B5EF4-FFF2-40B4-BE49-F238E27FC236}">
              <a16:creationId xmlns:a16="http://schemas.microsoft.com/office/drawing/2014/main" id="{00000000-0008-0000-0A00-0000F7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36" name="Object 9" hidden="1">
          <a:extLst>
            <a:ext uri="{FF2B5EF4-FFF2-40B4-BE49-F238E27FC236}">
              <a16:creationId xmlns:a16="http://schemas.microsoft.com/office/drawing/2014/main" id="{00000000-0008-0000-0A00-0000F81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37" name="Object 8" hidden="1">
          <a:extLst>
            <a:ext uri="{FF2B5EF4-FFF2-40B4-BE49-F238E27FC236}">
              <a16:creationId xmlns:a16="http://schemas.microsoft.com/office/drawing/2014/main" id="{00000000-0008-0000-0A00-0000F91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38" name="Object 9" hidden="1">
          <a:extLst>
            <a:ext uri="{FF2B5EF4-FFF2-40B4-BE49-F238E27FC236}">
              <a16:creationId xmlns:a16="http://schemas.microsoft.com/office/drawing/2014/main" id="{00000000-0008-0000-0A00-0000FA1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39" name="Object 8" hidden="1">
          <a:extLst>
            <a:ext uri="{FF2B5EF4-FFF2-40B4-BE49-F238E27FC236}">
              <a16:creationId xmlns:a16="http://schemas.microsoft.com/office/drawing/2014/main" id="{00000000-0008-0000-0A00-0000FB1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40" name="Object 9" hidden="1">
          <a:extLst>
            <a:ext uri="{FF2B5EF4-FFF2-40B4-BE49-F238E27FC236}">
              <a16:creationId xmlns:a16="http://schemas.microsoft.com/office/drawing/2014/main" id="{00000000-0008-0000-0A00-0000FC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41" name="Object 8" hidden="1">
          <a:extLst>
            <a:ext uri="{FF2B5EF4-FFF2-40B4-BE49-F238E27FC236}">
              <a16:creationId xmlns:a16="http://schemas.microsoft.com/office/drawing/2014/main" id="{00000000-0008-0000-0A00-0000FD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42" name="Object 15" hidden="1">
          <a:extLst>
            <a:ext uri="{FF2B5EF4-FFF2-40B4-BE49-F238E27FC236}">
              <a16:creationId xmlns:a16="http://schemas.microsoft.com/office/drawing/2014/main" id="{00000000-0008-0000-0A00-0000FE1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43" name="Object 16" hidden="1">
          <a:extLst>
            <a:ext uri="{FF2B5EF4-FFF2-40B4-BE49-F238E27FC236}">
              <a16:creationId xmlns:a16="http://schemas.microsoft.com/office/drawing/2014/main" id="{00000000-0008-0000-0A00-0000FF1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44" name="Object 17" hidden="1">
          <a:extLst>
            <a:ext uri="{FF2B5EF4-FFF2-40B4-BE49-F238E27FC236}">
              <a16:creationId xmlns:a16="http://schemas.microsoft.com/office/drawing/2014/main" id="{00000000-0008-0000-0A00-000000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45" name="Object 9" hidden="1">
          <a:extLst>
            <a:ext uri="{FF2B5EF4-FFF2-40B4-BE49-F238E27FC236}">
              <a16:creationId xmlns:a16="http://schemas.microsoft.com/office/drawing/2014/main" id="{00000000-0008-0000-0A00-000001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46" name="Object 8" hidden="1">
          <a:extLst>
            <a:ext uri="{FF2B5EF4-FFF2-40B4-BE49-F238E27FC236}">
              <a16:creationId xmlns:a16="http://schemas.microsoft.com/office/drawing/2014/main" id="{00000000-0008-0000-0A00-000002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47" name="Object 9" hidden="1">
          <a:extLst>
            <a:ext uri="{FF2B5EF4-FFF2-40B4-BE49-F238E27FC236}">
              <a16:creationId xmlns:a16="http://schemas.microsoft.com/office/drawing/2014/main" id="{00000000-0008-0000-0A00-000003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48" name="Object 8" hidden="1">
          <a:extLst>
            <a:ext uri="{FF2B5EF4-FFF2-40B4-BE49-F238E27FC236}">
              <a16:creationId xmlns:a16="http://schemas.microsoft.com/office/drawing/2014/main" id="{00000000-0008-0000-0A00-000004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49" name="Object 9" hidden="1">
          <a:extLst>
            <a:ext uri="{FF2B5EF4-FFF2-40B4-BE49-F238E27FC236}">
              <a16:creationId xmlns:a16="http://schemas.microsoft.com/office/drawing/2014/main" id="{00000000-0008-0000-0A00-000005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50" name="Object 8" hidden="1">
          <a:extLst>
            <a:ext uri="{FF2B5EF4-FFF2-40B4-BE49-F238E27FC236}">
              <a16:creationId xmlns:a16="http://schemas.microsoft.com/office/drawing/2014/main" id="{00000000-0008-0000-0A00-000006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51" name="Object 9" hidden="1">
          <a:extLst>
            <a:ext uri="{FF2B5EF4-FFF2-40B4-BE49-F238E27FC236}">
              <a16:creationId xmlns:a16="http://schemas.microsoft.com/office/drawing/2014/main" id="{00000000-0008-0000-0A00-000007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52" name="Object 8" hidden="1">
          <a:extLst>
            <a:ext uri="{FF2B5EF4-FFF2-40B4-BE49-F238E27FC236}">
              <a16:creationId xmlns:a16="http://schemas.microsoft.com/office/drawing/2014/main" id="{00000000-0008-0000-0A00-000008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53" name="Object 15" hidden="1">
          <a:extLst>
            <a:ext uri="{FF2B5EF4-FFF2-40B4-BE49-F238E27FC236}">
              <a16:creationId xmlns:a16="http://schemas.microsoft.com/office/drawing/2014/main" id="{00000000-0008-0000-0A00-000009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54" name="Object 16" hidden="1">
          <a:extLst>
            <a:ext uri="{FF2B5EF4-FFF2-40B4-BE49-F238E27FC236}">
              <a16:creationId xmlns:a16="http://schemas.microsoft.com/office/drawing/2014/main" id="{00000000-0008-0000-0A00-00000A1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55" name="Object 17" hidden="1">
          <a:extLst>
            <a:ext uri="{FF2B5EF4-FFF2-40B4-BE49-F238E27FC236}">
              <a16:creationId xmlns:a16="http://schemas.microsoft.com/office/drawing/2014/main" id="{00000000-0008-0000-0A00-00000B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56" name="Object 9" hidden="1">
          <a:extLst>
            <a:ext uri="{FF2B5EF4-FFF2-40B4-BE49-F238E27FC236}">
              <a16:creationId xmlns:a16="http://schemas.microsoft.com/office/drawing/2014/main" id="{00000000-0008-0000-0A00-00000C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57" name="Object 8" hidden="1">
          <a:extLst>
            <a:ext uri="{FF2B5EF4-FFF2-40B4-BE49-F238E27FC236}">
              <a16:creationId xmlns:a16="http://schemas.microsoft.com/office/drawing/2014/main" id="{00000000-0008-0000-0A00-00000D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58" name="Object 9" hidden="1">
          <a:extLst>
            <a:ext uri="{FF2B5EF4-FFF2-40B4-BE49-F238E27FC236}">
              <a16:creationId xmlns:a16="http://schemas.microsoft.com/office/drawing/2014/main" id="{00000000-0008-0000-0A00-00000E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59" name="Object 8" hidden="1">
          <a:extLst>
            <a:ext uri="{FF2B5EF4-FFF2-40B4-BE49-F238E27FC236}">
              <a16:creationId xmlns:a16="http://schemas.microsoft.com/office/drawing/2014/main" id="{00000000-0008-0000-0A00-00000F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60" name="Object 9" hidden="1">
          <a:extLst>
            <a:ext uri="{FF2B5EF4-FFF2-40B4-BE49-F238E27FC236}">
              <a16:creationId xmlns:a16="http://schemas.microsoft.com/office/drawing/2014/main" id="{00000000-0008-0000-0A00-000010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61" name="Object 8" hidden="1">
          <a:extLst>
            <a:ext uri="{FF2B5EF4-FFF2-40B4-BE49-F238E27FC236}">
              <a16:creationId xmlns:a16="http://schemas.microsoft.com/office/drawing/2014/main" id="{00000000-0008-0000-0A00-000011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62" name="Object 9" hidden="1">
          <a:extLst>
            <a:ext uri="{FF2B5EF4-FFF2-40B4-BE49-F238E27FC236}">
              <a16:creationId xmlns:a16="http://schemas.microsoft.com/office/drawing/2014/main" id="{00000000-0008-0000-0A00-000012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63" name="Object 8" hidden="1">
          <a:extLst>
            <a:ext uri="{FF2B5EF4-FFF2-40B4-BE49-F238E27FC236}">
              <a16:creationId xmlns:a16="http://schemas.microsoft.com/office/drawing/2014/main" id="{00000000-0008-0000-0A00-000013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64" name="Object 15" hidden="1">
          <a:extLst>
            <a:ext uri="{FF2B5EF4-FFF2-40B4-BE49-F238E27FC236}">
              <a16:creationId xmlns:a16="http://schemas.microsoft.com/office/drawing/2014/main" id="{00000000-0008-0000-0A00-000014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65" name="Object 16" hidden="1">
          <a:extLst>
            <a:ext uri="{FF2B5EF4-FFF2-40B4-BE49-F238E27FC236}">
              <a16:creationId xmlns:a16="http://schemas.microsoft.com/office/drawing/2014/main" id="{00000000-0008-0000-0A00-0000151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66" name="Object 17" hidden="1">
          <a:extLst>
            <a:ext uri="{FF2B5EF4-FFF2-40B4-BE49-F238E27FC236}">
              <a16:creationId xmlns:a16="http://schemas.microsoft.com/office/drawing/2014/main" id="{00000000-0008-0000-0A00-000016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67" name="Object 9" hidden="1">
          <a:extLst>
            <a:ext uri="{FF2B5EF4-FFF2-40B4-BE49-F238E27FC236}">
              <a16:creationId xmlns:a16="http://schemas.microsoft.com/office/drawing/2014/main" id="{00000000-0008-0000-0A00-000017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68" name="Object 8" hidden="1">
          <a:extLst>
            <a:ext uri="{FF2B5EF4-FFF2-40B4-BE49-F238E27FC236}">
              <a16:creationId xmlns:a16="http://schemas.microsoft.com/office/drawing/2014/main" id="{00000000-0008-0000-0A00-000018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69" name="Object 9" hidden="1">
          <a:extLst>
            <a:ext uri="{FF2B5EF4-FFF2-40B4-BE49-F238E27FC236}">
              <a16:creationId xmlns:a16="http://schemas.microsoft.com/office/drawing/2014/main" id="{00000000-0008-0000-0A00-000019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70" name="Object 8" hidden="1">
          <a:extLst>
            <a:ext uri="{FF2B5EF4-FFF2-40B4-BE49-F238E27FC236}">
              <a16:creationId xmlns:a16="http://schemas.microsoft.com/office/drawing/2014/main" id="{00000000-0008-0000-0A00-00001A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71" name="Object 9" hidden="1">
          <a:extLst>
            <a:ext uri="{FF2B5EF4-FFF2-40B4-BE49-F238E27FC236}">
              <a16:creationId xmlns:a16="http://schemas.microsoft.com/office/drawing/2014/main" id="{00000000-0008-0000-0A00-00001B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72" name="Object 8" hidden="1">
          <a:extLst>
            <a:ext uri="{FF2B5EF4-FFF2-40B4-BE49-F238E27FC236}">
              <a16:creationId xmlns:a16="http://schemas.microsoft.com/office/drawing/2014/main" id="{00000000-0008-0000-0A00-00001C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73" name="Object 9" hidden="1">
          <a:extLst>
            <a:ext uri="{FF2B5EF4-FFF2-40B4-BE49-F238E27FC236}">
              <a16:creationId xmlns:a16="http://schemas.microsoft.com/office/drawing/2014/main" id="{00000000-0008-0000-0A00-00001D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74" name="Object 8" hidden="1">
          <a:extLst>
            <a:ext uri="{FF2B5EF4-FFF2-40B4-BE49-F238E27FC236}">
              <a16:creationId xmlns:a16="http://schemas.microsoft.com/office/drawing/2014/main" id="{00000000-0008-0000-0A00-00001E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75" name="Object 15" hidden="1">
          <a:extLst>
            <a:ext uri="{FF2B5EF4-FFF2-40B4-BE49-F238E27FC236}">
              <a16:creationId xmlns:a16="http://schemas.microsoft.com/office/drawing/2014/main" id="{00000000-0008-0000-0A00-00001F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76" name="Object 16" hidden="1">
          <a:extLst>
            <a:ext uri="{FF2B5EF4-FFF2-40B4-BE49-F238E27FC236}">
              <a16:creationId xmlns:a16="http://schemas.microsoft.com/office/drawing/2014/main" id="{00000000-0008-0000-0A00-0000201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77" name="Object 17" hidden="1">
          <a:extLst>
            <a:ext uri="{FF2B5EF4-FFF2-40B4-BE49-F238E27FC236}">
              <a16:creationId xmlns:a16="http://schemas.microsoft.com/office/drawing/2014/main" id="{00000000-0008-0000-0A00-000021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78" name="Object 9" hidden="1">
          <a:extLst>
            <a:ext uri="{FF2B5EF4-FFF2-40B4-BE49-F238E27FC236}">
              <a16:creationId xmlns:a16="http://schemas.microsoft.com/office/drawing/2014/main" id="{00000000-0008-0000-0A00-000022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79" name="Object 8" hidden="1">
          <a:extLst>
            <a:ext uri="{FF2B5EF4-FFF2-40B4-BE49-F238E27FC236}">
              <a16:creationId xmlns:a16="http://schemas.microsoft.com/office/drawing/2014/main" id="{00000000-0008-0000-0A00-000023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80" name="Object 9" hidden="1">
          <a:extLst>
            <a:ext uri="{FF2B5EF4-FFF2-40B4-BE49-F238E27FC236}">
              <a16:creationId xmlns:a16="http://schemas.microsoft.com/office/drawing/2014/main" id="{00000000-0008-0000-0A00-000024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81" name="Object 8" hidden="1">
          <a:extLst>
            <a:ext uri="{FF2B5EF4-FFF2-40B4-BE49-F238E27FC236}">
              <a16:creationId xmlns:a16="http://schemas.microsoft.com/office/drawing/2014/main" id="{00000000-0008-0000-0A00-000025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82" name="Object 9" hidden="1">
          <a:extLst>
            <a:ext uri="{FF2B5EF4-FFF2-40B4-BE49-F238E27FC236}">
              <a16:creationId xmlns:a16="http://schemas.microsoft.com/office/drawing/2014/main" id="{00000000-0008-0000-0A00-000026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83" name="Object 8" hidden="1">
          <a:extLst>
            <a:ext uri="{FF2B5EF4-FFF2-40B4-BE49-F238E27FC236}">
              <a16:creationId xmlns:a16="http://schemas.microsoft.com/office/drawing/2014/main" id="{00000000-0008-0000-0A00-000027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84" name="Object 9" hidden="1">
          <a:extLst>
            <a:ext uri="{FF2B5EF4-FFF2-40B4-BE49-F238E27FC236}">
              <a16:creationId xmlns:a16="http://schemas.microsoft.com/office/drawing/2014/main" id="{00000000-0008-0000-0A00-000028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85" name="Object 8" hidden="1">
          <a:extLst>
            <a:ext uri="{FF2B5EF4-FFF2-40B4-BE49-F238E27FC236}">
              <a16:creationId xmlns:a16="http://schemas.microsoft.com/office/drawing/2014/main" id="{00000000-0008-0000-0A00-000029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86" name="Object 15" hidden="1">
          <a:extLst>
            <a:ext uri="{FF2B5EF4-FFF2-40B4-BE49-F238E27FC236}">
              <a16:creationId xmlns:a16="http://schemas.microsoft.com/office/drawing/2014/main" id="{00000000-0008-0000-0A00-00002A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87" name="Object 16" hidden="1">
          <a:extLst>
            <a:ext uri="{FF2B5EF4-FFF2-40B4-BE49-F238E27FC236}">
              <a16:creationId xmlns:a16="http://schemas.microsoft.com/office/drawing/2014/main" id="{00000000-0008-0000-0A00-00002B1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88" name="Object 17" hidden="1">
          <a:extLst>
            <a:ext uri="{FF2B5EF4-FFF2-40B4-BE49-F238E27FC236}">
              <a16:creationId xmlns:a16="http://schemas.microsoft.com/office/drawing/2014/main" id="{00000000-0008-0000-0A00-00002C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89" name="Object 9" hidden="1">
          <a:extLst>
            <a:ext uri="{FF2B5EF4-FFF2-40B4-BE49-F238E27FC236}">
              <a16:creationId xmlns:a16="http://schemas.microsoft.com/office/drawing/2014/main" id="{00000000-0008-0000-0A00-00002D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90" name="Object 8" hidden="1">
          <a:extLst>
            <a:ext uri="{FF2B5EF4-FFF2-40B4-BE49-F238E27FC236}">
              <a16:creationId xmlns:a16="http://schemas.microsoft.com/office/drawing/2014/main" id="{00000000-0008-0000-0A00-00002E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91" name="Object 9" hidden="1">
          <a:extLst>
            <a:ext uri="{FF2B5EF4-FFF2-40B4-BE49-F238E27FC236}">
              <a16:creationId xmlns:a16="http://schemas.microsoft.com/office/drawing/2014/main" id="{00000000-0008-0000-0A00-00002F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92" name="Object 8" hidden="1">
          <a:extLst>
            <a:ext uri="{FF2B5EF4-FFF2-40B4-BE49-F238E27FC236}">
              <a16:creationId xmlns:a16="http://schemas.microsoft.com/office/drawing/2014/main" id="{00000000-0008-0000-0A00-000030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93" name="Object 9" hidden="1">
          <a:extLst>
            <a:ext uri="{FF2B5EF4-FFF2-40B4-BE49-F238E27FC236}">
              <a16:creationId xmlns:a16="http://schemas.microsoft.com/office/drawing/2014/main" id="{00000000-0008-0000-0A00-000031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94" name="Object 8" hidden="1">
          <a:extLst>
            <a:ext uri="{FF2B5EF4-FFF2-40B4-BE49-F238E27FC236}">
              <a16:creationId xmlns:a16="http://schemas.microsoft.com/office/drawing/2014/main" id="{00000000-0008-0000-0A00-000032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195" name="Object 9" hidden="1">
          <a:extLst>
            <a:ext uri="{FF2B5EF4-FFF2-40B4-BE49-F238E27FC236}">
              <a16:creationId xmlns:a16="http://schemas.microsoft.com/office/drawing/2014/main" id="{00000000-0008-0000-0A00-000033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196" name="Object 8" hidden="1">
          <a:extLst>
            <a:ext uri="{FF2B5EF4-FFF2-40B4-BE49-F238E27FC236}">
              <a16:creationId xmlns:a16="http://schemas.microsoft.com/office/drawing/2014/main" id="{00000000-0008-0000-0A00-000034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197" name="Object 15" hidden="1">
          <a:extLst>
            <a:ext uri="{FF2B5EF4-FFF2-40B4-BE49-F238E27FC236}">
              <a16:creationId xmlns:a16="http://schemas.microsoft.com/office/drawing/2014/main" id="{00000000-0008-0000-0A00-000035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198" name="Object 16" hidden="1">
          <a:extLst>
            <a:ext uri="{FF2B5EF4-FFF2-40B4-BE49-F238E27FC236}">
              <a16:creationId xmlns:a16="http://schemas.microsoft.com/office/drawing/2014/main" id="{00000000-0008-0000-0A00-00003618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199" name="Object 17" hidden="1">
          <a:extLst>
            <a:ext uri="{FF2B5EF4-FFF2-40B4-BE49-F238E27FC236}">
              <a16:creationId xmlns:a16="http://schemas.microsoft.com/office/drawing/2014/main" id="{00000000-0008-0000-0A00-000037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00" name="Object 9" hidden="1">
          <a:extLst>
            <a:ext uri="{FF2B5EF4-FFF2-40B4-BE49-F238E27FC236}">
              <a16:creationId xmlns:a16="http://schemas.microsoft.com/office/drawing/2014/main" id="{00000000-0008-0000-0A00-000038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01" name="Object 8" hidden="1">
          <a:extLst>
            <a:ext uri="{FF2B5EF4-FFF2-40B4-BE49-F238E27FC236}">
              <a16:creationId xmlns:a16="http://schemas.microsoft.com/office/drawing/2014/main" id="{00000000-0008-0000-0A00-000039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02" name="Object 9" hidden="1">
          <a:extLst>
            <a:ext uri="{FF2B5EF4-FFF2-40B4-BE49-F238E27FC236}">
              <a16:creationId xmlns:a16="http://schemas.microsoft.com/office/drawing/2014/main" id="{00000000-0008-0000-0A00-00003A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03" name="Object 8" hidden="1">
          <a:extLst>
            <a:ext uri="{FF2B5EF4-FFF2-40B4-BE49-F238E27FC236}">
              <a16:creationId xmlns:a16="http://schemas.microsoft.com/office/drawing/2014/main" id="{00000000-0008-0000-0A00-00003B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04" name="Object 9" hidden="1">
          <a:extLst>
            <a:ext uri="{FF2B5EF4-FFF2-40B4-BE49-F238E27FC236}">
              <a16:creationId xmlns:a16="http://schemas.microsoft.com/office/drawing/2014/main" id="{00000000-0008-0000-0A00-00003C18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05" name="Object 8" hidden="1">
          <a:extLst>
            <a:ext uri="{FF2B5EF4-FFF2-40B4-BE49-F238E27FC236}">
              <a16:creationId xmlns:a16="http://schemas.microsoft.com/office/drawing/2014/main" id="{00000000-0008-0000-0A00-00003D18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06" name="Object 9" hidden="1">
          <a:extLst>
            <a:ext uri="{FF2B5EF4-FFF2-40B4-BE49-F238E27FC236}">
              <a16:creationId xmlns:a16="http://schemas.microsoft.com/office/drawing/2014/main" id="{00000000-0008-0000-0A00-00003E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07" name="Object 8" hidden="1">
          <a:extLst>
            <a:ext uri="{FF2B5EF4-FFF2-40B4-BE49-F238E27FC236}">
              <a16:creationId xmlns:a16="http://schemas.microsoft.com/office/drawing/2014/main" id="{00000000-0008-0000-0A00-00003F18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08" name="Object 15" hidden="1">
          <a:extLst>
            <a:ext uri="{FF2B5EF4-FFF2-40B4-BE49-F238E27FC236}">
              <a16:creationId xmlns:a16="http://schemas.microsoft.com/office/drawing/2014/main" id="{00000000-0008-0000-0A00-000040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09" name="Object 16" hidden="1">
          <a:extLst>
            <a:ext uri="{FF2B5EF4-FFF2-40B4-BE49-F238E27FC236}">
              <a16:creationId xmlns:a16="http://schemas.microsoft.com/office/drawing/2014/main" id="{00000000-0008-0000-0A00-00004118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10" name="Object 17" hidden="1">
          <a:extLst>
            <a:ext uri="{FF2B5EF4-FFF2-40B4-BE49-F238E27FC236}">
              <a16:creationId xmlns:a16="http://schemas.microsoft.com/office/drawing/2014/main" id="{00000000-0008-0000-0A00-000042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11" name="Object 9" hidden="1">
          <a:extLst>
            <a:ext uri="{FF2B5EF4-FFF2-40B4-BE49-F238E27FC236}">
              <a16:creationId xmlns:a16="http://schemas.microsoft.com/office/drawing/2014/main" id="{00000000-0008-0000-0A00-000043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12" name="Object 8" hidden="1">
          <a:extLst>
            <a:ext uri="{FF2B5EF4-FFF2-40B4-BE49-F238E27FC236}">
              <a16:creationId xmlns:a16="http://schemas.microsoft.com/office/drawing/2014/main" id="{00000000-0008-0000-0A00-000044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13" name="Object 9" hidden="1">
          <a:extLst>
            <a:ext uri="{FF2B5EF4-FFF2-40B4-BE49-F238E27FC236}">
              <a16:creationId xmlns:a16="http://schemas.microsoft.com/office/drawing/2014/main" id="{00000000-0008-0000-0A00-0000451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14" name="Object 8" hidden="1">
          <a:extLst>
            <a:ext uri="{FF2B5EF4-FFF2-40B4-BE49-F238E27FC236}">
              <a16:creationId xmlns:a16="http://schemas.microsoft.com/office/drawing/2014/main" id="{00000000-0008-0000-0A00-0000461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15" name="Object 9" hidden="1">
          <a:extLst>
            <a:ext uri="{FF2B5EF4-FFF2-40B4-BE49-F238E27FC236}">
              <a16:creationId xmlns:a16="http://schemas.microsoft.com/office/drawing/2014/main" id="{00000000-0008-0000-0A00-0000471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16" name="Object 8" hidden="1">
          <a:extLst>
            <a:ext uri="{FF2B5EF4-FFF2-40B4-BE49-F238E27FC236}">
              <a16:creationId xmlns:a16="http://schemas.microsoft.com/office/drawing/2014/main" id="{00000000-0008-0000-0A00-0000481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17" name="Object 9" hidden="1">
          <a:extLst>
            <a:ext uri="{FF2B5EF4-FFF2-40B4-BE49-F238E27FC236}">
              <a16:creationId xmlns:a16="http://schemas.microsoft.com/office/drawing/2014/main" id="{00000000-0008-0000-0A00-000049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18" name="Object 8" hidden="1">
          <a:extLst>
            <a:ext uri="{FF2B5EF4-FFF2-40B4-BE49-F238E27FC236}">
              <a16:creationId xmlns:a16="http://schemas.microsoft.com/office/drawing/2014/main" id="{00000000-0008-0000-0A00-00004A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19" name="Object 15" hidden="1">
          <a:extLst>
            <a:ext uri="{FF2B5EF4-FFF2-40B4-BE49-F238E27FC236}">
              <a16:creationId xmlns:a16="http://schemas.microsoft.com/office/drawing/2014/main" id="{00000000-0008-0000-0A00-00004B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20" name="Object 16" hidden="1">
          <a:extLst>
            <a:ext uri="{FF2B5EF4-FFF2-40B4-BE49-F238E27FC236}">
              <a16:creationId xmlns:a16="http://schemas.microsoft.com/office/drawing/2014/main" id="{00000000-0008-0000-0A00-00004C18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21" name="Object 17" hidden="1">
          <a:extLst>
            <a:ext uri="{FF2B5EF4-FFF2-40B4-BE49-F238E27FC236}">
              <a16:creationId xmlns:a16="http://schemas.microsoft.com/office/drawing/2014/main" id="{00000000-0008-0000-0A00-00004D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22" name="Object 9" hidden="1">
          <a:extLst>
            <a:ext uri="{FF2B5EF4-FFF2-40B4-BE49-F238E27FC236}">
              <a16:creationId xmlns:a16="http://schemas.microsoft.com/office/drawing/2014/main" id="{00000000-0008-0000-0A00-00004E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23" name="Object 8" hidden="1">
          <a:extLst>
            <a:ext uri="{FF2B5EF4-FFF2-40B4-BE49-F238E27FC236}">
              <a16:creationId xmlns:a16="http://schemas.microsoft.com/office/drawing/2014/main" id="{00000000-0008-0000-0A00-00004F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24" name="Object 9" hidden="1">
          <a:extLst>
            <a:ext uri="{FF2B5EF4-FFF2-40B4-BE49-F238E27FC236}">
              <a16:creationId xmlns:a16="http://schemas.microsoft.com/office/drawing/2014/main" id="{00000000-0008-0000-0A00-0000501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25" name="Object 8" hidden="1">
          <a:extLst>
            <a:ext uri="{FF2B5EF4-FFF2-40B4-BE49-F238E27FC236}">
              <a16:creationId xmlns:a16="http://schemas.microsoft.com/office/drawing/2014/main" id="{00000000-0008-0000-0A00-0000511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26" name="Object 9" hidden="1">
          <a:extLst>
            <a:ext uri="{FF2B5EF4-FFF2-40B4-BE49-F238E27FC236}">
              <a16:creationId xmlns:a16="http://schemas.microsoft.com/office/drawing/2014/main" id="{00000000-0008-0000-0A00-00005218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27" name="Object 8" hidden="1">
          <a:extLst>
            <a:ext uri="{FF2B5EF4-FFF2-40B4-BE49-F238E27FC236}">
              <a16:creationId xmlns:a16="http://schemas.microsoft.com/office/drawing/2014/main" id="{00000000-0008-0000-0A00-00005318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28" name="Object 9" hidden="1">
          <a:extLst>
            <a:ext uri="{FF2B5EF4-FFF2-40B4-BE49-F238E27FC236}">
              <a16:creationId xmlns:a16="http://schemas.microsoft.com/office/drawing/2014/main" id="{00000000-0008-0000-0A00-000054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29" name="Object 8" hidden="1">
          <a:extLst>
            <a:ext uri="{FF2B5EF4-FFF2-40B4-BE49-F238E27FC236}">
              <a16:creationId xmlns:a16="http://schemas.microsoft.com/office/drawing/2014/main" id="{00000000-0008-0000-0A00-00005518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30" name="Object 15" hidden="1">
          <a:extLst>
            <a:ext uri="{FF2B5EF4-FFF2-40B4-BE49-F238E27FC236}">
              <a16:creationId xmlns:a16="http://schemas.microsoft.com/office/drawing/2014/main" id="{00000000-0008-0000-0A00-000056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31" name="Object 16" hidden="1">
          <a:extLst>
            <a:ext uri="{FF2B5EF4-FFF2-40B4-BE49-F238E27FC236}">
              <a16:creationId xmlns:a16="http://schemas.microsoft.com/office/drawing/2014/main" id="{00000000-0008-0000-0A00-00005718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32" name="Object 17" hidden="1">
          <a:extLst>
            <a:ext uri="{FF2B5EF4-FFF2-40B4-BE49-F238E27FC236}">
              <a16:creationId xmlns:a16="http://schemas.microsoft.com/office/drawing/2014/main" id="{00000000-0008-0000-0A00-000058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33" name="Object 9" hidden="1">
          <a:extLst>
            <a:ext uri="{FF2B5EF4-FFF2-40B4-BE49-F238E27FC236}">
              <a16:creationId xmlns:a16="http://schemas.microsoft.com/office/drawing/2014/main" id="{00000000-0008-0000-0A00-000059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34" name="Object 8" hidden="1">
          <a:extLst>
            <a:ext uri="{FF2B5EF4-FFF2-40B4-BE49-F238E27FC236}">
              <a16:creationId xmlns:a16="http://schemas.microsoft.com/office/drawing/2014/main" id="{00000000-0008-0000-0A00-00005A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35" name="Object 9" hidden="1">
          <a:extLst>
            <a:ext uri="{FF2B5EF4-FFF2-40B4-BE49-F238E27FC236}">
              <a16:creationId xmlns:a16="http://schemas.microsoft.com/office/drawing/2014/main" id="{00000000-0008-0000-0A00-00005B1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36" name="Object 8" hidden="1">
          <a:extLst>
            <a:ext uri="{FF2B5EF4-FFF2-40B4-BE49-F238E27FC236}">
              <a16:creationId xmlns:a16="http://schemas.microsoft.com/office/drawing/2014/main" id="{00000000-0008-0000-0A00-00005C1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37" name="Object 9" hidden="1">
          <a:extLst>
            <a:ext uri="{FF2B5EF4-FFF2-40B4-BE49-F238E27FC236}">
              <a16:creationId xmlns:a16="http://schemas.microsoft.com/office/drawing/2014/main" id="{00000000-0008-0000-0A00-00005D1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38" name="Object 8" hidden="1">
          <a:extLst>
            <a:ext uri="{FF2B5EF4-FFF2-40B4-BE49-F238E27FC236}">
              <a16:creationId xmlns:a16="http://schemas.microsoft.com/office/drawing/2014/main" id="{00000000-0008-0000-0A00-00005E1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39" name="Object 9" hidden="1">
          <a:extLst>
            <a:ext uri="{FF2B5EF4-FFF2-40B4-BE49-F238E27FC236}">
              <a16:creationId xmlns:a16="http://schemas.microsoft.com/office/drawing/2014/main" id="{00000000-0008-0000-0A00-00005F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40" name="Object 8" hidden="1">
          <a:extLst>
            <a:ext uri="{FF2B5EF4-FFF2-40B4-BE49-F238E27FC236}">
              <a16:creationId xmlns:a16="http://schemas.microsoft.com/office/drawing/2014/main" id="{00000000-0008-0000-0A00-000060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41" name="Object 15" hidden="1">
          <a:extLst>
            <a:ext uri="{FF2B5EF4-FFF2-40B4-BE49-F238E27FC236}">
              <a16:creationId xmlns:a16="http://schemas.microsoft.com/office/drawing/2014/main" id="{00000000-0008-0000-0A00-000061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42" name="Object 16" hidden="1">
          <a:extLst>
            <a:ext uri="{FF2B5EF4-FFF2-40B4-BE49-F238E27FC236}">
              <a16:creationId xmlns:a16="http://schemas.microsoft.com/office/drawing/2014/main" id="{00000000-0008-0000-0A00-00006218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43" name="Object 17" hidden="1">
          <a:extLst>
            <a:ext uri="{FF2B5EF4-FFF2-40B4-BE49-F238E27FC236}">
              <a16:creationId xmlns:a16="http://schemas.microsoft.com/office/drawing/2014/main" id="{00000000-0008-0000-0A00-000063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44" name="Object 9" hidden="1">
          <a:extLst>
            <a:ext uri="{FF2B5EF4-FFF2-40B4-BE49-F238E27FC236}">
              <a16:creationId xmlns:a16="http://schemas.microsoft.com/office/drawing/2014/main" id="{00000000-0008-0000-0A00-000064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45" name="Object 8" hidden="1">
          <a:extLst>
            <a:ext uri="{FF2B5EF4-FFF2-40B4-BE49-F238E27FC236}">
              <a16:creationId xmlns:a16="http://schemas.microsoft.com/office/drawing/2014/main" id="{00000000-0008-0000-0A00-000065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46" name="Object 9" hidden="1">
          <a:extLst>
            <a:ext uri="{FF2B5EF4-FFF2-40B4-BE49-F238E27FC236}">
              <a16:creationId xmlns:a16="http://schemas.microsoft.com/office/drawing/2014/main" id="{00000000-0008-0000-0A00-0000661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47" name="Object 8" hidden="1">
          <a:extLst>
            <a:ext uri="{FF2B5EF4-FFF2-40B4-BE49-F238E27FC236}">
              <a16:creationId xmlns:a16="http://schemas.microsoft.com/office/drawing/2014/main" id="{00000000-0008-0000-0A00-0000671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48" name="Object 9" hidden="1">
          <a:extLst>
            <a:ext uri="{FF2B5EF4-FFF2-40B4-BE49-F238E27FC236}">
              <a16:creationId xmlns:a16="http://schemas.microsoft.com/office/drawing/2014/main" id="{00000000-0008-0000-0A00-00006818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49" name="Object 8" hidden="1">
          <a:extLst>
            <a:ext uri="{FF2B5EF4-FFF2-40B4-BE49-F238E27FC236}">
              <a16:creationId xmlns:a16="http://schemas.microsoft.com/office/drawing/2014/main" id="{00000000-0008-0000-0A00-00006918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50" name="Object 9" hidden="1">
          <a:extLst>
            <a:ext uri="{FF2B5EF4-FFF2-40B4-BE49-F238E27FC236}">
              <a16:creationId xmlns:a16="http://schemas.microsoft.com/office/drawing/2014/main" id="{00000000-0008-0000-0A00-00006A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51" name="Object 8" hidden="1">
          <a:extLst>
            <a:ext uri="{FF2B5EF4-FFF2-40B4-BE49-F238E27FC236}">
              <a16:creationId xmlns:a16="http://schemas.microsoft.com/office/drawing/2014/main" id="{00000000-0008-0000-0A00-00006B18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52" name="Object 15" hidden="1">
          <a:extLst>
            <a:ext uri="{FF2B5EF4-FFF2-40B4-BE49-F238E27FC236}">
              <a16:creationId xmlns:a16="http://schemas.microsoft.com/office/drawing/2014/main" id="{00000000-0008-0000-0A00-00006C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53" name="Object 16" hidden="1">
          <a:extLst>
            <a:ext uri="{FF2B5EF4-FFF2-40B4-BE49-F238E27FC236}">
              <a16:creationId xmlns:a16="http://schemas.microsoft.com/office/drawing/2014/main" id="{00000000-0008-0000-0A00-00006D18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54" name="Object 17" hidden="1">
          <a:extLst>
            <a:ext uri="{FF2B5EF4-FFF2-40B4-BE49-F238E27FC236}">
              <a16:creationId xmlns:a16="http://schemas.microsoft.com/office/drawing/2014/main" id="{00000000-0008-0000-0A00-00006E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55" name="Object 9" hidden="1">
          <a:extLst>
            <a:ext uri="{FF2B5EF4-FFF2-40B4-BE49-F238E27FC236}">
              <a16:creationId xmlns:a16="http://schemas.microsoft.com/office/drawing/2014/main" id="{00000000-0008-0000-0A00-00006F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56" name="Object 8" hidden="1">
          <a:extLst>
            <a:ext uri="{FF2B5EF4-FFF2-40B4-BE49-F238E27FC236}">
              <a16:creationId xmlns:a16="http://schemas.microsoft.com/office/drawing/2014/main" id="{00000000-0008-0000-0A00-000070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57" name="Object 9" hidden="1">
          <a:extLst>
            <a:ext uri="{FF2B5EF4-FFF2-40B4-BE49-F238E27FC236}">
              <a16:creationId xmlns:a16="http://schemas.microsoft.com/office/drawing/2014/main" id="{00000000-0008-0000-0A00-000071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58" name="Object 8" hidden="1">
          <a:extLst>
            <a:ext uri="{FF2B5EF4-FFF2-40B4-BE49-F238E27FC236}">
              <a16:creationId xmlns:a16="http://schemas.microsoft.com/office/drawing/2014/main" id="{00000000-0008-0000-0A00-000072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59" name="Object 9" hidden="1">
          <a:extLst>
            <a:ext uri="{FF2B5EF4-FFF2-40B4-BE49-F238E27FC236}">
              <a16:creationId xmlns:a16="http://schemas.microsoft.com/office/drawing/2014/main" id="{00000000-0008-0000-0A00-000073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60" name="Object 8" hidden="1">
          <a:extLst>
            <a:ext uri="{FF2B5EF4-FFF2-40B4-BE49-F238E27FC236}">
              <a16:creationId xmlns:a16="http://schemas.microsoft.com/office/drawing/2014/main" id="{00000000-0008-0000-0A00-000074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61" name="Object 9" hidden="1">
          <a:extLst>
            <a:ext uri="{FF2B5EF4-FFF2-40B4-BE49-F238E27FC236}">
              <a16:creationId xmlns:a16="http://schemas.microsoft.com/office/drawing/2014/main" id="{00000000-0008-0000-0A00-000075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62" name="Object 8" hidden="1">
          <a:extLst>
            <a:ext uri="{FF2B5EF4-FFF2-40B4-BE49-F238E27FC236}">
              <a16:creationId xmlns:a16="http://schemas.microsoft.com/office/drawing/2014/main" id="{00000000-0008-0000-0A00-000076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63" name="Object 15" hidden="1">
          <a:extLst>
            <a:ext uri="{FF2B5EF4-FFF2-40B4-BE49-F238E27FC236}">
              <a16:creationId xmlns:a16="http://schemas.microsoft.com/office/drawing/2014/main" id="{00000000-0008-0000-0A00-000077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64" name="Object 16" hidden="1">
          <a:extLst>
            <a:ext uri="{FF2B5EF4-FFF2-40B4-BE49-F238E27FC236}">
              <a16:creationId xmlns:a16="http://schemas.microsoft.com/office/drawing/2014/main" id="{00000000-0008-0000-0A00-00007818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65" name="Object 17" hidden="1">
          <a:extLst>
            <a:ext uri="{FF2B5EF4-FFF2-40B4-BE49-F238E27FC236}">
              <a16:creationId xmlns:a16="http://schemas.microsoft.com/office/drawing/2014/main" id="{00000000-0008-0000-0A00-000079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66" name="Object 9" hidden="1">
          <a:extLst>
            <a:ext uri="{FF2B5EF4-FFF2-40B4-BE49-F238E27FC236}">
              <a16:creationId xmlns:a16="http://schemas.microsoft.com/office/drawing/2014/main" id="{00000000-0008-0000-0A00-00007A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67" name="Object 8" hidden="1">
          <a:extLst>
            <a:ext uri="{FF2B5EF4-FFF2-40B4-BE49-F238E27FC236}">
              <a16:creationId xmlns:a16="http://schemas.microsoft.com/office/drawing/2014/main" id="{00000000-0008-0000-0A00-00007B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68" name="Object 9" hidden="1">
          <a:extLst>
            <a:ext uri="{FF2B5EF4-FFF2-40B4-BE49-F238E27FC236}">
              <a16:creationId xmlns:a16="http://schemas.microsoft.com/office/drawing/2014/main" id="{00000000-0008-0000-0A00-00007C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69" name="Object 8" hidden="1">
          <a:extLst>
            <a:ext uri="{FF2B5EF4-FFF2-40B4-BE49-F238E27FC236}">
              <a16:creationId xmlns:a16="http://schemas.microsoft.com/office/drawing/2014/main" id="{00000000-0008-0000-0A00-00007D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70" name="Object 9" hidden="1">
          <a:extLst>
            <a:ext uri="{FF2B5EF4-FFF2-40B4-BE49-F238E27FC236}">
              <a16:creationId xmlns:a16="http://schemas.microsoft.com/office/drawing/2014/main" id="{00000000-0008-0000-0A00-00007E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71" name="Object 8" hidden="1">
          <a:extLst>
            <a:ext uri="{FF2B5EF4-FFF2-40B4-BE49-F238E27FC236}">
              <a16:creationId xmlns:a16="http://schemas.microsoft.com/office/drawing/2014/main" id="{00000000-0008-0000-0A00-00007F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72" name="Object 9" hidden="1">
          <a:extLst>
            <a:ext uri="{FF2B5EF4-FFF2-40B4-BE49-F238E27FC236}">
              <a16:creationId xmlns:a16="http://schemas.microsoft.com/office/drawing/2014/main" id="{00000000-0008-0000-0A00-000080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73" name="Object 8" hidden="1">
          <a:extLst>
            <a:ext uri="{FF2B5EF4-FFF2-40B4-BE49-F238E27FC236}">
              <a16:creationId xmlns:a16="http://schemas.microsoft.com/office/drawing/2014/main" id="{00000000-0008-0000-0A00-000081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74" name="Object 15" hidden="1">
          <a:extLst>
            <a:ext uri="{FF2B5EF4-FFF2-40B4-BE49-F238E27FC236}">
              <a16:creationId xmlns:a16="http://schemas.microsoft.com/office/drawing/2014/main" id="{00000000-0008-0000-0A00-000082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75" name="Object 16" hidden="1">
          <a:extLst>
            <a:ext uri="{FF2B5EF4-FFF2-40B4-BE49-F238E27FC236}">
              <a16:creationId xmlns:a16="http://schemas.microsoft.com/office/drawing/2014/main" id="{00000000-0008-0000-0A00-00008318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76" name="Object 17" hidden="1">
          <a:extLst>
            <a:ext uri="{FF2B5EF4-FFF2-40B4-BE49-F238E27FC236}">
              <a16:creationId xmlns:a16="http://schemas.microsoft.com/office/drawing/2014/main" id="{00000000-0008-0000-0A00-000084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77" name="Object 9" hidden="1">
          <a:extLst>
            <a:ext uri="{FF2B5EF4-FFF2-40B4-BE49-F238E27FC236}">
              <a16:creationId xmlns:a16="http://schemas.microsoft.com/office/drawing/2014/main" id="{00000000-0008-0000-0A00-000085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78" name="Object 8" hidden="1">
          <a:extLst>
            <a:ext uri="{FF2B5EF4-FFF2-40B4-BE49-F238E27FC236}">
              <a16:creationId xmlns:a16="http://schemas.microsoft.com/office/drawing/2014/main" id="{00000000-0008-0000-0A00-000086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79" name="Object 9" hidden="1">
          <a:extLst>
            <a:ext uri="{FF2B5EF4-FFF2-40B4-BE49-F238E27FC236}">
              <a16:creationId xmlns:a16="http://schemas.microsoft.com/office/drawing/2014/main" id="{00000000-0008-0000-0A00-000087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80" name="Object 8" hidden="1">
          <a:extLst>
            <a:ext uri="{FF2B5EF4-FFF2-40B4-BE49-F238E27FC236}">
              <a16:creationId xmlns:a16="http://schemas.microsoft.com/office/drawing/2014/main" id="{00000000-0008-0000-0A00-000088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81" name="Object 9" hidden="1">
          <a:extLst>
            <a:ext uri="{FF2B5EF4-FFF2-40B4-BE49-F238E27FC236}">
              <a16:creationId xmlns:a16="http://schemas.microsoft.com/office/drawing/2014/main" id="{00000000-0008-0000-0A00-000089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82" name="Object 8" hidden="1">
          <a:extLst>
            <a:ext uri="{FF2B5EF4-FFF2-40B4-BE49-F238E27FC236}">
              <a16:creationId xmlns:a16="http://schemas.microsoft.com/office/drawing/2014/main" id="{00000000-0008-0000-0A00-00008A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83" name="Object 9" hidden="1">
          <a:extLst>
            <a:ext uri="{FF2B5EF4-FFF2-40B4-BE49-F238E27FC236}">
              <a16:creationId xmlns:a16="http://schemas.microsoft.com/office/drawing/2014/main" id="{00000000-0008-0000-0A00-00008B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84" name="Object 8" hidden="1">
          <a:extLst>
            <a:ext uri="{FF2B5EF4-FFF2-40B4-BE49-F238E27FC236}">
              <a16:creationId xmlns:a16="http://schemas.microsoft.com/office/drawing/2014/main" id="{00000000-0008-0000-0A00-00008C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85" name="Object 15" hidden="1">
          <a:extLst>
            <a:ext uri="{FF2B5EF4-FFF2-40B4-BE49-F238E27FC236}">
              <a16:creationId xmlns:a16="http://schemas.microsoft.com/office/drawing/2014/main" id="{00000000-0008-0000-0A00-00008D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86" name="Object 16" hidden="1">
          <a:extLst>
            <a:ext uri="{FF2B5EF4-FFF2-40B4-BE49-F238E27FC236}">
              <a16:creationId xmlns:a16="http://schemas.microsoft.com/office/drawing/2014/main" id="{00000000-0008-0000-0A00-00008E18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87" name="Object 17" hidden="1">
          <a:extLst>
            <a:ext uri="{FF2B5EF4-FFF2-40B4-BE49-F238E27FC236}">
              <a16:creationId xmlns:a16="http://schemas.microsoft.com/office/drawing/2014/main" id="{00000000-0008-0000-0A00-00008F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88" name="Object 9" hidden="1">
          <a:extLst>
            <a:ext uri="{FF2B5EF4-FFF2-40B4-BE49-F238E27FC236}">
              <a16:creationId xmlns:a16="http://schemas.microsoft.com/office/drawing/2014/main" id="{00000000-0008-0000-0A00-000090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89" name="Object 8" hidden="1">
          <a:extLst>
            <a:ext uri="{FF2B5EF4-FFF2-40B4-BE49-F238E27FC236}">
              <a16:creationId xmlns:a16="http://schemas.microsoft.com/office/drawing/2014/main" id="{00000000-0008-0000-0A00-000091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90" name="Object 9" hidden="1">
          <a:extLst>
            <a:ext uri="{FF2B5EF4-FFF2-40B4-BE49-F238E27FC236}">
              <a16:creationId xmlns:a16="http://schemas.microsoft.com/office/drawing/2014/main" id="{00000000-0008-0000-0A00-000092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91" name="Object 8" hidden="1">
          <a:extLst>
            <a:ext uri="{FF2B5EF4-FFF2-40B4-BE49-F238E27FC236}">
              <a16:creationId xmlns:a16="http://schemas.microsoft.com/office/drawing/2014/main" id="{00000000-0008-0000-0A00-000093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92" name="Object 9" hidden="1">
          <a:extLst>
            <a:ext uri="{FF2B5EF4-FFF2-40B4-BE49-F238E27FC236}">
              <a16:creationId xmlns:a16="http://schemas.microsoft.com/office/drawing/2014/main" id="{00000000-0008-0000-0A00-00009418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93" name="Object 8" hidden="1">
          <a:extLst>
            <a:ext uri="{FF2B5EF4-FFF2-40B4-BE49-F238E27FC236}">
              <a16:creationId xmlns:a16="http://schemas.microsoft.com/office/drawing/2014/main" id="{00000000-0008-0000-0A00-00009518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94" name="Object 9" hidden="1">
          <a:extLst>
            <a:ext uri="{FF2B5EF4-FFF2-40B4-BE49-F238E27FC236}">
              <a16:creationId xmlns:a16="http://schemas.microsoft.com/office/drawing/2014/main" id="{00000000-0008-0000-0A00-000096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295" name="Object 8" hidden="1">
          <a:extLst>
            <a:ext uri="{FF2B5EF4-FFF2-40B4-BE49-F238E27FC236}">
              <a16:creationId xmlns:a16="http://schemas.microsoft.com/office/drawing/2014/main" id="{00000000-0008-0000-0A00-00009718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296" name="Object 15" hidden="1">
          <a:extLst>
            <a:ext uri="{FF2B5EF4-FFF2-40B4-BE49-F238E27FC236}">
              <a16:creationId xmlns:a16="http://schemas.microsoft.com/office/drawing/2014/main" id="{00000000-0008-0000-0A00-000098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297" name="Object 16" hidden="1">
          <a:extLst>
            <a:ext uri="{FF2B5EF4-FFF2-40B4-BE49-F238E27FC236}">
              <a16:creationId xmlns:a16="http://schemas.microsoft.com/office/drawing/2014/main" id="{00000000-0008-0000-0A00-00009918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298" name="Object 17" hidden="1">
          <a:extLst>
            <a:ext uri="{FF2B5EF4-FFF2-40B4-BE49-F238E27FC236}">
              <a16:creationId xmlns:a16="http://schemas.microsoft.com/office/drawing/2014/main" id="{00000000-0008-0000-0A00-00009A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299" name="Object 9" hidden="1">
          <a:extLst>
            <a:ext uri="{FF2B5EF4-FFF2-40B4-BE49-F238E27FC236}">
              <a16:creationId xmlns:a16="http://schemas.microsoft.com/office/drawing/2014/main" id="{00000000-0008-0000-0A00-00009B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00" name="Object 8" hidden="1">
          <a:extLst>
            <a:ext uri="{FF2B5EF4-FFF2-40B4-BE49-F238E27FC236}">
              <a16:creationId xmlns:a16="http://schemas.microsoft.com/office/drawing/2014/main" id="{00000000-0008-0000-0A00-00009C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01" name="Object 9" hidden="1">
          <a:extLst>
            <a:ext uri="{FF2B5EF4-FFF2-40B4-BE49-F238E27FC236}">
              <a16:creationId xmlns:a16="http://schemas.microsoft.com/office/drawing/2014/main" id="{00000000-0008-0000-0A00-00009D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02" name="Object 8" hidden="1">
          <a:extLst>
            <a:ext uri="{FF2B5EF4-FFF2-40B4-BE49-F238E27FC236}">
              <a16:creationId xmlns:a16="http://schemas.microsoft.com/office/drawing/2014/main" id="{00000000-0008-0000-0A00-00009E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03" name="Object 9" hidden="1">
          <a:extLst>
            <a:ext uri="{FF2B5EF4-FFF2-40B4-BE49-F238E27FC236}">
              <a16:creationId xmlns:a16="http://schemas.microsoft.com/office/drawing/2014/main" id="{00000000-0008-0000-0A00-00009F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04" name="Object 8" hidden="1">
          <a:extLst>
            <a:ext uri="{FF2B5EF4-FFF2-40B4-BE49-F238E27FC236}">
              <a16:creationId xmlns:a16="http://schemas.microsoft.com/office/drawing/2014/main" id="{00000000-0008-0000-0A00-0000A0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05" name="Object 9" hidden="1">
          <a:extLst>
            <a:ext uri="{FF2B5EF4-FFF2-40B4-BE49-F238E27FC236}">
              <a16:creationId xmlns:a16="http://schemas.microsoft.com/office/drawing/2014/main" id="{00000000-0008-0000-0A00-0000A1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06" name="Object 8" hidden="1">
          <a:extLst>
            <a:ext uri="{FF2B5EF4-FFF2-40B4-BE49-F238E27FC236}">
              <a16:creationId xmlns:a16="http://schemas.microsoft.com/office/drawing/2014/main" id="{00000000-0008-0000-0A00-0000A2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07" name="Object 15" hidden="1">
          <a:extLst>
            <a:ext uri="{FF2B5EF4-FFF2-40B4-BE49-F238E27FC236}">
              <a16:creationId xmlns:a16="http://schemas.microsoft.com/office/drawing/2014/main" id="{00000000-0008-0000-0A00-0000A3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08" name="Object 16" hidden="1">
          <a:extLst>
            <a:ext uri="{FF2B5EF4-FFF2-40B4-BE49-F238E27FC236}">
              <a16:creationId xmlns:a16="http://schemas.microsoft.com/office/drawing/2014/main" id="{00000000-0008-0000-0A00-0000A418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09" name="Object 17" hidden="1">
          <a:extLst>
            <a:ext uri="{FF2B5EF4-FFF2-40B4-BE49-F238E27FC236}">
              <a16:creationId xmlns:a16="http://schemas.microsoft.com/office/drawing/2014/main" id="{00000000-0008-0000-0A00-0000A5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10" name="Object 9" hidden="1">
          <a:extLst>
            <a:ext uri="{FF2B5EF4-FFF2-40B4-BE49-F238E27FC236}">
              <a16:creationId xmlns:a16="http://schemas.microsoft.com/office/drawing/2014/main" id="{00000000-0008-0000-0A00-0000A6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11" name="Object 8" hidden="1">
          <a:extLst>
            <a:ext uri="{FF2B5EF4-FFF2-40B4-BE49-F238E27FC236}">
              <a16:creationId xmlns:a16="http://schemas.microsoft.com/office/drawing/2014/main" id="{00000000-0008-0000-0A00-0000A7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12" name="Object 9" hidden="1">
          <a:extLst>
            <a:ext uri="{FF2B5EF4-FFF2-40B4-BE49-F238E27FC236}">
              <a16:creationId xmlns:a16="http://schemas.microsoft.com/office/drawing/2014/main" id="{00000000-0008-0000-0A00-0000A8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13" name="Object 8" hidden="1">
          <a:extLst>
            <a:ext uri="{FF2B5EF4-FFF2-40B4-BE49-F238E27FC236}">
              <a16:creationId xmlns:a16="http://schemas.microsoft.com/office/drawing/2014/main" id="{00000000-0008-0000-0A00-0000A9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14" name="Object 9" hidden="1">
          <a:extLst>
            <a:ext uri="{FF2B5EF4-FFF2-40B4-BE49-F238E27FC236}">
              <a16:creationId xmlns:a16="http://schemas.microsoft.com/office/drawing/2014/main" id="{00000000-0008-0000-0A00-0000AA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15" name="Object 8" hidden="1">
          <a:extLst>
            <a:ext uri="{FF2B5EF4-FFF2-40B4-BE49-F238E27FC236}">
              <a16:creationId xmlns:a16="http://schemas.microsoft.com/office/drawing/2014/main" id="{00000000-0008-0000-0A00-0000AB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16" name="Object 9" hidden="1">
          <a:extLst>
            <a:ext uri="{FF2B5EF4-FFF2-40B4-BE49-F238E27FC236}">
              <a16:creationId xmlns:a16="http://schemas.microsoft.com/office/drawing/2014/main" id="{00000000-0008-0000-0A00-0000AC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17" name="Object 8" hidden="1">
          <a:extLst>
            <a:ext uri="{FF2B5EF4-FFF2-40B4-BE49-F238E27FC236}">
              <a16:creationId xmlns:a16="http://schemas.microsoft.com/office/drawing/2014/main" id="{00000000-0008-0000-0A00-0000AD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18" name="Object 15" hidden="1">
          <a:extLst>
            <a:ext uri="{FF2B5EF4-FFF2-40B4-BE49-F238E27FC236}">
              <a16:creationId xmlns:a16="http://schemas.microsoft.com/office/drawing/2014/main" id="{00000000-0008-0000-0A00-0000AE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19" name="Object 16" hidden="1">
          <a:extLst>
            <a:ext uri="{FF2B5EF4-FFF2-40B4-BE49-F238E27FC236}">
              <a16:creationId xmlns:a16="http://schemas.microsoft.com/office/drawing/2014/main" id="{00000000-0008-0000-0A00-0000AF18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20" name="Object 17" hidden="1">
          <a:extLst>
            <a:ext uri="{FF2B5EF4-FFF2-40B4-BE49-F238E27FC236}">
              <a16:creationId xmlns:a16="http://schemas.microsoft.com/office/drawing/2014/main" id="{00000000-0008-0000-0A00-0000B0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21" name="Object 9" hidden="1">
          <a:extLst>
            <a:ext uri="{FF2B5EF4-FFF2-40B4-BE49-F238E27FC236}">
              <a16:creationId xmlns:a16="http://schemas.microsoft.com/office/drawing/2014/main" id="{00000000-0008-0000-0A00-0000B1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22" name="Object 8" hidden="1">
          <a:extLst>
            <a:ext uri="{FF2B5EF4-FFF2-40B4-BE49-F238E27FC236}">
              <a16:creationId xmlns:a16="http://schemas.microsoft.com/office/drawing/2014/main" id="{00000000-0008-0000-0A00-0000B2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23" name="Object 9" hidden="1">
          <a:extLst>
            <a:ext uri="{FF2B5EF4-FFF2-40B4-BE49-F238E27FC236}">
              <a16:creationId xmlns:a16="http://schemas.microsoft.com/office/drawing/2014/main" id="{00000000-0008-0000-0A00-0000B3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24" name="Object 8" hidden="1">
          <a:extLst>
            <a:ext uri="{FF2B5EF4-FFF2-40B4-BE49-F238E27FC236}">
              <a16:creationId xmlns:a16="http://schemas.microsoft.com/office/drawing/2014/main" id="{00000000-0008-0000-0A00-0000B4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25" name="Object 9" hidden="1">
          <a:extLst>
            <a:ext uri="{FF2B5EF4-FFF2-40B4-BE49-F238E27FC236}">
              <a16:creationId xmlns:a16="http://schemas.microsoft.com/office/drawing/2014/main" id="{00000000-0008-0000-0A00-0000B5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26" name="Object 8" hidden="1">
          <a:extLst>
            <a:ext uri="{FF2B5EF4-FFF2-40B4-BE49-F238E27FC236}">
              <a16:creationId xmlns:a16="http://schemas.microsoft.com/office/drawing/2014/main" id="{00000000-0008-0000-0A00-0000B6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27" name="Object 9" hidden="1">
          <a:extLst>
            <a:ext uri="{FF2B5EF4-FFF2-40B4-BE49-F238E27FC236}">
              <a16:creationId xmlns:a16="http://schemas.microsoft.com/office/drawing/2014/main" id="{00000000-0008-0000-0A00-0000B7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28" name="Object 8" hidden="1">
          <a:extLst>
            <a:ext uri="{FF2B5EF4-FFF2-40B4-BE49-F238E27FC236}">
              <a16:creationId xmlns:a16="http://schemas.microsoft.com/office/drawing/2014/main" id="{00000000-0008-0000-0A00-0000B8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29" name="Object 15" hidden="1">
          <a:extLst>
            <a:ext uri="{FF2B5EF4-FFF2-40B4-BE49-F238E27FC236}">
              <a16:creationId xmlns:a16="http://schemas.microsoft.com/office/drawing/2014/main" id="{00000000-0008-0000-0A00-0000B9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30" name="Object 16" hidden="1">
          <a:extLst>
            <a:ext uri="{FF2B5EF4-FFF2-40B4-BE49-F238E27FC236}">
              <a16:creationId xmlns:a16="http://schemas.microsoft.com/office/drawing/2014/main" id="{00000000-0008-0000-0A00-0000BA18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31" name="Object 17" hidden="1">
          <a:extLst>
            <a:ext uri="{FF2B5EF4-FFF2-40B4-BE49-F238E27FC236}">
              <a16:creationId xmlns:a16="http://schemas.microsoft.com/office/drawing/2014/main" id="{00000000-0008-0000-0A00-0000BB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32" name="Object 9" hidden="1">
          <a:extLst>
            <a:ext uri="{FF2B5EF4-FFF2-40B4-BE49-F238E27FC236}">
              <a16:creationId xmlns:a16="http://schemas.microsoft.com/office/drawing/2014/main" id="{00000000-0008-0000-0A00-0000BC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33" name="Object 8" hidden="1">
          <a:extLst>
            <a:ext uri="{FF2B5EF4-FFF2-40B4-BE49-F238E27FC236}">
              <a16:creationId xmlns:a16="http://schemas.microsoft.com/office/drawing/2014/main" id="{00000000-0008-0000-0A00-0000BD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34" name="Object 9" hidden="1">
          <a:extLst>
            <a:ext uri="{FF2B5EF4-FFF2-40B4-BE49-F238E27FC236}">
              <a16:creationId xmlns:a16="http://schemas.microsoft.com/office/drawing/2014/main" id="{00000000-0008-0000-0A00-0000BE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35" name="Object 8" hidden="1">
          <a:extLst>
            <a:ext uri="{FF2B5EF4-FFF2-40B4-BE49-F238E27FC236}">
              <a16:creationId xmlns:a16="http://schemas.microsoft.com/office/drawing/2014/main" id="{00000000-0008-0000-0A00-0000BF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36" name="Object 9" hidden="1">
          <a:extLst>
            <a:ext uri="{FF2B5EF4-FFF2-40B4-BE49-F238E27FC236}">
              <a16:creationId xmlns:a16="http://schemas.microsoft.com/office/drawing/2014/main" id="{00000000-0008-0000-0A00-0000C018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37" name="Object 8" hidden="1">
          <a:extLst>
            <a:ext uri="{FF2B5EF4-FFF2-40B4-BE49-F238E27FC236}">
              <a16:creationId xmlns:a16="http://schemas.microsoft.com/office/drawing/2014/main" id="{00000000-0008-0000-0A00-0000C118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38" name="Object 9" hidden="1">
          <a:extLst>
            <a:ext uri="{FF2B5EF4-FFF2-40B4-BE49-F238E27FC236}">
              <a16:creationId xmlns:a16="http://schemas.microsoft.com/office/drawing/2014/main" id="{00000000-0008-0000-0A00-0000C2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39" name="Object 8" hidden="1">
          <a:extLst>
            <a:ext uri="{FF2B5EF4-FFF2-40B4-BE49-F238E27FC236}">
              <a16:creationId xmlns:a16="http://schemas.microsoft.com/office/drawing/2014/main" id="{00000000-0008-0000-0A00-0000C318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40" name="Object 15" hidden="1">
          <a:extLst>
            <a:ext uri="{FF2B5EF4-FFF2-40B4-BE49-F238E27FC236}">
              <a16:creationId xmlns:a16="http://schemas.microsoft.com/office/drawing/2014/main" id="{00000000-0008-0000-0A00-0000C4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41" name="Object 16" hidden="1">
          <a:extLst>
            <a:ext uri="{FF2B5EF4-FFF2-40B4-BE49-F238E27FC236}">
              <a16:creationId xmlns:a16="http://schemas.microsoft.com/office/drawing/2014/main" id="{00000000-0008-0000-0A00-0000C51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42" name="Object 17" hidden="1">
          <a:extLst>
            <a:ext uri="{FF2B5EF4-FFF2-40B4-BE49-F238E27FC236}">
              <a16:creationId xmlns:a16="http://schemas.microsoft.com/office/drawing/2014/main" id="{00000000-0008-0000-0A00-0000C6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43" name="Object 9" hidden="1">
          <a:extLst>
            <a:ext uri="{FF2B5EF4-FFF2-40B4-BE49-F238E27FC236}">
              <a16:creationId xmlns:a16="http://schemas.microsoft.com/office/drawing/2014/main" id="{00000000-0008-0000-0A00-0000C7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44" name="Object 8" hidden="1">
          <a:extLst>
            <a:ext uri="{FF2B5EF4-FFF2-40B4-BE49-F238E27FC236}">
              <a16:creationId xmlns:a16="http://schemas.microsoft.com/office/drawing/2014/main" id="{00000000-0008-0000-0A00-0000C8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45" name="Object 9" hidden="1">
          <a:extLst>
            <a:ext uri="{FF2B5EF4-FFF2-40B4-BE49-F238E27FC236}">
              <a16:creationId xmlns:a16="http://schemas.microsoft.com/office/drawing/2014/main" id="{00000000-0008-0000-0A00-0000C9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46" name="Object 8" hidden="1">
          <a:extLst>
            <a:ext uri="{FF2B5EF4-FFF2-40B4-BE49-F238E27FC236}">
              <a16:creationId xmlns:a16="http://schemas.microsoft.com/office/drawing/2014/main" id="{00000000-0008-0000-0A00-0000CA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47" name="Object 9" hidden="1">
          <a:extLst>
            <a:ext uri="{FF2B5EF4-FFF2-40B4-BE49-F238E27FC236}">
              <a16:creationId xmlns:a16="http://schemas.microsoft.com/office/drawing/2014/main" id="{00000000-0008-0000-0A00-0000CB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48" name="Object 8" hidden="1">
          <a:extLst>
            <a:ext uri="{FF2B5EF4-FFF2-40B4-BE49-F238E27FC236}">
              <a16:creationId xmlns:a16="http://schemas.microsoft.com/office/drawing/2014/main" id="{00000000-0008-0000-0A00-0000CC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49" name="Object 9" hidden="1">
          <a:extLst>
            <a:ext uri="{FF2B5EF4-FFF2-40B4-BE49-F238E27FC236}">
              <a16:creationId xmlns:a16="http://schemas.microsoft.com/office/drawing/2014/main" id="{00000000-0008-0000-0A00-0000CD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50" name="Object 8" hidden="1">
          <a:extLst>
            <a:ext uri="{FF2B5EF4-FFF2-40B4-BE49-F238E27FC236}">
              <a16:creationId xmlns:a16="http://schemas.microsoft.com/office/drawing/2014/main" id="{00000000-0008-0000-0A00-0000CE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51" name="Object 15" hidden="1">
          <a:extLst>
            <a:ext uri="{FF2B5EF4-FFF2-40B4-BE49-F238E27FC236}">
              <a16:creationId xmlns:a16="http://schemas.microsoft.com/office/drawing/2014/main" id="{00000000-0008-0000-0A00-0000CF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52" name="Object 16" hidden="1">
          <a:extLst>
            <a:ext uri="{FF2B5EF4-FFF2-40B4-BE49-F238E27FC236}">
              <a16:creationId xmlns:a16="http://schemas.microsoft.com/office/drawing/2014/main" id="{00000000-0008-0000-0A00-0000D01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53" name="Object 17" hidden="1">
          <a:extLst>
            <a:ext uri="{FF2B5EF4-FFF2-40B4-BE49-F238E27FC236}">
              <a16:creationId xmlns:a16="http://schemas.microsoft.com/office/drawing/2014/main" id="{00000000-0008-0000-0A00-0000D1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54" name="Object 9" hidden="1">
          <a:extLst>
            <a:ext uri="{FF2B5EF4-FFF2-40B4-BE49-F238E27FC236}">
              <a16:creationId xmlns:a16="http://schemas.microsoft.com/office/drawing/2014/main" id="{00000000-0008-0000-0A00-0000D2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55" name="Object 8" hidden="1">
          <a:extLst>
            <a:ext uri="{FF2B5EF4-FFF2-40B4-BE49-F238E27FC236}">
              <a16:creationId xmlns:a16="http://schemas.microsoft.com/office/drawing/2014/main" id="{00000000-0008-0000-0A00-0000D3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56" name="Object 9" hidden="1">
          <a:extLst>
            <a:ext uri="{FF2B5EF4-FFF2-40B4-BE49-F238E27FC236}">
              <a16:creationId xmlns:a16="http://schemas.microsoft.com/office/drawing/2014/main" id="{00000000-0008-0000-0A00-0000D4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57" name="Object 8" hidden="1">
          <a:extLst>
            <a:ext uri="{FF2B5EF4-FFF2-40B4-BE49-F238E27FC236}">
              <a16:creationId xmlns:a16="http://schemas.microsoft.com/office/drawing/2014/main" id="{00000000-0008-0000-0A00-0000D5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58" name="Object 9" hidden="1">
          <a:extLst>
            <a:ext uri="{FF2B5EF4-FFF2-40B4-BE49-F238E27FC236}">
              <a16:creationId xmlns:a16="http://schemas.microsoft.com/office/drawing/2014/main" id="{00000000-0008-0000-0A00-0000D6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59" name="Object 8" hidden="1">
          <a:extLst>
            <a:ext uri="{FF2B5EF4-FFF2-40B4-BE49-F238E27FC236}">
              <a16:creationId xmlns:a16="http://schemas.microsoft.com/office/drawing/2014/main" id="{00000000-0008-0000-0A00-0000D7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60" name="Object 9" hidden="1">
          <a:extLst>
            <a:ext uri="{FF2B5EF4-FFF2-40B4-BE49-F238E27FC236}">
              <a16:creationId xmlns:a16="http://schemas.microsoft.com/office/drawing/2014/main" id="{00000000-0008-0000-0A00-0000D8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61" name="Object 8" hidden="1">
          <a:extLst>
            <a:ext uri="{FF2B5EF4-FFF2-40B4-BE49-F238E27FC236}">
              <a16:creationId xmlns:a16="http://schemas.microsoft.com/office/drawing/2014/main" id="{00000000-0008-0000-0A00-0000D9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62" name="Object 15" hidden="1">
          <a:extLst>
            <a:ext uri="{FF2B5EF4-FFF2-40B4-BE49-F238E27FC236}">
              <a16:creationId xmlns:a16="http://schemas.microsoft.com/office/drawing/2014/main" id="{00000000-0008-0000-0A00-0000DA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63" name="Object 16" hidden="1">
          <a:extLst>
            <a:ext uri="{FF2B5EF4-FFF2-40B4-BE49-F238E27FC236}">
              <a16:creationId xmlns:a16="http://schemas.microsoft.com/office/drawing/2014/main" id="{00000000-0008-0000-0A00-0000DB1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64" name="Object 17" hidden="1">
          <a:extLst>
            <a:ext uri="{FF2B5EF4-FFF2-40B4-BE49-F238E27FC236}">
              <a16:creationId xmlns:a16="http://schemas.microsoft.com/office/drawing/2014/main" id="{00000000-0008-0000-0A00-0000DC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65" name="Object 9" hidden="1">
          <a:extLst>
            <a:ext uri="{FF2B5EF4-FFF2-40B4-BE49-F238E27FC236}">
              <a16:creationId xmlns:a16="http://schemas.microsoft.com/office/drawing/2014/main" id="{00000000-0008-0000-0A00-0000DD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66" name="Object 8" hidden="1">
          <a:extLst>
            <a:ext uri="{FF2B5EF4-FFF2-40B4-BE49-F238E27FC236}">
              <a16:creationId xmlns:a16="http://schemas.microsoft.com/office/drawing/2014/main" id="{00000000-0008-0000-0A00-0000DE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67" name="Object 9" hidden="1">
          <a:extLst>
            <a:ext uri="{FF2B5EF4-FFF2-40B4-BE49-F238E27FC236}">
              <a16:creationId xmlns:a16="http://schemas.microsoft.com/office/drawing/2014/main" id="{00000000-0008-0000-0A00-0000DF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68" name="Object 8" hidden="1">
          <a:extLst>
            <a:ext uri="{FF2B5EF4-FFF2-40B4-BE49-F238E27FC236}">
              <a16:creationId xmlns:a16="http://schemas.microsoft.com/office/drawing/2014/main" id="{00000000-0008-0000-0A00-0000E0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69" name="Object 9" hidden="1">
          <a:extLst>
            <a:ext uri="{FF2B5EF4-FFF2-40B4-BE49-F238E27FC236}">
              <a16:creationId xmlns:a16="http://schemas.microsoft.com/office/drawing/2014/main" id="{00000000-0008-0000-0A00-0000E1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70" name="Object 8" hidden="1">
          <a:extLst>
            <a:ext uri="{FF2B5EF4-FFF2-40B4-BE49-F238E27FC236}">
              <a16:creationId xmlns:a16="http://schemas.microsoft.com/office/drawing/2014/main" id="{00000000-0008-0000-0A00-0000E2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71" name="Object 9" hidden="1">
          <a:extLst>
            <a:ext uri="{FF2B5EF4-FFF2-40B4-BE49-F238E27FC236}">
              <a16:creationId xmlns:a16="http://schemas.microsoft.com/office/drawing/2014/main" id="{00000000-0008-0000-0A00-0000E3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72" name="Object 8" hidden="1">
          <a:extLst>
            <a:ext uri="{FF2B5EF4-FFF2-40B4-BE49-F238E27FC236}">
              <a16:creationId xmlns:a16="http://schemas.microsoft.com/office/drawing/2014/main" id="{00000000-0008-0000-0A00-0000E4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73" name="Object 15" hidden="1">
          <a:extLst>
            <a:ext uri="{FF2B5EF4-FFF2-40B4-BE49-F238E27FC236}">
              <a16:creationId xmlns:a16="http://schemas.microsoft.com/office/drawing/2014/main" id="{00000000-0008-0000-0A00-0000E5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74" name="Object 16" hidden="1">
          <a:extLst>
            <a:ext uri="{FF2B5EF4-FFF2-40B4-BE49-F238E27FC236}">
              <a16:creationId xmlns:a16="http://schemas.microsoft.com/office/drawing/2014/main" id="{00000000-0008-0000-0A00-0000E618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75" name="Object 17" hidden="1">
          <a:extLst>
            <a:ext uri="{FF2B5EF4-FFF2-40B4-BE49-F238E27FC236}">
              <a16:creationId xmlns:a16="http://schemas.microsoft.com/office/drawing/2014/main" id="{00000000-0008-0000-0A00-0000E7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76" name="Object 9" hidden="1">
          <a:extLst>
            <a:ext uri="{FF2B5EF4-FFF2-40B4-BE49-F238E27FC236}">
              <a16:creationId xmlns:a16="http://schemas.microsoft.com/office/drawing/2014/main" id="{00000000-0008-0000-0A00-0000E8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77" name="Object 8" hidden="1">
          <a:extLst>
            <a:ext uri="{FF2B5EF4-FFF2-40B4-BE49-F238E27FC236}">
              <a16:creationId xmlns:a16="http://schemas.microsoft.com/office/drawing/2014/main" id="{00000000-0008-0000-0A00-0000E9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78" name="Object 9" hidden="1">
          <a:extLst>
            <a:ext uri="{FF2B5EF4-FFF2-40B4-BE49-F238E27FC236}">
              <a16:creationId xmlns:a16="http://schemas.microsoft.com/office/drawing/2014/main" id="{00000000-0008-0000-0A00-0000EA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79" name="Object 8" hidden="1">
          <a:extLst>
            <a:ext uri="{FF2B5EF4-FFF2-40B4-BE49-F238E27FC236}">
              <a16:creationId xmlns:a16="http://schemas.microsoft.com/office/drawing/2014/main" id="{00000000-0008-0000-0A00-0000EB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80" name="Object 9" hidden="1">
          <a:extLst>
            <a:ext uri="{FF2B5EF4-FFF2-40B4-BE49-F238E27FC236}">
              <a16:creationId xmlns:a16="http://schemas.microsoft.com/office/drawing/2014/main" id="{00000000-0008-0000-0A00-0000EC18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81" name="Object 8" hidden="1">
          <a:extLst>
            <a:ext uri="{FF2B5EF4-FFF2-40B4-BE49-F238E27FC236}">
              <a16:creationId xmlns:a16="http://schemas.microsoft.com/office/drawing/2014/main" id="{00000000-0008-0000-0A00-0000ED18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82" name="Object 9" hidden="1">
          <a:extLst>
            <a:ext uri="{FF2B5EF4-FFF2-40B4-BE49-F238E27FC236}">
              <a16:creationId xmlns:a16="http://schemas.microsoft.com/office/drawing/2014/main" id="{00000000-0008-0000-0A00-0000EE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83" name="Object 8" hidden="1">
          <a:extLst>
            <a:ext uri="{FF2B5EF4-FFF2-40B4-BE49-F238E27FC236}">
              <a16:creationId xmlns:a16="http://schemas.microsoft.com/office/drawing/2014/main" id="{00000000-0008-0000-0A00-0000EF18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84" name="Object 15" hidden="1">
          <a:extLst>
            <a:ext uri="{FF2B5EF4-FFF2-40B4-BE49-F238E27FC236}">
              <a16:creationId xmlns:a16="http://schemas.microsoft.com/office/drawing/2014/main" id="{00000000-0008-0000-0A00-0000F0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85" name="Object 16" hidden="1">
          <a:extLst>
            <a:ext uri="{FF2B5EF4-FFF2-40B4-BE49-F238E27FC236}">
              <a16:creationId xmlns:a16="http://schemas.microsoft.com/office/drawing/2014/main" id="{00000000-0008-0000-0A00-0000F11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86" name="Object 17" hidden="1">
          <a:extLst>
            <a:ext uri="{FF2B5EF4-FFF2-40B4-BE49-F238E27FC236}">
              <a16:creationId xmlns:a16="http://schemas.microsoft.com/office/drawing/2014/main" id="{00000000-0008-0000-0A00-0000F2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87" name="Object 9" hidden="1">
          <a:extLst>
            <a:ext uri="{FF2B5EF4-FFF2-40B4-BE49-F238E27FC236}">
              <a16:creationId xmlns:a16="http://schemas.microsoft.com/office/drawing/2014/main" id="{00000000-0008-0000-0A00-0000F3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88" name="Object 8" hidden="1">
          <a:extLst>
            <a:ext uri="{FF2B5EF4-FFF2-40B4-BE49-F238E27FC236}">
              <a16:creationId xmlns:a16="http://schemas.microsoft.com/office/drawing/2014/main" id="{00000000-0008-0000-0A00-0000F4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89" name="Object 9" hidden="1">
          <a:extLst>
            <a:ext uri="{FF2B5EF4-FFF2-40B4-BE49-F238E27FC236}">
              <a16:creationId xmlns:a16="http://schemas.microsoft.com/office/drawing/2014/main" id="{00000000-0008-0000-0A00-0000F51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90" name="Object 8" hidden="1">
          <a:extLst>
            <a:ext uri="{FF2B5EF4-FFF2-40B4-BE49-F238E27FC236}">
              <a16:creationId xmlns:a16="http://schemas.microsoft.com/office/drawing/2014/main" id="{00000000-0008-0000-0A00-0000F61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91" name="Object 9" hidden="1">
          <a:extLst>
            <a:ext uri="{FF2B5EF4-FFF2-40B4-BE49-F238E27FC236}">
              <a16:creationId xmlns:a16="http://schemas.microsoft.com/office/drawing/2014/main" id="{00000000-0008-0000-0A00-0000F71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92" name="Object 8" hidden="1">
          <a:extLst>
            <a:ext uri="{FF2B5EF4-FFF2-40B4-BE49-F238E27FC236}">
              <a16:creationId xmlns:a16="http://schemas.microsoft.com/office/drawing/2014/main" id="{00000000-0008-0000-0A00-0000F81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93" name="Object 9" hidden="1">
          <a:extLst>
            <a:ext uri="{FF2B5EF4-FFF2-40B4-BE49-F238E27FC236}">
              <a16:creationId xmlns:a16="http://schemas.microsoft.com/office/drawing/2014/main" id="{00000000-0008-0000-0A00-0000F9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94" name="Object 8" hidden="1">
          <a:extLst>
            <a:ext uri="{FF2B5EF4-FFF2-40B4-BE49-F238E27FC236}">
              <a16:creationId xmlns:a16="http://schemas.microsoft.com/office/drawing/2014/main" id="{00000000-0008-0000-0A00-0000FA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395" name="Object 15" hidden="1">
          <a:extLst>
            <a:ext uri="{FF2B5EF4-FFF2-40B4-BE49-F238E27FC236}">
              <a16:creationId xmlns:a16="http://schemas.microsoft.com/office/drawing/2014/main" id="{00000000-0008-0000-0A00-0000FB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396" name="Object 16" hidden="1">
          <a:extLst>
            <a:ext uri="{FF2B5EF4-FFF2-40B4-BE49-F238E27FC236}">
              <a16:creationId xmlns:a16="http://schemas.microsoft.com/office/drawing/2014/main" id="{00000000-0008-0000-0A00-0000FC1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397" name="Object 17" hidden="1">
          <a:extLst>
            <a:ext uri="{FF2B5EF4-FFF2-40B4-BE49-F238E27FC236}">
              <a16:creationId xmlns:a16="http://schemas.microsoft.com/office/drawing/2014/main" id="{00000000-0008-0000-0A00-0000FD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398" name="Object 9" hidden="1">
          <a:extLst>
            <a:ext uri="{FF2B5EF4-FFF2-40B4-BE49-F238E27FC236}">
              <a16:creationId xmlns:a16="http://schemas.microsoft.com/office/drawing/2014/main" id="{00000000-0008-0000-0A00-0000FE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399" name="Object 8" hidden="1">
          <a:extLst>
            <a:ext uri="{FF2B5EF4-FFF2-40B4-BE49-F238E27FC236}">
              <a16:creationId xmlns:a16="http://schemas.microsoft.com/office/drawing/2014/main" id="{00000000-0008-0000-0A00-0000FF1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00" name="Object 9" hidden="1">
          <a:extLst>
            <a:ext uri="{FF2B5EF4-FFF2-40B4-BE49-F238E27FC236}">
              <a16:creationId xmlns:a16="http://schemas.microsoft.com/office/drawing/2014/main" id="{00000000-0008-0000-0A00-0000001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01" name="Object 8" hidden="1">
          <a:extLst>
            <a:ext uri="{FF2B5EF4-FFF2-40B4-BE49-F238E27FC236}">
              <a16:creationId xmlns:a16="http://schemas.microsoft.com/office/drawing/2014/main" id="{00000000-0008-0000-0A00-0000011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02" name="Object 9" hidden="1">
          <a:extLst>
            <a:ext uri="{FF2B5EF4-FFF2-40B4-BE49-F238E27FC236}">
              <a16:creationId xmlns:a16="http://schemas.microsoft.com/office/drawing/2014/main" id="{00000000-0008-0000-0A00-0000021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03" name="Object 8" hidden="1">
          <a:extLst>
            <a:ext uri="{FF2B5EF4-FFF2-40B4-BE49-F238E27FC236}">
              <a16:creationId xmlns:a16="http://schemas.microsoft.com/office/drawing/2014/main" id="{00000000-0008-0000-0A00-0000031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04" name="Object 9" hidden="1">
          <a:extLst>
            <a:ext uri="{FF2B5EF4-FFF2-40B4-BE49-F238E27FC236}">
              <a16:creationId xmlns:a16="http://schemas.microsoft.com/office/drawing/2014/main" id="{00000000-0008-0000-0A00-000004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05" name="Object 8" hidden="1">
          <a:extLst>
            <a:ext uri="{FF2B5EF4-FFF2-40B4-BE49-F238E27FC236}">
              <a16:creationId xmlns:a16="http://schemas.microsoft.com/office/drawing/2014/main" id="{00000000-0008-0000-0A00-000005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06" name="Object 15" hidden="1">
          <a:extLst>
            <a:ext uri="{FF2B5EF4-FFF2-40B4-BE49-F238E27FC236}">
              <a16:creationId xmlns:a16="http://schemas.microsoft.com/office/drawing/2014/main" id="{00000000-0008-0000-0A00-000006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07" name="Object 16" hidden="1">
          <a:extLst>
            <a:ext uri="{FF2B5EF4-FFF2-40B4-BE49-F238E27FC236}">
              <a16:creationId xmlns:a16="http://schemas.microsoft.com/office/drawing/2014/main" id="{00000000-0008-0000-0A00-00000719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08" name="Object 17" hidden="1">
          <a:extLst>
            <a:ext uri="{FF2B5EF4-FFF2-40B4-BE49-F238E27FC236}">
              <a16:creationId xmlns:a16="http://schemas.microsoft.com/office/drawing/2014/main" id="{00000000-0008-0000-0A00-000008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09" name="Object 9" hidden="1">
          <a:extLst>
            <a:ext uri="{FF2B5EF4-FFF2-40B4-BE49-F238E27FC236}">
              <a16:creationId xmlns:a16="http://schemas.microsoft.com/office/drawing/2014/main" id="{00000000-0008-0000-0A00-000009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10" name="Object 8" hidden="1">
          <a:extLst>
            <a:ext uri="{FF2B5EF4-FFF2-40B4-BE49-F238E27FC236}">
              <a16:creationId xmlns:a16="http://schemas.microsoft.com/office/drawing/2014/main" id="{00000000-0008-0000-0A00-00000A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11" name="Object 9" hidden="1">
          <a:extLst>
            <a:ext uri="{FF2B5EF4-FFF2-40B4-BE49-F238E27FC236}">
              <a16:creationId xmlns:a16="http://schemas.microsoft.com/office/drawing/2014/main" id="{00000000-0008-0000-0A00-00000B1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12" name="Object 8" hidden="1">
          <a:extLst>
            <a:ext uri="{FF2B5EF4-FFF2-40B4-BE49-F238E27FC236}">
              <a16:creationId xmlns:a16="http://schemas.microsoft.com/office/drawing/2014/main" id="{00000000-0008-0000-0A00-00000C1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13" name="Object 9" hidden="1">
          <a:extLst>
            <a:ext uri="{FF2B5EF4-FFF2-40B4-BE49-F238E27FC236}">
              <a16:creationId xmlns:a16="http://schemas.microsoft.com/office/drawing/2014/main" id="{00000000-0008-0000-0A00-00000D1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14" name="Object 8" hidden="1">
          <a:extLst>
            <a:ext uri="{FF2B5EF4-FFF2-40B4-BE49-F238E27FC236}">
              <a16:creationId xmlns:a16="http://schemas.microsoft.com/office/drawing/2014/main" id="{00000000-0008-0000-0A00-00000E1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15" name="Object 9" hidden="1">
          <a:extLst>
            <a:ext uri="{FF2B5EF4-FFF2-40B4-BE49-F238E27FC236}">
              <a16:creationId xmlns:a16="http://schemas.microsoft.com/office/drawing/2014/main" id="{00000000-0008-0000-0A00-00000F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16" name="Object 8" hidden="1">
          <a:extLst>
            <a:ext uri="{FF2B5EF4-FFF2-40B4-BE49-F238E27FC236}">
              <a16:creationId xmlns:a16="http://schemas.microsoft.com/office/drawing/2014/main" id="{00000000-0008-0000-0A00-000010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17" name="Object 15" hidden="1">
          <a:extLst>
            <a:ext uri="{FF2B5EF4-FFF2-40B4-BE49-F238E27FC236}">
              <a16:creationId xmlns:a16="http://schemas.microsoft.com/office/drawing/2014/main" id="{00000000-0008-0000-0A00-000011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18" name="Object 16" hidden="1">
          <a:extLst>
            <a:ext uri="{FF2B5EF4-FFF2-40B4-BE49-F238E27FC236}">
              <a16:creationId xmlns:a16="http://schemas.microsoft.com/office/drawing/2014/main" id="{00000000-0008-0000-0A00-00001219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19" name="Object 17" hidden="1">
          <a:extLst>
            <a:ext uri="{FF2B5EF4-FFF2-40B4-BE49-F238E27FC236}">
              <a16:creationId xmlns:a16="http://schemas.microsoft.com/office/drawing/2014/main" id="{00000000-0008-0000-0A00-000013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20" name="Object 9" hidden="1">
          <a:extLst>
            <a:ext uri="{FF2B5EF4-FFF2-40B4-BE49-F238E27FC236}">
              <a16:creationId xmlns:a16="http://schemas.microsoft.com/office/drawing/2014/main" id="{00000000-0008-0000-0A00-000014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21" name="Object 8" hidden="1">
          <a:extLst>
            <a:ext uri="{FF2B5EF4-FFF2-40B4-BE49-F238E27FC236}">
              <a16:creationId xmlns:a16="http://schemas.microsoft.com/office/drawing/2014/main" id="{00000000-0008-0000-0A00-000015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22" name="Object 9" hidden="1">
          <a:extLst>
            <a:ext uri="{FF2B5EF4-FFF2-40B4-BE49-F238E27FC236}">
              <a16:creationId xmlns:a16="http://schemas.microsoft.com/office/drawing/2014/main" id="{00000000-0008-0000-0A00-0000161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23" name="Object 8" hidden="1">
          <a:extLst>
            <a:ext uri="{FF2B5EF4-FFF2-40B4-BE49-F238E27FC236}">
              <a16:creationId xmlns:a16="http://schemas.microsoft.com/office/drawing/2014/main" id="{00000000-0008-0000-0A00-0000171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24" name="Object 9" hidden="1">
          <a:extLst>
            <a:ext uri="{FF2B5EF4-FFF2-40B4-BE49-F238E27FC236}">
              <a16:creationId xmlns:a16="http://schemas.microsoft.com/office/drawing/2014/main" id="{00000000-0008-0000-0A00-00001819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25" name="Object 8" hidden="1">
          <a:extLst>
            <a:ext uri="{FF2B5EF4-FFF2-40B4-BE49-F238E27FC236}">
              <a16:creationId xmlns:a16="http://schemas.microsoft.com/office/drawing/2014/main" id="{00000000-0008-0000-0A00-00001919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26" name="Object 9" hidden="1">
          <a:extLst>
            <a:ext uri="{FF2B5EF4-FFF2-40B4-BE49-F238E27FC236}">
              <a16:creationId xmlns:a16="http://schemas.microsoft.com/office/drawing/2014/main" id="{00000000-0008-0000-0A00-00001A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27" name="Object 8" hidden="1">
          <a:extLst>
            <a:ext uri="{FF2B5EF4-FFF2-40B4-BE49-F238E27FC236}">
              <a16:creationId xmlns:a16="http://schemas.microsoft.com/office/drawing/2014/main" id="{00000000-0008-0000-0A00-00001B19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28" name="Object 15" hidden="1">
          <a:extLst>
            <a:ext uri="{FF2B5EF4-FFF2-40B4-BE49-F238E27FC236}">
              <a16:creationId xmlns:a16="http://schemas.microsoft.com/office/drawing/2014/main" id="{00000000-0008-0000-0A00-00001C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29" name="Object 16" hidden="1">
          <a:extLst>
            <a:ext uri="{FF2B5EF4-FFF2-40B4-BE49-F238E27FC236}">
              <a16:creationId xmlns:a16="http://schemas.microsoft.com/office/drawing/2014/main" id="{00000000-0008-0000-0A00-00001D1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30" name="Object 17" hidden="1">
          <a:extLst>
            <a:ext uri="{FF2B5EF4-FFF2-40B4-BE49-F238E27FC236}">
              <a16:creationId xmlns:a16="http://schemas.microsoft.com/office/drawing/2014/main" id="{00000000-0008-0000-0A00-00001E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31" name="Object 9" hidden="1">
          <a:extLst>
            <a:ext uri="{FF2B5EF4-FFF2-40B4-BE49-F238E27FC236}">
              <a16:creationId xmlns:a16="http://schemas.microsoft.com/office/drawing/2014/main" id="{00000000-0008-0000-0A00-00001F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32" name="Object 8" hidden="1">
          <a:extLst>
            <a:ext uri="{FF2B5EF4-FFF2-40B4-BE49-F238E27FC236}">
              <a16:creationId xmlns:a16="http://schemas.microsoft.com/office/drawing/2014/main" id="{00000000-0008-0000-0A00-000020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33" name="Object 9" hidden="1">
          <a:extLst>
            <a:ext uri="{FF2B5EF4-FFF2-40B4-BE49-F238E27FC236}">
              <a16:creationId xmlns:a16="http://schemas.microsoft.com/office/drawing/2014/main" id="{00000000-0008-0000-0A00-000021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34" name="Object 8" hidden="1">
          <a:extLst>
            <a:ext uri="{FF2B5EF4-FFF2-40B4-BE49-F238E27FC236}">
              <a16:creationId xmlns:a16="http://schemas.microsoft.com/office/drawing/2014/main" id="{00000000-0008-0000-0A00-000022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35" name="Object 9" hidden="1">
          <a:extLst>
            <a:ext uri="{FF2B5EF4-FFF2-40B4-BE49-F238E27FC236}">
              <a16:creationId xmlns:a16="http://schemas.microsoft.com/office/drawing/2014/main" id="{00000000-0008-0000-0A00-000023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36" name="Object 8" hidden="1">
          <a:extLst>
            <a:ext uri="{FF2B5EF4-FFF2-40B4-BE49-F238E27FC236}">
              <a16:creationId xmlns:a16="http://schemas.microsoft.com/office/drawing/2014/main" id="{00000000-0008-0000-0A00-000024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37" name="Object 9" hidden="1">
          <a:extLst>
            <a:ext uri="{FF2B5EF4-FFF2-40B4-BE49-F238E27FC236}">
              <a16:creationId xmlns:a16="http://schemas.microsoft.com/office/drawing/2014/main" id="{00000000-0008-0000-0A00-000025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38" name="Object 8" hidden="1">
          <a:extLst>
            <a:ext uri="{FF2B5EF4-FFF2-40B4-BE49-F238E27FC236}">
              <a16:creationId xmlns:a16="http://schemas.microsoft.com/office/drawing/2014/main" id="{00000000-0008-0000-0A00-000026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39" name="Object 15" hidden="1">
          <a:extLst>
            <a:ext uri="{FF2B5EF4-FFF2-40B4-BE49-F238E27FC236}">
              <a16:creationId xmlns:a16="http://schemas.microsoft.com/office/drawing/2014/main" id="{00000000-0008-0000-0A00-000027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40" name="Object 16" hidden="1">
          <a:extLst>
            <a:ext uri="{FF2B5EF4-FFF2-40B4-BE49-F238E27FC236}">
              <a16:creationId xmlns:a16="http://schemas.microsoft.com/office/drawing/2014/main" id="{00000000-0008-0000-0A00-0000281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41" name="Object 17" hidden="1">
          <a:extLst>
            <a:ext uri="{FF2B5EF4-FFF2-40B4-BE49-F238E27FC236}">
              <a16:creationId xmlns:a16="http://schemas.microsoft.com/office/drawing/2014/main" id="{00000000-0008-0000-0A00-000029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42" name="Object 9" hidden="1">
          <a:extLst>
            <a:ext uri="{FF2B5EF4-FFF2-40B4-BE49-F238E27FC236}">
              <a16:creationId xmlns:a16="http://schemas.microsoft.com/office/drawing/2014/main" id="{00000000-0008-0000-0A00-00002A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43" name="Object 8" hidden="1">
          <a:extLst>
            <a:ext uri="{FF2B5EF4-FFF2-40B4-BE49-F238E27FC236}">
              <a16:creationId xmlns:a16="http://schemas.microsoft.com/office/drawing/2014/main" id="{00000000-0008-0000-0A00-00002B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44" name="Object 9" hidden="1">
          <a:extLst>
            <a:ext uri="{FF2B5EF4-FFF2-40B4-BE49-F238E27FC236}">
              <a16:creationId xmlns:a16="http://schemas.microsoft.com/office/drawing/2014/main" id="{00000000-0008-0000-0A00-00002C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45" name="Object 8" hidden="1">
          <a:extLst>
            <a:ext uri="{FF2B5EF4-FFF2-40B4-BE49-F238E27FC236}">
              <a16:creationId xmlns:a16="http://schemas.microsoft.com/office/drawing/2014/main" id="{00000000-0008-0000-0A00-00002D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46" name="Object 9" hidden="1">
          <a:extLst>
            <a:ext uri="{FF2B5EF4-FFF2-40B4-BE49-F238E27FC236}">
              <a16:creationId xmlns:a16="http://schemas.microsoft.com/office/drawing/2014/main" id="{00000000-0008-0000-0A00-00002E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47" name="Object 8" hidden="1">
          <a:extLst>
            <a:ext uri="{FF2B5EF4-FFF2-40B4-BE49-F238E27FC236}">
              <a16:creationId xmlns:a16="http://schemas.microsoft.com/office/drawing/2014/main" id="{00000000-0008-0000-0A00-00002F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48" name="Object 9" hidden="1">
          <a:extLst>
            <a:ext uri="{FF2B5EF4-FFF2-40B4-BE49-F238E27FC236}">
              <a16:creationId xmlns:a16="http://schemas.microsoft.com/office/drawing/2014/main" id="{00000000-0008-0000-0A00-000030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49" name="Object 8" hidden="1">
          <a:extLst>
            <a:ext uri="{FF2B5EF4-FFF2-40B4-BE49-F238E27FC236}">
              <a16:creationId xmlns:a16="http://schemas.microsoft.com/office/drawing/2014/main" id="{00000000-0008-0000-0A00-000031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50" name="Object 15" hidden="1">
          <a:extLst>
            <a:ext uri="{FF2B5EF4-FFF2-40B4-BE49-F238E27FC236}">
              <a16:creationId xmlns:a16="http://schemas.microsoft.com/office/drawing/2014/main" id="{00000000-0008-0000-0A00-000032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51" name="Object 16" hidden="1">
          <a:extLst>
            <a:ext uri="{FF2B5EF4-FFF2-40B4-BE49-F238E27FC236}">
              <a16:creationId xmlns:a16="http://schemas.microsoft.com/office/drawing/2014/main" id="{00000000-0008-0000-0A00-0000331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52" name="Object 17" hidden="1">
          <a:extLst>
            <a:ext uri="{FF2B5EF4-FFF2-40B4-BE49-F238E27FC236}">
              <a16:creationId xmlns:a16="http://schemas.microsoft.com/office/drawing/2014/main" id="{00000000-0008-0000-0A00-000034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53" name="Object 9" hidden="1">
          <a:extLst>
            <a:ext uri="{FF2B5EF4-FFF2-40B4-BE49-F238E27FC236}">
              <a16:creationId xmlns:a16="http://schemas.microsoft.com/office/drawing/2014/main" id="{00000000-0008-0000-0A00-000035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54" name="Object 8" hidden="1">
          <a:extLst>
            <a:ext uri="{FF2B5EF4-FFF2-40B4-BE49-F238E27FC236}">
              <a16:creationId xmlns:a16="http://schemas.microsoft.com/office/drawing/2014/main" id="{00000000-0008-0000-0A00-000036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55" name="Object 9" hidden="1">
          <a:extLst>
            <a:ext uri="{FF2B5EF4-FFF2-40B4-BE49-F238E27FC236}">
              <a16:creationId xmlns:a16="http://schemas.microsoft.com/office/drawing/2014/main" id="{00000000-0008-0000-0A00-000037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56" name="Object 8" hidden="1">
          <a:extLst>
            <a:ext uri="{FF2B5EF4-FFF2-40B4-BE49-F238E27FC236}">
              <a16:creationId xmlns:a16="http://schemas.microsoft.com/office/drawing/2014/main" id="{00000000-0008-0000-0A00-000038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57" name="Object 9" hidden="1">
          <a:extLst>
            <a:ext uri="{FF2B5EF4-FFF2-40B4-BE49-F238E27FC236}">
              <a16:creationId xmlns:a16="http://schemas.microsoft.com/office/drawing/2014/main" id="{00000000-0008-0000-0A00-000039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58" name="Object 8" hidden="1">
          <a:extLst>
            <a:ext uri="{FF2B5EF4-FFF2-40B4-BE49-F238E27FC236}">
              <a16:creationId xmlns:a16="http://schemas.microsoft.com/office/drawing/2014/main" id="{00000000-0008-0000-0A00-00003A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59" name="Object 9" hidden="1">
          <a:extLst>
            <a:ext uri="{FF2B5EF4-FFF2-40B4-BE49-F238E27FC236}">
              <a16:creationId xmlns:a16="http://schemas.microsoft.com/office/drawing/2014/main" id="{00000000-0008-0000-0A00-00003B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60" name="Object 8" hidden="1">
          <a:extLst>
            <a:ext uri="{FF2B5EF4-FFF2-40B4-BE49-F238E27FC236}">
              <a16:creationId xmlns:a16="http://schemas.microsoft.com/office/drawing/2014/main" id="{00000000-0008-0000-0A00-00003C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61" name="Object 15" hidden="1">
          <a:extLst>
            <a:ext uri="{FF2B5EF4-FFF2-40B4-BE49-F238E27FC236}">
              <a16:creationId xmlns:a16="http://schemas.microsoft.com/office/drawing/2014/main" id="{00000000-0008-0000-0A00-00003D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62" name="Object 16" hidden="1">
          <a:extLst>
            <a:ext uri="{FF2B5EF4-FFF2-40B4-BE49-F238E27FC236}">
              <a16:creationId xmlns:a16="http://schemas.microsoft.com/office/drawing/2014/main" id="{00000000-0008-0000-0A00-00003E19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63" name="Object 17" hidden="1">
          <a:extLst>
            <a:ext uri="{FF2B5EF4-FFF2-40B4-BE49-F238E27FC236}">
              <a16:creationId xmlns:a16="http://schemas.microsoft.com/office/drawing/2014/main" id="{00000000-0008-0000-0A00-00003F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64" name="Object 9" hidden="1">
          <a:extLst>
            <a:ext uri="{FF2B5EF4-FFF2-40B4-BE49-F238E27FC236}">
              <a16:creationId xmlns:a16="http://schemas.microsoft.com/office/drawing/2014/main" id="{00000000-0008-0000-0A00-000040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65" name="Object 8" hidden="1">
          <a:extLst>
            <a:ext uri="{FF2B5EF4-FFF2-40B4-BE49-F238E27FC236}">
              <a16:creationId xmlns:a16="http://schemas.microsoft.com/office/drawing/2014/main" id="{00000000-0008-0000-0A00-000041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66" name="Object 9" hidden="1">
          <a:extLst>
            <a:ext uri="{FF2B5EF4-FFF2-40B4-BE49-F238E27FC236}">
              <a16:creationId xmlns:a16="http://schemas.microsoft.com/office/drawing/2014/main" id="{00000000-0008-0000-0A00-000042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67" name="Object 8" hidden="1">
          <a:extLst>
            <a:ext uri="{FF2B5EF4-FFF2-40B4-BE49-F238E27FC236}">
              <a16:creationId xmlns:a16="http://schemas.microsoft.com/office/drawing/2014/main" id="{00000000-0008-0000-0A00-000043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68" name="Object 9" hidden="1">
          <a:extLst>
            <a:ext uri="{FF2B5EF4-FFF2-40B4-BE49-F238E27FC236}">
              <a16:creationId xmlns:a16="http://schemas.microsoft.com/office/drawing/2014/main" id="{00000000-0008-0000-0A00-00004419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69" name="Object 8" hidden="1">
          <a:extLst>
            <a:ext uri="{FF2B5EF4-FFF2-40B4-BE49-F238E27FC236}">
              <a16:creationId xmlns:a16="http://schemas.microsoft.com/office/drawing/2014/main" id="{00000000-0008-0000-0A00-00004519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70" name="Object 9" hidden="1">
          <a:extLst>
            <a:ext uri="{FF2B5EF4-FFF2-40B4-BE49-F238E27FC236}">
              <a16:creationId xmlns:a16="http://schemas.microsoft.com/office/drawing/2014/main" id="{00000000-0008-0000-0A00-000046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71" name="Object 8" hidden="1">
          <a:extLst>
            <a:ext uri="{FF2B5EF4-FFF2-40B4-BE49-F238E27FC236}">
              <a16:creationId xmlns:a16="http://schemas.microsoft.com/office/drawing/2014/main" id="{00000000-0008-0000-0A00-00004719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72" name="Object 15" hidden="1">
          <a:extLst>
            <a:ext uri="{FF2B5EF4-FFF2-40B4-BE49-F238E27FC236}">
              <a16:creationId xmlns:a16="http://schemas.microsoft.com/office/drawing/2014/main" id="{00000000-0008-0000-0A00-000048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73" name="Object 16" hidden="1">
          <a:extLst>
            <a:ext uri="{FF2B5EF4-FFF2-40B4-BE49-F238E27FC236}">
              <a16:creationId xmlns:a16="http://schemas.microsoft.com/office/drawing/2014/main" id="{00000000-0008-0000-0A00-00004919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74" name="Object 17" hidden="1">
          <a:extLst>
            <a:ext uri="{FF2B5EF4-FFF2-40B4-BE49-F238E27FC236}">
              <a16:creationId xmlns:a16="http://schemas.microsoft.com/office/drawing/2014/main" id="{00000000-0008-0000-0A00-00004A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75" name="Object 9" hidden="1">
          <a:extLst>
            <a:ext uri="{FF2B5EF4-FFF2-40B4-BE49-F238E27FC236}">
              <a16:creationId xmlns:a16="http://schemas.microsoft.com/office/drawing/2014/main" id="{00000000-0008-0000-0A00-00004B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76" name="Object 8" hidden="1">
          <a:extLst>
            <a:ext uri="{FF2B5EF4-FFF2-40B4-BE49-F238E27FC236}">
              <a16:creationId xmlns:a16="http://schemas.microsoft.com/office/drawing/2014/main" id="{00000000-0008-0000-0A00-00004C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77" name="Object 9" hidden="1">
          <a:extLst>
            <a:ext uri="{FF2B5EF4-FFF2-40B4-BE49-F238E27FC236}">
              <a16:creationId xmlns:a16="http://schemas.microsoft.com/office/drawing/2014/main" id="{00000000-0008-0000-0A00-00004D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78" name="Object 8" hidden="1">
          <a:extLst>
            <a:ext uri="{FF2B5EF4-FFF2-40B4-BE49-F238E27FC236}">
              <a16:creationId xmlns:a16="http://schemas.microsoft.com/office/drawing/2014/main" id="{00000000-0008-0000-0A00-00004E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79" name="Object 9" hidden="1">
          <a:extLst>
            <a:ext uri="{FF2B5EF4-FFF2-40B4-BE49-F238E27FC236}">
              <a16:creationId xmlns:a16="http://schemas.microsoft.com/office/drawing/2014/main" id="{00000000-0008-0000-0A00-00004F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80" name="Object 8" hidden="1">
          <a:extLst>
            <a:ext uri="{FF2B5EF4-FFF2-40B4-BE49-F238E27FC236}">
              <a16:creationId xmlns:a16="http://schemas.microsoft.com/office/drawing/2014/main" id="{00000000-0008-0000-0A00-000050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81" name="Object 9" hidden="1">
          <a:extLst>
            <a:ext uri="{FF2B5EF4-FFF2-40B4-BE49-F238E27FC236}">
              <a16:creationId xmlns:a16="http://schemas.microsoft.com/office/drawing/2014/main" id="{00000000-0008-0000-0A00-000051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82" name="Object 8" hidden="1">
          <a:extLst>
            <a:ext uri="{FF2B5EF4-FFF2-40B4-BE49-F238E27FC236}">
              <a16:creationId xmlns:a16="http://schemas.microsoft.com/office/drawing/2014/main" id="{00000000-0008-0000-0A00-000052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83" name="Object 15" hidden="1">
          <a:extLst>
            <a:ext uri="{FF2B5EF4-FFF2-40B4-BE49-F238E27FC236}">
              <a16:creationId xmlns:a16="http://schemas.microsoft.com/office/drawing/2014/main" id="{00000000-0008-0000-0A00-000053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84" name="Object 16" hidden="1">
          <a:extLst>
            <a:ext uri="{FF2B5EF4-FFF2-40B4-BE49-F238E27FC236}">
              <a16:creationId xmlns:a16="http://schemas.microsoft.com/office/drawing/2014/main" id="{00000000-0008-0000-0A00-00005419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85" name="Object 17" hidden="1">
          <a:extLst>
            <a:ext uri="{FF2B5EF4-FFF2-40B4-BE49-F238E27FC236}">
              <a16:creationId xmlns:a16="http://schemas.microsoft.com/office/drawing/2014/main" id="{00000000-0008-0000-0A00-000055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86" name="Object 9" hidden="1">
          <a:extLst>
            <a:ext uri="{FF2B5EF4-FFF2-40B4-BE49-F238E27FC236}">
              <a16:creationId xmlns:a16="http://schemas.microsoft.com/office/drawing/2014/main" id="{00000000-0008-0000-0A00-000056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87" name="Object 8" hidden="1">
          <a:extLst>
            <a:ext uri="{FF2B5EF4-FFF2-40B4-BE49-F238E27FC236}">
              <a16:creationId xmlns:a16="http://schemas.microsoft.com/office/drawing/2014/main" id="{00000000-0008-0000-0A00-000057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88" name="Object 9" hidden="1">
          <a:extLst>
            <a:ext uri="{FF2B5EF4-FFF2-40B4-BE49-F238E27FC236}">
              <a16:creationId xmlns:a16="http://schemas.microsoft.com/office/drawing/2014/main" id="{00000000-0008-0000-0A00-000058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89" name="Object 8" hidden="1">
          <a:extLst>
            <a:ext uri="{FF2B5EF4-FFF2-40B4-BE49-F238E27FC236}">
              <a16:creationId xmlns:a16="http://schemas.microsoft.com/office/drawing/2014/main" id="{00000000-0008-0000-0A00-000059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90" name="Object 9" hidden="1">
          <a:extLst>
            <a:ext uri="{FF2B5EF4-FFF2-40B4-BE49-F238E27FC236}">
              <a16:creationId xmlns:a16="http://schemas.microsoft.com/office/drawing/2014/main" id="{00000000-0008-0000-0A00-00005A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91" name="Object 8" hidden="1">
          <a:extLst>
            <a:ext uri="{FF2B5EF4-FFF2-40B4-BE49-F238E27FC236}">
              <a16:creationId xmlns:a16="http://schemas.microsoft.com/office/drawing/2014/main" id="{00000000-0008-0000-0A00-00005B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92" name="Object 9" hidden="1">
          <a:extLst>
            <a:ext uri="{FF2B5EF4-FFF2-40B4-BE49-F238E27FC236}">
              <a16:creationId xmlns:a16="http://schemas.microsoft.com/office/drawing/2014/main" id="{00000000-0008-0000-0A00-00005C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93" name="Object 8" hidden="1">
          <a:extLst>
            <a:ext uri="{FF2B5EF4-FFF2-40B4-BE49-F238E27FC236}">
              <a16:creationId xmlns:a16="http://schemas.microsoft.com/office/drawing/2014/main" id="{00000000-0008-0000-0A00-00005D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494" name="Object 15" hidden="1">
          <a:extLst>
            <a:ext uri="{FF2B5EF4-FFF2-40B4-BE49-F238E27FC236}">
              <a16:creationId xmlns:a16="http://schemas.microsoft.com/office/drawing/2014/main" id="{00000000-0008-0000-0A00-00005E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495" name="Object 16" hidden="1">
          <a:extLst>
            <a:ext uri="{FF2B5EF4-FFF2-40B4-BE49-F238E27FC236}">
              <a16:creationId xmlns:a16="http://schemas.microsoft.com/office/drawing/2014/main" id="{00000000-0008-0000-0A00-00005F19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496" name="Object 17" hidden="1">
          <a:extLst>
            <a:ext uri="{FF2B5EF4-FFF2-40B4-BE49-F238E27FC236}">
              <a16:creationId xmlns:a16="http://schemas.microsoft.com/office/drawing/2014/main" id="{00000000-0008-0000-0A00-000060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97" name="Object 9" hidden="1">
          <a:extLst>
            <a:ext uri="{FF2B5EF4-FFF2-40B4-BE49-F238E27FC236}">
              <a16:creationId xmlns:a16="http://schemas.microsoft.com/office/drawing/2014/main" id="{00000000-0008-0000-0A00-000061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498" name="Object 8" hidden="1">
          <a:extLst>
            <a:ext uri="{FF2B5EF4-FFF2-40B4-BE49-F238E27FC236}">
              <a16:creationId xmlns:a16="http://schemas.microsoft.com/office/drawing/2014/main" id="{00000000-0008-0000-0A00-000062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499" name="Object 9" hidden="1">
          <a:extLst>
            <a:ext uri="{FF2B5EF4-FFF2-40B4-BE49-F238E27FC236}">
              <a16:creationId xmlns:a16="http://schemas.microsoft.com/office/drawing/2014/main" id="{00000000-0008-0000-0A00-000063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00" name="Object 8" hidden="1">
          <a:extLst>
            <a:ext uri="{FF2B5EF4-FFF2-40B4-BE49-F238E27FC236}">
              <a16:creationId xmlns:a16="http://schemas.microsoft.com/office/drawing/2014/main" id="{00000000-0008-0000-0A00-000064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01" name="Object 9" hidden="1">
          <a:extLst>
            <a:ext uri="{FF2B5EF4-FFF2-40B4-BE49-F238E27FC236}">
              <a16:creationId xmlns:a16="http://schemas.microsoft.com/office/drawing/2014/main" id="{00000000-0008-0000-0A00-000065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02" name="Object 8" hidden="1">
          <a:extLst>
            <a:ext uri="{FF2B5EF4-FFF2-40B4-BE49-F238E27FC236}">
              <a16:creationId xmlns:a16="http://schemas.microsoft.com/office/drawing/2014/main" id="{00000000-0008-0000-0A00-000066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03" name="Object 9" hidden="1">
          <a:extLst>
            <a:ext uri="{FF2B5EF4-FFF2-40B4-BE49-F238E27FC236}">
              <a16:creationId xmlns:a16="http://schemas.microsoft.com/office/drawing/2014/main" id="{00000000-0008-0000-0A00-000067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04" name="Object 8" hidden="1">
          <a:extLst>
            <a:ext uri="{FF2B5EF4-FFF2-40B4-BE49-F238E27FC236}">
              <a16:creationId xmlns:a16="http://schemas.microsoft.com/office/drawing/2014/main" id="{00000000-0008-0000-0A00-000068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05" name="Object 15" hidden="1">
          <a:extLst>
            <a:ext uri="{FF2B5EF4-FFF2-40B4-BE49-F238E27FC236}">
              <a16:creationId xmlns:a16="http://schemas.microsoft.com/office/drawing/2014/main" id="{00000000-0008-0000-0A00-000069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06" name="Object 16" hidden="1">
          <a:extLst>
            <a:ext uri="{FF2B5EF4-FFF2-40B4-BE49-F238E27FC236}">
              <a16:creationId xmlns:a16="http://schemas.microsoft.com/office/drawing/2014/main" id="{00000000-0008-0000-0A00-00006A19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07" name="Object 17" hidden="1">
          <a:extLst>
            <a:ext uri="{FF2B5EF4-FFF2-40B4-BE49-F238E27FC236}">
              <a16:creationId xmlns:a16="http://schemas.microsoft.com/office/drawing/2014/main" id="{00000000-0008-0000-0A00-00006B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08" name="Object 9" hidden="1">
          <a:extLst>
            <a:ext uri="{FF2B5EF4-FFF2-40B4-BE49-F238E27FC236}">
              <a16:creationId xmlns:a16="http://schemas.microsoft.com/office/drawing/2014/main" id="{00000000-0008-0000-0A00-00006C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09" name="Object 8" hidden="1">
          <a:extLst>
            <a:ext uri="{FF2B5EF4-FFF2-40B4-BE49-F238E27FC236}">
              <a16:creationId xmlns:a16="http://schemas.microsoft.com/office/drawing/2014/main" id="{00000000-0008-0000-0A00-00006D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10" name="Object 9" hidden="1">
          <a:extLst>
            <a:ext uri="{FF2B5EF4-FFF2-40B4-BE49-F238E27FC236}">
              <a16:creationId xmlns:a16="http://schemas.microsoft.com/office/drawing/2014/main" id="{00000000-0008-0000-0A00-00006E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11" name="Object 8" hidden="1">
          <a:extLst>
            <a:ext uri="{FF2B5EF4-FFF2-40B4-BE49-F238E27FC236}">
              <a16:creationId xmlns:a16="http://schemas.microsoft.com/office/drawing/2014/main" id="{00000000-0008-0000-0A00-00006F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12" name="Object 9" hidden="1">
          <a:extLst>
            <a:ext uri="{FF2B5EF4-FFF2-40B4-BE49-F238E27FC236}">
              <a16:creationId xmlns:a16="http://schemas.microsoft.com/office/drawing/2014/main" id="{00000000-0008-0000-0A00-00007019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13" name="Object 8" hidden="1">
          <a:extLst>
            <a:ext uri="{FF2B5EF4-FFF2-40B4-BE49-F238E27FC236}">
              <a16:creationId xmlns:a16="http://schemas.microsoft.com/office/drawing/2014/main" id="{00000000-0008-0000-0A00-00007119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14" name="Object 9" hidden="1">
          <a:extLst>
            <a:ext uri="{FF2B5EF4-FFF2-40B4-BE49-F238E27FC236}">
              <a16:creationId xmlns:a16="http://schemas.microsoft.com/office/drawing/2014/main" id="{00000000-0008-0000-0A00-000072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15" name="Object 8" hidden="1">
          <a:extLst>
            <a:ext uri="{FF2B5EF4-FFF2-40B4-BE49-F238E27FC236}">
              <a16:creationId xmlns:a16="http://schemas.microsoft.com/office/drawing/2014/main" id="{00000000-0008-0000-0A00-00007319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16" name="Object 15" hidden="1">
          <a:extLst>
            <a:ext uri="{FF2B5EF4-FFF2-40B4-BE49-F238E27FC236}">
              <a16:creationId xmlns:a16="http://schemas.microsoft.com/office/drawing/2014/main" id="{00000000-0008-0000-0A00-000074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17" name="Object 16" hidden="1">
          <a:extLst>
            <a:ext uri="{FF2B5EF4-FFF2-40B4-BE49-F238E27FC236}">
              <a16:creationId xmlns:a16="http://schemas.microsoft.com/office/drawing/2014/main" id="{00000000-0008-0000-0A00-00007519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18" name="Object 17" hidden="1">
          <a:extLst>
            <a:ext uri="{FF2B5EF4-FFF2-40B4-BE49-F238E27FC236}">
              <a16:creationId xmlns:a16="http://schemas.microsoft.com/office/drawing/2014/main" id="{00000000-0008-0000-0A00-000076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19" name="Object 9" hidden="1">
          <a:extLst>
            <a:ext uri="{FF2B5EF4-FFF2-40B4-BE49-F238E27FC236}">
              <a16:creationId xmlns:a16="http://schemas.microsoft.com/office/drawing/2014/main" id="{00000000-0008-0000-0A00-000077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20" name="Object 8" hidden="1">
          <a:extLst>
            <a:ext uri="{FF2B5EF4-FFF2-40B4-BE49-F238E27FC236}">
              <a16:creationId xmlns:a16="http://schemas.microsoft.com/office/drawing/2014/main" id="{00000000-0008-0000-0A00-000078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21" name="Object 9" hidden="1">
          <a:extLst>
            <a:ext uri="{FF2B5EF4-FFF2-40B4-BE49-F238E27FC236}">
              <a16:creationId xmlns:a16="http://schemas.microsoft.com/office/drawing/2014/main" id="{00000000-0008-0000-0A00-000079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22" name="Object 8" hidden="1">
          <a:extLst>
            <a:ext uri="{FF2B5EF4-FFF2-40B4-BE49-F238E27FC236}">
              <a16:creationId xmlns:a16="http://schemas.microsoft.com/office/drawing/2014/main" id="{00000000-0008-0000-0A00-00007A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23" name="Object 9" hidden="1">
          <a:extLst>
            <a:ext uri="{FF2B5EF4-FFF2-40B4-BE49-F238E27FC236}">
              <a16:creationId xmlns:a16="http://schemas.microsoft.com/office/drawing/2014/main" id="{00000000-0008-0000-0A00-00007B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24" name="Object 8" hidden="1">
          <a:extLst>
            <a:ext uri="{FF2B5EF4-FFF2-40B4-BE49-F238E27FC236}">
              <a16:creationId xmlns:a16="http://schemas.microsoft.com/office/drawing/2014/main" id="{00000000-0008-0000-0A00-00007C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25" name="Object 9" hidden="1">
          <a:extLst>
            <a:ext uri="{FF2B5EF4-FFF2-40B4-BE49-F238E27FC236}">
              <a16:creationId xmlns:a16="http://schemas.microsoft.com/office/drawing/2014/main" id="{00000000-0008-0000-0A00-00007D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26" name="Object 8" hidden="1">
          <a:extLst>
            <a:ext uri="{FF2B5EF4-FFF2-40B4-BE49-F238E27FC236}">
              <a16:creationId xmlns:a16="http://schemas.microsoft.com/office/drawing/2014/main" id="{00000000-0008-0000-0A00-00007E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27" name="Object 15" hidden="1">
          <a:extLst>
            <a:ext uri="{FF2B5EF4-FFF2-40B4-BE49-F238E27FC236}">
              <a16:creationId xmlns:a16="http://schemas.microsoft.com/office/drawing/2014/main" id="{00000000-0008-0000-0A00-00007F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28" name="Object 16" hidden="1">
          <a:extLst>
            <a:ext uri="{FF2B5EF4-FFF2-40B4-BE49-F238E27FC236}">
              <a16:creationId xmlns:a16="http://schemas.microsoft.com/office/drawing/2014/main" id="{00000000-0008-0000-0A00-00008019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29" name="Object 17" hidden="1">
          <a:extLst>
            <a:ext uri="{FF2B5EF4-FFF2-40B4-BE49-F238E27FC236}">
              <a16:creationId xmlns:a16="http://schemas.microsoft.com/office/drawing/2014/main" id="{00000000-0008-0000-0A00-000081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30" name="Object 9" hidden="1">
          <a:extLst>
            <a:ext uri="{FF2B5EF4-FFF2-40B4-BE49-F238E27FC236}">
              <a16:creationId xmlns:a16="http://schemas.microsoft.com/office/drawing/2014/main" id="{00000000-0008-0000-0A00-000082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31" name="Object 8" hidden="1">
          <a:extLst>
            <a:ext uri="{FF2B5EF4-FFF2-40B4-BE49-F238E27FC236}">
              <a16:creationId xmlns:a16="http://schemas.microsoft.com/office/drawing/2014/main" id="{00000000-0008-0000-0A00-000083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32" name="Object 9" hidden="1">
          <a:extLst>
            <a:ext uri="{FF2B5EF4-FFF2-40B4-BE49-F238E27FC236}">
              <a16:creationId xmlns:a16="http://schemas.microsoft.com/office/drawing/2014/main" id="{00000000-0008-0000-0A00-000084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33" name="Object 8" hidden="1">
          <a:extLst>
            <a:ext uri="{FF2B5EF4-FFF2-40B4-BE49-F238E27FC236}">
              <a16:creationId xmlns:a16="http://schemas.microsoft.com/office/drawing/2014/main" id="{00000000-0008-0000-0A00-000085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34" name="Object 9" hidden="1">
          <a:extLst>
            <a:ext uri="{FF2B5EF4-FFF2-40B4-BE49-F238E27FC236}">
              <a16:creationId xmlns:a16="http://schemas.microsoft.com/office/drawing/2014/main" id="{00000000-0008-0000-0A00-000086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35" name="Object 8" hidden="1">
          <a:extLst>
            <a:ext uri="{FF2B5EF4-FFF2-40B4-BE49-F238E27FC236}">
              <a16:creationId xmlns:a16="http://schemas.microsoft.com/office/drawing/2014/main" id="{00000000-0008-0000-0A00-000087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36" name="Object 9" hidden="1">
          <a:extLst>
            <a:ext uri="{FF2B5EF4-FFF2-40B4-BE49-F238E27FC236}">
              <a16:creationId xmlns:a16="http://schemas.microsoft.com/office/drawing/2014/main" id="{00000000-0008-0000-0A00-000088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37" name="Object 8" hidden="1">
          <a:extLst>
            <a:ext uri="{FF2B5EF4-FFF2-40B4-BE49-F238E27FC236}">
              <a16:creationId xmlns:a16="http://schemas.microsoft.com/office/drawing/2014/main" id="{00000000-0008-0000-0A00-000089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38" name="Object 15" hidden="1">
          <a:extLst>
            <a:ext uri="{FF2B5EF4-FFF2-40B4-BE49-F238E27FC236}">
              <a16:creationId xmlns:a16="http://schemas.microsoft.com/office/drawing/2014/main" id="{00000000-0008-0000-0A00-00008A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39" name="Object 16" hidden="1">
          <a:extLst>
            <a:ext uri="{FF2B5EF4-FFF2-40B4-BE49-F238E27FC236}">
              <a16:creationId xmlns:a16="http://schemas.microsoft.com/office/drawing/2014/main" id="{00000000-0008-0000-0A00-00008B19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40" name="Object 17" hidden="1">
          <a:extLst>
            <a:ext uri="{FF2B5EF4-FFF2-40B4-BE49-F238E27FC236}">
              <a16:creationId xmlns:a16="http://schemas.microsoft.com/office/drawing/2014/main" id="{00000000-0008-0000-0A00-00008C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41" name="Object 9" hidden="1">
          <a:extLst>
            <a:ext uri="{FF2B5EF4-FFF2-40B4-BE49-F238E27FC236}">
              <a16:creationId xmlns:a16="http://schemas.microsoft.com/office/drawing/2014/main" id="{00000000-0008-0000-0A00-00008D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42" name="Object 8" hidden="1">
          <a:extLst>
            <a:ext uri="{FF2B5EF4-FFF2-40B4-BE49-F238E27FC236}">
              <a16:creationId xmlns:a16="http://schemas.microsoft.com/office/drawing/2014/main" id="{00000000-0008-0000-0A00-00008E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43" name="Object 9" hidden="1">
          <a:extLst>
            <a:ext uri="{FF2B5EF4-FFF2-40B4-BE49-F238E27FC236}">
              <a16:creationId xmlns:a16="http://schemas.microsoft.com/office/drawing/2014/main" id="{00000000-0008-0000-0A00-00008F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44" name="Object 8" hidden="1">
          <a:extLst>
            <a:ext uri="{FF2B5EF4-FFF2-40B4-BE49-F238E27FC236}">
              <a16:creationId xmlns:a16="http://schemas.microsoft.com/office/drawing/2014/main" id="{00000000-0008-0000-0A00-000090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45" name="Object 9" hidden="1">
          <a:extLst>
            <a:ext uri="{FF2B5EF4-FFF2-40B4-BE49-F238E27FC236}">
              <a16:creationId xmlns:a16="http://schemas.microsoft.com/office/drawing/2014/main" id="{00000000-0008-0000-0A00-000091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46" name="Object 8" hidden="1">
          <a:extLst>
            <a:ext uri="{FF2B5EF4-FFF2-40B4-BE49-F238E27FC236}">
              <a16:creationId xmlns:a16="http://schemas.microsoft.com/office/drawing/2014/main" id="{00000000-0008-0000-0A00-000092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47" name="Object 9" hidden="1">
          <a:extLst>
            <a:ext uri="{FF2B5EF4-FFF2-40B4-BE49-F238E27FC236}">
              <a16:creationId xmlns:a16="http://schemas.microsoft.com/office/drawing/2014/main" id="{00000000-0008-0000-0A00-000093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48" name="Object 8" hidden="1">
          <a:extLst>
            <a:ext uri="{FF2B5EF4-FFF2-40B4-BE49-F238E27FC236}">
              <a16:creationId xmlns:a16="http://schemas.microsoft.com/office/drawing/2014/main" id="{00000000-0008-0000-0A00-000094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49" name="Object 15" hidden="1">
          <a:extLst>
            <a:ext uri="{FF2B5EF4-FFF2-40B4-BE49-F238E27FC236}">
              <a16:creationId xmlns:a16="http://schemas.microsoft.com/office/drawing/2014/main" id="{00000000-0008-0000-0A00-000095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50" name="Object 16" hidden="1">
          <a:extLst>
            <a:ext uri="{FF2B5EF4-FFF2-40B4-BE49-F238E27FC236}">
              <a16:creationId xmlns:a16="http://schemas.microsoft.com/office/drawing/2014/main" id="{00000000-0008-0000-0A00-00009619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51" name="Object 17" hidden="1">
          <a:extLst>
            <a:ext uri="{FF2B5EF4-FFF2-40B4-BE49-F238E27FC236}">
              <a16:creationId xmlns:a16="http://schemas.microsoft.com/office/drawing/2014/main" id="{00000000-0008-0000-0A00-000097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52" name="Object 9" hidden="1">
          <a:extLst>
            <a:ext uri="{FF2B5EF4-FFF2-40B4-BE49-F238E27FC236}">
              <a16:creationId xmlns:a16="http://schemas.microsoft.com/office/drawing/2014/main" id="{00000000-0008-0000-0A00-000098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53" name="Object 8" hidden="1">
          <a:extLst>
            <a:ext uri="{FF2B5EF4-FFF2-40B4-BE49-F238E27FC236}">
              <a16:creationId xmlns:a16="http://schemas.microsoft.com/office/drawing/2014/main" id="{00000000-0008-0000-0A00-000099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54" name="Object 9" hidden="1">
          <a:extLst>
            <a:ext uri="{FF2B5EF4-FFF2-40B4-BE49-F238E27FC236}">
              <a16:creationId xmlns:a16="http://schemas.microsoft.com/office/drawing/2014/main" id="{00000000-0008-0000-0A00-00009A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55" name="Object 8" hidden="1">
          <a:extLst>
            <a:ext uri="{FF2B5EF4-FFF2-40B4-BE49-F238E27FC236}">
              <a16:creationId xmlns:a16="http://schemas.microsoft.com/office/drawing/2014/main" id="{00000000-0008-0000-0A00-00009B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56" name="Object 9" hidden="1">
          <a:extLst>
            <a:ext uri="{FF2B5EF4-FFF2-40B4-BE49-F238E27FC236}">
              <a16:creationId xmlns:a16="http://schemas.microsoft.com/office/drawing/2014/main" id="{00000000-0008-0000-0A00-00009C19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57" name="Object 8" hidden="1">
          <a:extLst>
            <a:ext uri="{FF2B5EF4-FFF2-40B4-BE49-F238E27FC236}">
              <a16:creationId xmlns:a16="http://schemas.microsoft.com/office/drawing/2014/main" id="{00000000-0008-0000-0A00-00009D19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58" name="Object 9" hidden="1">
          <a:extLst>
            <a:ext uri="{FF2B5EF4-FFF2-40B4-BE49-F238E27FC236}">
              <a16:creationId xmlns:a16="http://schemas.microsoft.com/office/drawing/2014/main" id="{00000000-0008-0000-0A00-00009E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59" name="Object 8" hidden="1">
          <a:extLst>
            <a:ext uri="{FF2B5EF4-FFF2-40B4-BE49-F238E27FC236}">
              <a16:creationId xmlns:a16="http://schemas.microsoft.com/office/drawing/2014/main" id="{00000000-0008-0000-0A00-00009F19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60" name="Object 15" hidden="1">
          <a:extLst>
            <a:ext uri="{FF2B5EF4-FFF2-40B4-BE49-F238E27FC236}">
              <a16:creationId xmlns:a16="http://schemas.microsoft.com/office/drawing/2014/main" id="{00000000-0008-0000-0A00-0000A0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61" name="Object 16" hidden="1">
          <a:extLst>
            <a:ext uri="{FF2B5EF4-FFF2-40B4-BE49-F238E27FC236}">
              <a16:creationId xmlns:a16="http://schemas.microsoft.com/office/drawing/2014/main" id="{00000000-0008-0000-0A00-0000A119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62" name="Object 17" hidden="1">
          <a:extLst>
            <a:ext uri="{FF2B5EF4-FFF2-40B4-BE49-F238E27FC236}">
              <a16:creationId xmlns:a16="http://schemas.microsoft.com/office/drawing/2014/main" id="{00000000-0008-0000-0A00-0000A2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63" name="Object 9" hidden="1">
          <a:extLst>
            <a:ext uri="{FF2B5EF4-FFF2-40B4-BE49-F238E27FC236}">
              <a16:creationId xmlns:a16="http://schemas.microsoft.com/office/drawing/2014/main" id="{00000000-0008-0000-0A00-0000A3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64" name="Object 8" hidden="1">
          <a:extLst>
            <a:ext uri="{FF2B5EF4-FFF2-40B4-BE49-F238E27FC236}">
              <a16:creationId xmlns:a16="http://schemas.microsoft.com/office/drawing/2014/main" id="{00000000-0008-0000-0A00-0000A4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65" name="Object 9" hidden="1">
          <a:extLst>
            <a:ext uri="{FF2B5EF4-FFF2-40B4-BE49-F238E27FC236}">
              <a16:creationId xmlns:a16="http://schemas.microsoft.com/office/drawing/2014/main" id="{00000000-0008-0000-0A00-0000A5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66" name="Object 8" hidden="1">
          <a:extLst>
            <a:ext uri="{FF2B5EF4-FFF2-40B4-BE49-F238E27FC236}">
              <a16:creationId xmlns:a16="http://schemas.microsoft.com/office/drawing/2014/main" id="{00000000-0008-0000-0A00-0000A6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67" name="Object 9" hidden="1">
          <a:extLst>
            <a:ext uri="{FF2B5EF4-FFF2-40B4-BE49-F238E27FC236}">
              <a16:creationId xmlns:a16="http://schemas.microsoft.com/office/drawing/2014/main" id="{00000000-0008-0000-0A00-0000A7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68" name="Object 8" hidden="1">
          <a:extLst>
            <a:ext uri="{FF2B5EF4-FFF2-40B4-BE49-F238E27FC236}">
              <a16:creationId xmlns:a16="http://schemas.microsoft.com/office/drawing/2014/main" id="{00000000-0008-0000-0A00-0000A8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69" name="Object 9" hidden="1">
          <a:extLst>
            <a:ext uri="{FF2B5EF4-FFF2-40B4-BE49-F238E27FC236}">
              <a16:creationId xmlns:a16="http://schemas.microsoft.com/office/drawing/2014/main" id="{00000000-0008-0000-0A00-0000A9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70" name="Object 8" hidden="1">
          <a:extLst>
            <a:ext uri="{FF2B5EF4-FFF2-40B4-BE49-F238E27FC236}">
              <a16:creationId xmlns:a16="http://schemas.microsoft.com/office/drawing/2014/main" id="{00000000-0008-0000-0A00-0000AA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71" name="Object 15" hidden="1">
          <a:extLst>
            <a:ext uri="{FF2B5EF4-FFF2-40B4-BE49-F238E27FC236}">
              <a16:creationId xmlns:a16="http://schemas.microsoft.com/office/drawing/2014/main" id="{00000000-0008-0000-0A00-0000AB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72" name="Object 16" hidden="1">
          <a:extLst>
            <a:ext uri="{FF2B5EF4-FFF2-40B4-BE49-F238E27FC236}">
              <a16:creationId xmlns:a16="http://schemas.microsoft.com/office/drawing/2014/main" id="{00000000-0008-0000-0A00-0000AC19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73" name="Object 17" hidden="1">
          <a:extLst>
            <a:ext uri="{FF2B5EF4-FFF2-40B4-BE49-F238E27FC236}">
              <a16:creationId xmlns:a16="http://schemas.microsoft.com/office/drawing/2014/main" id="{00000000-0008-0000-0A00-0000AD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74" name="Object 9" hidden="1">
          <a:extLst>
            <a:ext uri="{FF2B5EF4-FFF2-40B4-BE49-F238E27FC236}">
              <a16:creationId xmlns:a16="http://schemas.microsoft.com/office/drawing/2014/main" id="{00000000-0008-0000-0A00-0000AE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75" name="Object 8" hidden="1">
          <a:extLst>
            <a:ext uri="{FF2B5EF4-FFF2-40B4-BE49-F238E27FC236}">
              <a16:creationId xmlns:a16="http://schemas.microsoft.com/office/drawing/2014/main" id="{00000000-0008-0000-0A00-0000AF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76" name="Object 9" hidden="1">
          <a:extLst>
            <a:ext uri="{FF2B5EF4-FFF2-40B4-BE49-F238E27FC236}">
              <a16:creationId xmlns:a16="http://schemas.microsoft.com/office/drawing/2014/main" id="{00000000-0008-0000-0A00-0000B0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77" name="Object 8" hidden="1">
          <a:extLst>
            <a:ext uri="{FF2B5EF4-FFF2-40B4-BE49-F238E27FC236}">
              <a16:creationId xmlns:a16="http://schemas.microsoft.com/office/drawing/2014/main" id="{00000000-0008-0000-0A00-0000B1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78" name="Object 9" hidden="1">
          <a:extLst>
            <a:ext uri="{FF2B5EF4-FFF2-40B4-BE49-F238E27FC236}">
              <a16:creationId xmlns:a16="http://schemas.microsoft.com/office/drawing/2014/main" id="{00000000-0008-0000-0A00-0000B2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79" name="Object 8" hidden="1">
          <a:extLst>
            <a:ext uri="{FF2B5EF4-FFF2-40B4-BE49-F238E27FC236}">
              <a16:creationId xmlns:a16="http://schemas.microsoft.com/office/drawing/2014/main" id="{00000000-0008-0000-0A00-0000B3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80" name="Object 9" hidden="1">
          <a:extLst>
            <a:ext uri="{FF2B5EF4-FFF2-40B4-BE49-F238E27FC236}">
              <a16:creationId xmlns:a16="http://schemas.microsoft.com/office/drawing/2014/main" id="{00000000-0008-0000-0A00-0000B4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81" name="Object 8" hidden="1">
          <a:extLst>
            <a:ext uri="{FF2B5EF4-FFF2-40B4-BE49-F238E27FC236}">
              <a16:creationId xmlns:a16="http://schemas.microsoft.com/office/drawing/2014/main" id="{00000000-0008-0000-0A00-0000B5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82" name="Object 15" hidden="1">
          <a:extLst>
            <a:ext uri="{FF2B5EF4-FFF2-40B4-BE49-F238E27FC236}">
              <a16:creationId xmlns:a16="http://schemas.microsoft.com/office/drawing/2014/main" id="{00000000-0008-0000-0A00-0000B6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83" name="Object 16" hidden="1">
          <a:extLst>
            <a:ext uri="{FF2B5EF4-FFF2-40B4-BE49-F238E27FC236}">
              <a16:creationId xmlns:a16="http://schemas.microsoft.com/office/drawing/2014/main" id="{00000000-0008-0000-0A00-0000B719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84" name="Object 17" hidden="1">
          <a:extLst>
            <a:ext uri="{FF2B5EF4-FFF2-40B4-BE49-F238E27FC236}">
              <a16:creationId xmlns:a16="http://schemas.microsoft.com/office/drawing/2014/main" id="{00000000-0008-0000-0A00-0000B8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85" name="Object 9" hidden="1">
          <a:extLst>
            <a:ext uri="{FF2B5EF4-FFF2-40B4-BE49-F238E27FC236}">
              <a16:creationId xmlns:a16="http://schemas.microsoft.com/office/drawing/2014/main" id="{00000000-0008-0000-0A00-0000B9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86" name="Object 8" hidden="1">
          <a:extLst>
            <a:ext uri="{FF2B5EF4-FFF2-40B4-BE49-F238E27FC236}">
              <a16:creationId xmlns:a16="http://schemas.microsoft.com/office/drawing/2014/main" id="{00000000-0008-0000-0A00-0000BA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87" name="Object 9" hidden="1">
          <a:extLst>
            <a:ext uri="{FF2B5EF4-FFF2-40B4-BE49-F238E27FC236}">
              <a16:creationId xmlns:a16="http://schemas.microsoft.com/office/drawing/2014/main" id="{00000000-0008-0000-0A00-0000BB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88" name="Object 8" hidden="1">
          <a:extLst>
            <a:ext uri="{FF2B5EF4-FFF2-40B4-BE49-F238E27FC236}">
              <a16:creationId xmlns:a16="http://schemas.microsoft.com/office/drawing/2014/main" id="{00000000-0008-0000-0A00-0000BC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89" name="Object 9" hidden="1">
          <a:extLst>
            <a:ext uri="{FF2B5EF4-FFF2-40B4-BE49-F238E27FC236}">
              <a16:creationId xmlns:a16="http://schemas.microsoft.com/office/drawing/2014/main" id="{00000000-0008-0000-0A00-0000BD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90" name="Object 8" hidden="1">
          <a:extLst>
            <a:ext uri="{FF2B5EF4-FFF2-40B4-BE49-F238E27FC236}">
              <a16:creationId xmlns:a16="http://schemas.microsoft.com/office/drawing/2014/main" id="{00000000-0008-0000-0A00-0000BE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91" name="Object 9" hidden="1">
          <a:extLst>
            <a:ext uri="{FF2B5EF4-FFF2-40B4-BE49-F238E27FC236}">
              <a16:creationId xmlns:a16="http://schemas.microsoft.com/office/drawing/2014/main" id="{00000000-0008-0000-0A00-0000BF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92" name="Object 8" hidden="1">
          <a:extLst>
            <a:ext uri="{FF2B5EF4-FFF2-40B4-BE49-F238E27FC236}">
              <a16:creationId xmlns:a16="http://schemas.microsoft.com/office/drawing/2014/main" id="{00000000-0008-0000-0A00-0000C0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593" name="Object 15" hidden="1">
          <a:extLst>
            <a:ext uri="{FF2B5EF4-FFF2-40B4-BE49-F238E27FC236}">
              <a16:creationId xmlns:a16="http://schemas.microsoft.com/office/drawing/2014/main" id="{00000000-0008-0000-0A00-0000C1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594" name="Object 16" hidden="1">
          <a:extLst>
            <a:ext uri="{FF2B5EF4-FFF2-40B4-BE49-F238E27FC236}">
              <a16:creationId xmlns:a16="http://schemas.microsoft.com/office/drawing/2014/main" id="{00000000-0008-0000-0A00-0000C219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595" name="Object 17" hidden="1">
          <a:extLst>
            <a:ext uri="{FF2B5EF4-FFF2-40B4-BE49-F238E27FC236}">
              <a16:creationId xmlns:a16="http://schemas.microsoft.com/office/drawing/2014/main" id="{00000000-0008-0000-0A00-0000C3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96" name="Object 9" hidden="1">
          <a:extLst>
            <a:ext uri="{FF2B5EF4-FFF2-40B4-BE49-F238E27FC236}">
              <a16:creationId xmlns:a16="http://schemas.microsoft.com/office/drawing/2014/main" id="{00000000-0008-0000-0A00-0000C4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97" name="Object 8" hidden="1">
          <a:extLst>
            <a:ext uri="{FF2B5EF4-FFF2-40B4-BE49-F238E27FC236}">
              <a16:creationId xmlns:a16="http://schemas.microsoft.com/office/drawing/2014/main" id="{00000000-0008-0000-0A00-0000C5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598" name="Object 9" hidden="1">
          <a:extLst>
            <a:ext uri="{FF2B5EF4-FFF2-40B4-BE49-F238E27FC236}">
              <a16:creationId xmlns:a16="http://schemas.microsoft.com/office/drawing/2014/main" id="{00000000-0008-0000-0A00-0000C6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599" name="Object 8" hidden="1">
          <a:extLst>
            <a:ext uri="{FF2B5EF4-FFF2-40B4-BE49-F238E27FC236}">
              <a16:creationId xmlns:a16="http://schemas.microsoft.com/office/drawing/2014/main" id="{00000000-0008-0000-0A00-0000C7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00" name="Object 9" hidden="1">
          <a:extLst>
            <a:ext uri="{FF2B5EF4-FFF2-40B4-BE49-F238E27FC236}">
              <a16:creationId xmlns:a16="http://schemas.microsoft.com/office/drawing/2014/main" id="{00000000-0008-0000-0A00-0000C819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01" name="Object 8" hidden="1">
          <a:extLst>
            <a:ext uri="{FF2B5EF4-FFF2-40B4-BE49-F238E27FC236}">
              <a16:creationId xmlns:a16="http://schemas.microsoft.com/office/drawing/2014/main" id="{00000000-0008-0000-0A00-0000C919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02" name="Object 9" hidden="1">
          <a:extLst>
            <a:ext uri="{FF2B5EF4-FFF2-40B4-BE49-F238E27FC236}">
              <a16:creationId xmlns:a16="http://schemas.microsoft.com/office/drawing/2014/main" id="{00000000-0008-0000-0A00-0000CA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03" name="Object 8" hidden="1">
          <a:extLst>
            <a:ext uri="{FF2B5EF4-FFF2-40B4-BE49-F238E27FC236}">
              <a16:creationId xmlns:a16="http://schemas.microsoft.com/office/drawing/2014/main" id="{00000000-0008-0000-0A00-0000CB19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04" name="Object 15" hidden="1">
          <a:extLst>
            <a:ext uri="{FF2B5EF4-FFF2-40B4-BE49-F238E27FC236}">
              <a16:creationId xmlns:a16="http://schemas.microsoft.com/office/drawing/2014/main" id="{00000000-0008-0000-0A00-0000CC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05" name="Object 16" hidden="1">
          <a:extLst>
            <a:ext uri="{FF2B5EF4-FFF2-40B4-BE49-F238E27FC236}">
              <a16:creationId xmlns:a16="http://schemas.microsoft.com/office/drawing/2014/main" id="{00000000-0008-0000-0A00-0000CD19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06" name="Object 17" hidden="1">
          <a:extLst>
            <a:ext uri="{FF2B5EF4-FFF2-40B4-BE49-F238E27FC236}">
              <a16:creationId xmlns:a16="http://schemas.microsoft.com/office/drawing/2014/main" id="{00000000-0008-0000-0A00-0000CE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07" name="Object 9" hidden="1">
          <a:extLst>
            <a:ext uri="{FF2B5EF4-FFF2-40B4-BE49-F238E27FC236}">
              <a16:creationId xmlns:a16="http://schemas.microsoft.com/office/drawing/2014/main" id="{00000000-0008-0000-0A00-0000CF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08" name="Object 8" hidden="1">
          <a:extLst>
            <a:ext uri="{FF2B5EF4-FFF2-40B4-BE49-F238E27FC236}">
              <a16:creationId xmlns:a16="http://schemas.microsoft.com/office/drawing/2014/main" id="{00000000-0008-0000-0A00-0000D0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09" name="Object 9" hidden="1">
          <a:extLst>
            <a:ext uri="{FF2B5EF4-FFF2-40B4-BE49-F238E27FC236}">
              <a16:creationId xmlns:a16="http://schemas.microsoft.com/office/drawing/2014/main" id="{00000000-0008-0000-0A00-0000D1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10" name="Object 8" hidden="1">
          <a:extLst>
            <a:ext uri="{FF2B5EF4-FFF2-40B4-BE49-F238E27FC236}">
              <a16:creationId xmlns:a16="http://schemas.microsoft.com/office/drawing/2014/main" id="{00000000-0008-0000-0A00-0000D2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11" name="Object 9" hidden="1">
          <a:extLst>
            <a:ext uri="{FF2B5EF4-FFF2-40B4-BE49-F238E27FC236}">
              <a16:creationId xmlns:a16="http://schemas.microsoft.com/office/drawing/2014/main" id="{00000000-0008-0000-0A00-0000D3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12" name="Object 8" hidden="1">
          <a:extLst>
            <a:ext uri="{FF2B5EF4-FFF2-40B4-BE49-F238E27FC236}">
              <a16:creationId xmlns:a16="http://schemas.microsoft.com/office/drawing/2014/main" id="{00000000-0008-0000-0A00-0000D4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13" name="Object 9" hidden="1">
          <a:extLst>
            <a:ext uri="{FF2B5EF4-FFF2-40B4-BE49-F238E27FC236}">
              <a16:creationId xmlns:a16="http://schemas.microsoft.com/office/drawing/2014/main" id="{00000000-0008-0000-0A00-0000D5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14" name="Object 8" hidden="1">
          <a:extLst>
            <a:ext uri="{FF2B5EF4-FFF2-40B4-BE49-F238E27FC236}">
              <a16:creationId xmlns:a16="http://schemas.microsoft.com/office/drawing/2014/main" id="{00000000-0008-0000-0A00-0000D6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15" name="Object 15" hidden="1">
          <a:extLst>
            <a:ext uri="{FF2B5EF4-FFF2-40B4-BE49-F238E27FC236}">
              <a16:creationId xmlns:a16="http://schemas.microsoft.com/office/drawing/2014/main" id="{00000000-0008-0000-0A00-0000D7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16" name="Object 16" hidden="1">
          <a:extLst>
            <a:ext uri="{FF2B5EF4-FFF2-40B4-BE49-F238E27FC236}">
              <a16:creationId xmlns:a16="http://schemas.microsoft.com/office/drawing/2014/main" id="{00000000-0008-0000-0A00-0000D819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17" name="Object 17" hidden="1">
          <a:extLst>
            <a:ext uri="{FF2B5EF4-FFF2-40B4-BE49-F238E27FC236}">
              <a16:creationId xmlns:a16="http://schemas.microsoft.com/office/drawing/2014/main" id="{00000000-0008-0000-0A00-0000D9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18" name="Object 9" hidden="1">
          <a:extLst>
            <a:ext uri="{FF2B5EF4-FFF2-40B4-BE49-F238E27FC236}">
              <a16:creationId xmlns:a16="http://schemas.microsoft.com/office/drawing/2014/main" id="{00000000-0008-0000-0A00-0000DA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19" name="Object 8" hidden="1">
          <a:extLst>
            <a:ext uri="{FF2B5EF4-FFF2-40B4-BE49-F238E27FC236}">
              <a16:creationId xmlns:a16="http://schemas.microsoft.com/office/drawing/2014/main" id="{00000000-0008-0000-0A00-0000DB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20" name="Object 9" hidden="1">
          <a:extLst>
            <a:ext uri="{FF2B5EF4-FFF2-40B4-BE49-F238E27FC236}">
              <a16:creationId xmlns:a16="http://schemas.microsoft.com/office/drawing/2014/main" id="{00000000-0008-0000-0A00-0000DC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21" name="Object 8" hidden="1">
          <a:extLst>
            <a:ext uri="{FF2B5EF4-FFF2-40B4-BE49-F238E27FC236}">
              <a16:creationId xmlns:a16="http://schemas.microsoft.com/office/drawing/2014/main" id="{00000000-0008-0000-0A00-0000DD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22" name="Object 9" hidden="1">
          <a:extLst>
            <a:ext uri="{FF2B5EF4-FFF2-40B4-BE49-F238E27FC236}">
              <a16:creationId xmlns:a16="http://schemas.microsoft.com/office/drawing/2014/main" id="{00000000-0008-0000-0A00-0000DE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23" name="Object 8" hidden="1">
          <a:extLst>
            <a:ext uri="{FF2B5EF4-FFF2-40B4-BE49-F238E27FC236}">
              <a16:creationId xmlns:a16="http://schemas.microsoft.com/office/drawing/2014/main" id="{00000000-0008-0000-0A00-0000DF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24" name="Object 9" hidden="1">
          <a:extLst>
            <a:ext uri="{FF2B5EF4-FFF2-40B4-BE49-F238E27FC236}">
              <a16:creationId xmlns:a16="http://schemas.microsoft.com/office/drawing/2014/main" id="{00000000-0008-0000-0A00-0000E0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25" name="Object 8" hidden="1">
          <a:extLst>
            <a:ext uri="{FF2B5EF4-FFF2-40B4-BE49-F238E27FC236}">
              <a16:creationId xmlns:a16="http://schemas.microsoft.com/office/drawing/2014/main" id="{00000000-0008-0000-0A00-0000E1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26" name="Object 15" hidden="1">
          <a:extLst>
            <a:ext uri="{FF2B5EF4-FFF2-40B4-BE49-F238E27FC236}">
              <a16:creationId xmlns:a16="http://schemas.microsoft.com/office/drawing/2014/main" id="{00000000-0008-0000-0A00-0000E2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27" name="Object 16" hidden="1">
          <a:extLst>
            <a:ext uri="{FF2B5EF4-FFF2-40B4-BE49-F238E27FC236}">
              <a16:creationId xmlns:a16="http://schemas.microsoft.com/office/drawing/2014/main" id="{00000000-0008-0000-0A00-0000E319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28" name="Object 17" hidden="1">
          <a:extLst>
            <a:ext uri="{FF2B5EF4-FFF2-40B4-BE49-F238E27FC236}">
              <a16:creationId xmlns:a16="http://schemas.microsoft.com/office/drawing/2014/main" id="{00000000-0008-0000-0A00-0000E4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29" name="Object 9" hidden="1">
          <a:extLst>
            <a:ext uri="{FF2B5EF4-FFF2-40B4-BE49-F238E27FC236}">
              <a16:creationId xmlns:a16="http://schemas.microsoft.com/office/drawing/2014/main" id="{00000000-0008-0000-0A00-0000E5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30" name="Object 8" hidden="1">
          <a:extLst>
            <a:ext uri="{FF2B5EF4-FFF2-40B4-BE49-F238E27FC236}">
              <a16:creationId xmlns:a16="http://schemas.microsoft.com/office/drawing/2014/main" id="{00000000-0008-0000-0A00-0000E6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31" name="Object 9" hidden="1">
          <a:extLst>
            <a:ext uri="{FF2B5EF4-FFF2-40B4-BE49-F238E27FC236}">
              <a16:creationId xmlns:a16="http://schemas.microsoft.com/office/drawing/2014/main" id="{00000000-0008-0000-0A00-0000E7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32" name="Object 8" hidden="1">
          <a:extLst>
            <a:ext uri="{FF2B5EF4-FFF2-40B4-BE49-F238E27FC236}">
              <a16:creationId xmlns:a16="http://schemas.microsoft.com/office/drawing/2014/main" id="{00000000-0008-0000-0A00-0000E8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33" name="Object 9" hidden="1">
          <a:extLst>
            <a:ext uri="{FF2B5EF4-FFF2-40B4-BE49-F238E27FC236}">
              <a16:creationId xmlns:a16="http://schemas.microsoft.com/office/drawing/2014/main" id="{00000000-0008-0000-0A00-0000E9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34" name="Object 8" hidden="1">
          <a:extLst>
            <a:ext uri="{FF2B5EF4-FFF2-40B4-BE49-F238E27FC236}">
              <a16:creationId xmlns:a16="http://schemas.microsoft.com/office/drawing/2014/main" id="{00000000-0008-0000-0A00-0000EA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35" name="Object 9" hidden="1">
          <a:extLst>
            <a:ext uri="{FF2B5EF4-FFF2-40B4-BE49-F238E27FC236}">
              <a16:creationId xmlns:a16="http://schemas.microsoft.com/office/drawing/2014/main" id="{00000000-0008-0000-0A00-0000EB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36" name="Object 8" hidden="1">
          <a:extLst>
            <a:ext uri="{FF2B5EF4-FFF2-40B4-BE49-F238E27FC236}">
              <a16:creationId xmlns:a16="http://schemas.microsoft.com/office/drawing/2014/main" id="{00000000-0008-0000-0A00-0000EC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37" name="Object 15" hidden="1">
          <a:extLst>
            <a:ext uri="{FF2B5EF4-FFF2-40B4-BE49-F238E27FC236}">
              <a16:creationId xmlns:a16="http://schemas.microsoft.com/office/drawing/2014/main" id="{00000000-0008-0000-0A00-0000ED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38" name="Object 16" hidden="1">
          <a:extLst>
            <a:ext uri="{FF2B5EF4-FFF2-40B4-BE49-F238E27FC236}">
              <a16:creationId xmlns:a16="http://schemas.microsoft.com/office/drawing/2014/main" id="{00000000-0008-0000-0A00-0000EE19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39" name="Object 17" hidden="1">
          <a:extLst>
            <a:ext uri="{FF2B5EF4-FFF2-40B4-BE49-F238E27FC236}">
              <a16:creationId xmlns:a16="http://schemas.microsoft.com/office/drawing/2014/main" id="{00000000-0008-0000-0A00-0000EF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40" name="Object 9" hidden="1">
          <a:extLst>
            <a:ext uri="{FF2B5EF4-FFF2-40B4-BE49-F238E27FC236}">
              <a16:creationId xmlns:a16="http://schemas.microsoft.com/office/drawing/2014/main" id="{00000000-0008-0000-0A00-0000F0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41" name="Object 8" hidden="1">
          <a:extLst>
            <a:ext uri="{FF2B5EF4-FFF2-40B4-BE49-F238E27FC236}">
              <a16:creationId xmlns:a16="http://schemas.microsoft.com/office/drawing/2014/main" id="{00000000-0008-0000-0A00-0000F1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42" name="Object 9" hidden="1">
          <a:extLst>
            <a:ext uri="{FF2B5EF4-FFF2-40B4-BE49-F238E27FC236}">
              <a16:creationId xmlns:a16="http://schemas.microsoft.com/office/drawing/2014/main" id="{00000000-0008-0000-0A00-0000F2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43" name="Object 8" hidden="1">
          <a:extLst>
            <a:ext uri="{FF2B5EF4-FFF2-40B4-BE49-F238E27FC236}">
              <a16:creationId xmlns:a16="http://schemas.microsoft.com/office/drawing/2014/main" id="{00000000-0008-0000-0A00-0000F3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44" name="Object 9" hidden="1">
          <a:extLst>
            <a:ext uri="{FF2B5EF4-FFF2-40B4-BE49-F238E27FC236}">
              <a16:creationId xmlns:a16="http://schemas.microsoft.com/office/drawing/2014/main" id="{00000000-0008-0000-0A00-0000F419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45" name="Object 8" hidden="1">
          <a:extLst>
            <a:ext uri="{FF2B5EF4-FFF2-40B4-BE49-F238E27FC236}">
              <a16:creationId xmlns:a16="http://schemas.microsoft.com/office/drawing/2014/main" id="{00000000-0008-0000-0A00-0000F519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46" name="Object 9" hidden="1">
          <a:extLst>
            <a:ext uri="{FF2B5EF4-FFF2-40B4-BE49-F238E27FC236}">
              <a16:creationId xmlns:a16="http://schemas.microsoft.com/office/drawing/2014/main" id="{00000000-0008-0000-0A00-0000F6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47" name="Object 8" hidden="1">
          <a:extLst>
            <a:ext uri="{FF2B5EF4-FFF2-40B4-BE49-F238E27FC236}">
              <a16:creationId xmlns:a16="http://schemas.microsoft.com/office/drawing/2014/main" id="{00000000-0008-0000-0A00-0000F719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48" name="Object 15" hidden="1">
          <a:extLst>
            <a:ext uri="{FF2B5EF4-FFF2-40B4-BE49-F238E27FC236}">
              <a16:creationId xmlns:a16="http://schemas.microsoft.com/office/drawing/2014/main" id="{00000000-0008-0000-0A00-0000F81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49" name="Object 16" hidden="1">
          <a:extLst>
            <a:ext uri="{FF2B5EF4-FFF2-40B4-BE49-F238E27FC236}">
              <a16:creationId xmlns:a16="http://schemas.microsoft.com/office/drawing/2014/main" id="{00000000-0008-0000-0A00-0000F919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50" name="Object 17" hidden="1">
          <a:extLst>
            <a:ext uri="{FF2B5EF4-FFF2-40B4-BE49-F238E27FC236}">
              <a16:creationId xmlns:a16="http://schemas.microsoft.com/office/drawing/2014/main" id="{00000000-0008-0000-0A00-0000FA1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51" name="Object 9" hidden="1">
          <a:extLst>
            <a:ext uri="{FF2B5EF4-FFF2-40B4-BE49-F238E27FC236}">
              <a16:creationId xmlns:a16="http://schemas.microsoft.com/office/drawing/2014/main" id="{00000000-0008-0000-0A00-0000FB1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52" name="Object 8" hidden="1">
          <a:extLst>
            <a:ext uri="{FF2B5EF4-FFF2-40B4-BE49-F238E27FC236}">
              <a16:creationId xmlns:a16="http://schemas.microsoft.com/office/drawing/2014/main" id="{00000000-0008-0000-0A00-0000FC1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53" name="Object 9" hidden="1">
          <a:extLst>
            <a:ext uri="{FF2B5EF4-FFF2-40B4-BE49-F238E27FC236}">
              <a16:creationId xmlns:a16="http://schemas.microsoft.com/office/drawing/2014/main" id="{00000000-0008-0000-0A00-0000FD19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54" name="Object 8" hidden="1">
          <a:extLst>
            <a:ext uri="{FF2B5EF4-FFF2-40B4-BE49-F238E27FC236}">
              <a16:creationId xmlns:a16="http://schemas.microsoft.com/office/drawing/2014/main" id="{00000000-0008-0000-0A00-0000FE19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55" name="Object 9" hidden="1">
          <a:extLst>
            <a:ext uri="{FF2B5EF4-FFF2-40B4-BE49-F238E27FC236}">
              <a16:creationId xmlns:a16="http://schemas.microsoft.com/office/drawing/2014/main" id="{00000000-0008-0000-0A00-0000FF19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56" name="Object 8" hidden="1">
          <a:extLst>
            <a:ext uri="{FF2B5EF4-FFF2-40B4-BE49-F238E27FC236}">
              <a16:creationId xmlns:a16="http://schemas.microsoft.com/office/drawing/2014/main" id="{00000000-0008-0000-0A00-000000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57" name="Object 9" hidden="1">
          <a:extLst>
            <a:ext uri="{FF2B5EF4-FFF2-40B4-BE49-F238E27FC236}">
              <a16:creationId xmlns:a16="http://schemas.microsoft.com/office/drawing/2014/main" id="{00000000-0008-0000-0A00-000001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58" name="Object 8" hidden="1">
          <a:extLst>
            <a:ext uri="{FF2B5EF4-FFF2-40B4-BE49-F238E27FC236}">
              <a16:creationId xmlns:a16="http://schemas.microsoft.com/office/drawing/2014/main" id="{00000000-0008-0000-0A00-000002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59" name="Object 15" hidden="1">
          <a:extLst>
            <a:ext uri="{FF2B5EF4-FFF2-40B4-BE49-F238E27FC236}">
              <a16:creationId xmlns:a16="http://schemas.microsoft.com/office/drawing/2014/main" id="{00000000-0008-0000-0A00-000003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60" name="Object 16" hidden="1">
          <a:extLst>
            <a:ext uri="{FF2B5EF4-FFF2-40B4-BE49-F238E27FC236}">
              <a16:creationId xmlns:a16="http://schemas.microsoft.com/office/drawing/2014/main" id="{00000000-0008-0000-0A00-0000041A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61" name="Object 17" hidden="1">
          <a:extLst>
            <a:ext uri="{FF2B5EF4-FFF2-40B4-BE49-F238E27FC236}">
              <a16:creationId xmlns:a16="http://schemas.microsoft.com/office/drawing/2014/main" id="{00000000-0008-0000-0A00-000005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62" name="Object 9" hidden="1">
          <a:extLst>
            <a:ext uri="{FF2B5EF4-FFF2-40B4-BE49-F238E27FC236}">
              <a16:creationId xmlns:a16="http://schemas.microsoft.com/office/drawing/2014/main" id="{00000000-0008-0000-0A00-000006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63" name="Object 8" hidden="1">
          <a:extLst>
            <a:ext uri="{FF2B5EF4-FFF2-40B4-BE49-F238E27FC236}">
              <a16:creationId xmlns:a16="http://schemas.microsoft.com/office/drawing/2014/main" id="{00000000-0008-0000-0A00-000007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64" name="Object 9" hidden="1">
          <a:extLst>
            <a:ext uri="{FF2B5EF4-FFF2-40B4-BE49-F238E27FC236}">
              <a16:creationId xmlns:a16="http://schemas.microsoft.com/office/drawing/2014/main" id="{00000000-0008-0000-0A00-0000081A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65" name="Object 8" hidden="1">
          <a:extLst>
            <a:ext uri="{FF2B5EF4-FFF2-40B4-BE49-F238E27FC236}">
              <a16:creationId xmlns:a16="http://schemas.microsoft.com/office/drawing/2014/main" id="{00000000-0008-0000-0A00-000009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66" name="Object 9" hidden="1">
          <a:extLst>
            <a:ext uri="{FF2B5EF4-FFF2-40B4-BE49-F238E27FC236}">
              <a16:creationId xmlns:a16="http://schemas.microsoft.com/office/drawing/2014/main" id="{00000000-0008-0000-0A00-00000A1A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67" name="Object 8" hidden="1">
          <a:extLst>
            <a:ext uri="{FF2B5EF4-FFF2-40B4-BE49-F238E27FC236}">
              <a16:creationId xmlns:a16="http://schemas.microsoft.com/office/drawing/2014/main" id="{00000000-0008-0000-0A00-00000B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68" name="Object 9" hidden="1">
          <a:extLst>
            <a:ext uri="{FF2B5EF4-FFF2-40B4-BE49-F238E27FC236}">
              <a16:creationId xmlns:a16="http://schemas.microsoft.com/office/drawing/2014/main" id="{00000000-0008-0000-0A00-00000C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69" name="Object 8" hidden="1">
          <a:extLst>
            <a:ext uri="{FF2B5EF4-FFF2-40B4-BE49-F238E27FC236}">
              <a16:creationId xmlns:a16="http://schemas.microsoft.com/office/drawing/2014/main" id="{00000000-0008-0000-0A00-00000D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70" name="Object 15" hidden="1">
          <a:extLst>
            <a:ext uri="{FF2B5EF4-FFF2-40B4-BE49-F238E27FC236}">
              <a16:creationId xmlns:a16="http://schemas.microsoft.com/office/drawing/2014/main" id="{00000000-0008-0000-0A00-00000E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71" name="Object 16" hidden="1">
          <a:extLst>
            <a:ext uri="{FF2B5EF4-FFF2-40B4-BE49-F238E27FC236}">
              <a16:creationId xmlns:a16="http://schemas.microsoft.com/office/drawing/2014/main" id="{00000000-0008-0000-0A00-00000F1A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72" name="Object 17" hidden="1">
          <a:extLst>
            <a:ext uri="{FF2B5EF4-FFF2-40B4-BE49-F238E27FC236}">
              <a16:creationId xmlns:a16="http://schemas.microsoft.com/office/drawing/2014/main" id="{00000000-0008-0000-0A00-000010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73" name="Object 9" hidden="1">
          <a:extLst>
            <a:ext uri="{FF2B5EF4-FFF2-40B4-BE49-F238E27FC236}">
              <a16:creationId xmlns:a16="http://schemas.microsoft.com/office/drawing/2014/main" id="{00000000-0008-0000-0A00-000011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74" name="Object 8" hidden="1">
          <a:extLst>
            <a:ext uri="{FF2B5EF4-FFF2-40B4-BE49-F238E27FC236}">
              <a16:creationId xmlns:a16="http://schemas.microsoft.com/office/drawing/2014/main" id="{00000000-0008-0000-0A00-000012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75" name="Object 9" hidden="1">
          <a:extLst>
            <a:ext uri="{FF2B5EF4-FFF2-40B4-BE49-F238E27FC236}">
              <a16:creationId xmlns:a16="http://schemas.microsoft.com/office/drawing/2014/main" id="{00000000-0008-0000-0A00-0000131A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76" name="Object 8" hidden="1">
          <a:extLst>
            <a:ext uri="{FF2B5EF4-FFF2-40B4-BE49-F238E27FC236}">
              <a16:creationId xmlns:a16="http://schemas.microsoft.com/office/drawing/2014/main" id="{00000000-0008-0000-0A00-000014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77" name="Object 9" hidden="1">
          <a:extLst>
            <a:ext uri="{FF2B5EF4-FFF2-40B4-BE49-F238E27FC236}">
              <a16:creationId xmlns:a16="http://schemas.microsoft.com/office/drawing/2014/main" id="{00000000-0008-0000-0A00-0000151A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78" name="Object 8" hidden="1">
          <a:extLst>
            <a:ext uri="{FF2B5EF4-FFF2-40B4-BE49-F238E27FC236}">
              <a16:creationId xmlns:a16="http://schemas.microsoft.com/office/drawing/2014/main" id="{00000000-0008-0000-0A00-000016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79" name="Object 9" hidden="1">
          <a:extLst>
            <a:ext uri="{FF2B5EF4-FFF2-40B4-BE49-F238E27FC236}">
              <a16:creationId xmlns:a16="http://schemas.microsoft.com/office/drawing/2014/main" id="{00000000-0008-0000-0A00-000017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80" name="Object 8" hidden="1">
          <a:extLst>
            <a:ext uri="{FF2B5EF4-FFF2-40B4-BE49-F238E27FC236}">
              <a16:creationId xmlns:a16="http://schemas.microsoft.com/office/drawing/2014/main" id="{00000000-0008-0000-0A00-000018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81" name="Object 15" hidden="1">
          <a:extLst>
            <a:ext uri="{FF2B5EF4-FFF2-40B4-BE49-F238E27FC236}">
              <a16:creationId xmlns:a16="http://schemas.microsoft.com/office/drawing/2014/main" id="{00000000-0008-0000-0A00-000019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82" name="Object 16" hidden="1">
          <a:extLst>
            <a:ext uri="{FF2B5EF4-FFF2-40B4-BE49-F238E27FC236}">
              <a16:creationId xmlns:a16="http://schemas.microsoft.com/office/drawing/2014/main" id="{00000000-0008-0000-0A00-00001A1A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83" name="Object 17" hidden="1">
          <a:extLst>
            <a:ext uri="{FF2B5EF4-FFF2-40B4-BE49-F238E27FC236}">
              <a16:creationId xmlns:a16="http://schemas.microsoft.com/office/drawing/2014/main" id="{00000000-0008-0000-0A00-00001B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84" name="Object 9" hidden="1">
          <a:extLst>
            <a:ext uri="{FF2B5EF4-FFF2-40B4-BE49-F238E27FC236}">
              <a16:creationId xmlns:a16="http://schemas.microsoft.com/office/drawing/2014/main" id="{00000000-0008-0000-0A00-00001C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85" name="Object 8" hidden="1">
          <a:extLst>
            <a:ext uri="{FF2B5EF4-FFF2-40B4-BE49-F238E27FC236}">
              <a16:creationId xmlns:a16="http://schemas.microsoft.com/office/drawing/2014/main" id="{00000000-0008-0000-0A00-00001D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86" name="Object 9" hidden="1">
          <a:extLst>
            <a:ext uri="{FF2B5EF4-FFF2-40B4-BE49-F238E27FC236}">
              <a16:creationId xmlns:a16="http://schemas.microsoft.com/office/drawing/2014/main" id="{00000000-0008-0000-0A00-00001E1A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87" name="Object 8" hidden="1">
          <a:extLst>
            <a:ext uri="{FF2B5EF4-FFF2-40B4-BE49-F238E27FC236}">
              <a16:creationId xmlns:a16="http://schemas.microsoft.com/office/drawing/2014/main" id="{00000000-0008-0000-0A00-00001F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88" name="Object 9" hidden="1">
          <a:extLst>
            <a:ext uri="{FF2B5EF4-FFF2-40B4-BE49-F238E27FC236}">
              <a16:creationId xmlns:a16="http://schemas.microsoft.com/office/drawing/2014/main" id="{00000000-0008-0000-0A00-0000201A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89" name="Object 8" hidden="1">
          <a:extLst>
            <a:ext uri="{FF2B5EF4-FFF2-40B4-BE49-F238E27FC236}">
              <a16:creationId xmlns:a16="http://schemas.microsoft.com/office/drawing/2014/main" id="{00000000-0008-0000-0A00-0000211A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90" name="Object 9" hidden="1">
          <a:extLst>
            <a:ext uri="{FF2B5EF4-FFF2-40B4-BE49-F238E27FC236}">
              <a16:creationId xmlns:a16="http://schemas.microsoft.com/office/drawing/2014/main" id="{00000000-0008-0000-0A00-000022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91" name="Object 8" hidden="1">
          <a:extLst>
            <a:ext uri="{FF2B5EF4-FFF2-40B4-BE49-F238E27FC236}">
              <a16:creationId xmlns:a16="http://schemas.microsoft.com/office/drawing/2014/main" id="{00000000-0008-0000-0A00-0000231A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692" name="Object 15" hidden="1">
          <a:extLst>
            <a:ext uri="{FF2B5EF4-FFF2-40B4-BE49-F238E27FC236}">
              <a16:creationId xmlns:a16="http://schemas.microsoft.com/office/drawing/2014/main" id="{00000000-0008-0000-0A00-000024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693" name="Object 16" hidden="1">
          <a:extLst>
            <a:ext uri="{FF2B5EF4-FFF2-40B4-BE49-F238E27FC236}">
              <a16:creationId xmlns:a16="http://schemas.microsoft.com/office/drawing/2014/main" id="{00000000-0008-0000-0A00-0000251A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694" name="Object 17" hidden="1">
          <a:extLst>
            <a:ext uri="{FF2B5EF4-FFF2-40B4-BE49-F238E27FC236}">
              <a16:creationId xmlns:a16="http://schemas.microsoft.com/office/drawing/2014/main" id="{00000000-0008-0000-0A00-000026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95" name="Object 9" hidden="1">
          <a:extLst>
            <a:ext uri="{FF2B5EF4-FFF2-40B4-BE49-F238E27FC236}">
              <a16:creationId xmlns:a16="http://schemas.microsoft.com/office/drawing/2014/main" id="{00000000-0008-0000-0A00-000027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96" name="Object 8" hidden="1">
          <a:extLst>
            <a:ext uri="{FF2B5EF4-FFF2-40B4-BE49-F238E27FC236}">
              <a16:creationId xmlns:a16="http://schemas.microsoft.com/office/drawing/2014/main" id="{00000000-0008-0000-0A00-000028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97" name="Object 9" hidden="1">
          <a:extLst>
            <a:ext uri="{FF2B5EF4-FFF2-40B4-BE49-F238E27FC236}">
              <a16:creationId xmlns:a16="http://schemas.microsoft.com/office/drawing/2014/main" id="{00000000-0008-0000-0A00-000029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698" name="Object 8" hidden="1">
          <a:extLst>
            <a:ext uri="{FF2B5EF4-FFF2-40B4-BE49-F238E27FC236}">
              <a16:creationId xmlns:a16="http://schemas.microsoft.com/office/drawing/2014/main" id="{00000000-0008-0000-0A00-00002A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699" name="Object 9" hidden="1">
          <a:extLst>
            <a:ext uri="{FF2B5EF4-FFF2-40B4-BE49-F238E27FC236}">
              <a16:creationId xmlns:a16="http://schemas.microsoft.com/office/drawing/2014/main" id="{00000000-0008-0000-0A00-00002B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00" name="Object 8" hidden="1">
          <a:extLst>
            <a:ext uri="{FF2B5EF4-FFF2-40B4-BE49-F238E27FC236}">
              <a16:creationId xmlns:a16="http://schemas.microsoft.com/office/drawing/2014/main" id="{00000000-0008-0000-0A00-00002C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01" name="Object 9" hidden="1">
          <a:extLst>
            <a:ext uri="{FF2B5EF4-FFF2-40B4-BE49-F238E27FC236}">
              <a16:creationId xmlns:a16="http://schemas.microsoft.com/office/drawing/2014/main" id="{00000000-0008-0000-0A00-00002D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02" name="Object 8" hidden="1">
          <a:extLst>
            <a:ext uri="{FF2B5EF4-FFF2-40B4-BE49-F238E27FC236}">
              <a16:creationId xmlns:a16="http://schemas.microsoft.com/office/drawing/2014/main" id="{00000000-0008-0000-0A00-00002E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03" name="Object 15" hidden="1">
          <a:extLst>
            <a:ext uri="{FF2B5EF4-FFF2-40B4-BE49-F238E27FC236}">
              <a16:creationId xmlns:a16="http://schemas.microsoft.com/office/drawing/2014/main" id="{00000000-0008-0000-0A00-00002F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04" name="Object 16" hidden="1">
          <a:extLst>
            <a:ext uri="{FF2B5EF4-FFF2-40B4-BE49-F238E27FC236}">
              <a16:creationId xmlns:a16="http://schemas.microsoft.com/office/drawing/2014/main" id="{00000000-0008-0000-0A00-0000301A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05" name="Object 17" hidden="1">
          <a:extLst>
            <a:ext uri="{FF2B5EF4-FFF2-40B4-BE49-F238E27FC236}">
              <a16:creationId xmlns:a16="http://schemas.microsoft.com/office/drawing/2014/main" id="{00000000-0008-0000-0A00-000031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06" name="Object 9" hidden="1">
          <a:extLst>
            <a:ext uri="{FF2B5EF4-FFF2-40B4-BE49-F238E27FC236}">
              <a16:creationId xmlns:a16="http://schemas.microsoft.com/office/drawing/2014/main" id="{00000000-0008-0000-0A00-000032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07" name="Object 8" hidden="1">
          <a:extLst>
            <a:ext uri="{FF2B5EF4-FFF2-40B4-BE49-F238E27FC236}">
              <a16:creationId xmlns:a16="http://schemas.microsoft.com/office/drawing/2014/main" id="{00000000-0008-0000-0A00-000033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08" name="Object 9" hidden="1">
          <a:extLst>
            <a:ext uri="{FF2B5EF4-FFF2-40B4-BE49-F238E27FC236}">
              <a16:creationId xmlns:a16="http://schemas.microsoft.com/office/drawing/2014/main" id="{00000000-0008-0000-0A00-000034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09" name="Object 8" hidden="1">
          <a:extLst>
            <a:ext uri="{FF2B5EF4-FFF2-40B4-BE49-F238E27FC236}">
              <a16:creationId xmlns:a16="http://schemas.microsoft.com/office/drawing/2014/main" id="{00000000-0008-0000-0A00-000035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10" name="Object 9" hidden="1">
          <a:extLst>
            <a:ext uri="{FF2B5EF4-FFF2-40B4-BE49-F238E27FC236}">
              <a16:creationId xmlns:a16="http://schemas.microsoft.com/office/drawing/2014/main" id="{00000000-0008-0000-0A00-000036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11" name="Object 8" hidden="1">
          <a:extLst>
            <a:ext uri="{FF2B5EF4-FFF2-40B4-BE49-F238E27FC236}">
              <a16:creationId xmlns:a16="http://schemas.microsoft.com/office/drawing/2014/main" id="{00000000-0008-0000-0A00-000037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12" name="Object 9" hidden="1">
          <a:extLst>
            <a:ext uri="{FF2B5EF4-FFF2-40B4-BE49-F238E27FC236}">
              <a16:creationId xmlns:a16="http://schemas.microsoft.com/office/drawing/2014/main" id="{00000000-0008-0000-0A00-000038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13" name="Object 8" hidden="1">
          <a:extLst>
            <a:ext uri="{FF2B5EF4-FFF2-40B4-BE49-F238E27FC236}">
              <a16:creationId xmlns:a16="http://schemas.microsoft.com/office/drawing/2014/main" id="{00000000-0008-0000-0A00-000039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14" name="Object 15" hidden="1">
          <a:extLst>
            <a:ext uri="{FF2B5EF4-FFF2-40B4-BE49-F238E27FC236}">
              <a16:creationId xmlns:a16="http://schemas.microsoft.com/office/drawing/2014/main" id="{00000000-0008-0000-0A00-00003A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15" name="Object 16" hidden="1">
          <a:extLst>
            <a:ext uri="{FF2B5EF4-FFF2-40B4-BE49-F238E27FC236}">
              <a16:creationId xmlns:a16="http://schemas.microsoft.com/office/drawing/2014/main" id="{00000000-0008-0000-0A00-00003B1A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16" name="Object 17" hidden="1">
          <a:extLst>
            <a:ext uri="{FF2B5EF4-FFF2-40B4-BE49-F238E27FC236}">
              <a16:creationId xmlns:a16="http://schemas.microsoft.com/office/drawing/2014/main" id="{00000000-0008-0000-0A00-00003C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17" name="Object 9" hidden="1">
          <a:extLst>
            <a:ext uri="{FF2B5EF4-FFF2-40B4-BE49-F238E27FC236}">
              <a16:creationId xmlns:a16="http://schemas.microsoft.com/office/drawing/2014/main" id="{00000000-0008-0000-0A00-00003D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18" name="Object 8" hidden="1">
          <a:extLst>
            <a:ext uri="{FF2B5EF4-FFF2-40B4-BE49-F238E27FC236}">
              <a16:creationId xmlns:a16="http://schemas.microsoft.com/office/drawing/2014/main" id="{00000000-0008-0000-0A00-00003E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19" name="Object 9" hidden="1">
          <a:extLst>
            <a:ext uri="{FF2B5EF4-FFF2-40B4-BE49-F238E27FC236}">
              <a16:creationId xmlns:a16="http://schemas.microsoft.com/office/drawing/2014/main" id="{00000000-0008-0000-0A00-00003F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20" name="Object 8" hidden="1">
          <a:extLst>
            <a:ext uri="{FF2B5EF4-FFF2-40B4-BE49-F238E27FC236}">
              <a16:creationId xmlns:a16="http://schemas.microsoft.com/office/drawing/2014/main" id="{00000000-0008-0000-0A00-000040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21" name="Object 9" hidden="1">
          <a:extLst>
            <a:ext uri="{FF2B5EF4-FFF2-40B4-BE49-F238E27FC236}">
              <a16:creationId xmlns:a16="http://schemas.microsoft.com/office/drawing/2014/main" id="{00000000-0008-0000-0A00-000041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22" name="Object 8" hidden="1">
          <a:extLst>
            <a:ext uri="{FF2B5EF4-FFF2-40B4-BE49-F238E27FC236}">
              <a16:creationId xmlns:a16="http://schemas.microsoft.com/office/drawing/2014/main" id="{00000000-0008-0000-0A00-000042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23" name="Object 9" hidden="1">
          <a:extLst>
            <a:ext uri="{FF2B5EF4-FFF2-40B4-BE49-F238E27FC236}">
              <a16:creationId xmlns:a16="http://schemas.microsoft.com/office/drawing/2014/main" id="{00000000-0008-0000-0A00-000043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24" name="Object 8" hidden="1">
          <a:extLst>
            <a:ext uri="{FF2B5EF4-FFF2-40B4-BE49-F238E27FC236}">
              <a16:creationId xmlns:a16="http://schemas.microsoft.com/office/drawing/2014/main" id="{00000000-0008-0000-0A00-000044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25" name="Object 15" hidden="1">
          <a:extLst>
            <a:ext uri="{FF2B5EF4-FFF2-40B4-BE49-F238E27FC236}">
              <a16:creationId xmlns:a16="http://schemas.microsoft.com/office/drawing/2014/main" id="{00000000-0008-0000-0A00-000045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26" name="Object 16" hidden="1">
          <a:extLst>
            <a:ext uri="{FF2B5EF4-FFF2-40B4-BE49-F238E27FC236}">
              <a16:creationId xmlns:a16="http://schemas.microsoft.com/office/drawing/2014/main" id="{00000000-0008-0000-0A00-0000461A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27" name="Object 17" hidden="1">
          <a:extLst>
            <a:ext uri="{FF2B5EF4-FFF2-40B4-BE49-F238E27FC236}">
              <a16:creationId xmlns:a16="http://schemas.microsoft.com/office/drawing/2014/main" id="{00000000-0008-0000-0A00-000047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28" name="Object 9" hidden="1">
          <a:extLst>
            <a:ext uri="{FF2B5EF4-FFF2-40B4-BE49-F238E27FC236}">
              <a16:creationId xmlns:a16="http://schemas.microsoft.com/office/drawing/2014/main" id="{00000000-0008-0000-0A00-000048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29" name="Object 8" hidden="1">
          <a:extLst>
            <a:ext uri="{FF2B5EF4-FFF2-40B4-BE49-F238E27FC236}">
              <a16:creationId xmlns:a16="http://schemas.microsoft.com/office/drawing/2014/main" id="{00000000-0008-0000-0A00-000049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30" name="Object 9" hidden="1">
          <a:extLst>
            <a:ext uri="{FF2B5EF4-FFF2-40B4-BE49-F238E27FC236}">
              <a16:creationId xmlns:a16="http://schemas.microsoft.com/office/drawing/2014/main" id="{00000000-0008-0000-0A00-00004A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31" name="Object 8" hidden="1">
          <a:extLst>
            <a:ext uri="{FF2B5EF4-FFF2-40B4-BE49-F238E27FC236}">
              <a16:creationId xmlns:a16="http://schemas.microsoft.com/office/drawing/2014/main" id="{00000000-0008-0000-0A00-00004B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32" name="Object 9" hidden="1">
          <a:extLst>
            <a:ext uri="{FF2B5EF4-FFF2-40B4-BE49-F238E27FC236}">
              <a16:creationId xmlns:a16="http://schemas.microsoft.com/office/drawing/2014/main" id="{00000000-0008-0000-0A00-00004C1A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33" name="Object 8" hidden="1">
          <a:extLst>
            <a:ext uri="{FF2B5EF4-FFF2-40B4-BE49-F238E27FC236}">
              <a16:creationId xmlns:a16="http://schemas.microsoft.com/office/drawing/2014/main" id="{00000000-0008-0000-0A00-00004D1A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34" name="Object 9" hidden="1">
          <a:extLst>
            <a:ext uri="{FF2B5EF4-FFF2-40B4-BE49-F238E27FC236}">
              <a16:creationId xmlns:a16="http://schemas.microsoft.com/office/drawing/2014/main" id="{00000000-0008-0000-0A00-00004E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35" name="Object 8" hidden="1">
          <a:extLst>
            <a:ext uri="{FF2B5EF4-FFF2-40B4-BE49-F238E27FC236}">
              <a16:creationId xmlns:a16="http://schemas.microsoft.com/office/drawing/2014/main" id="{00000000-0008-0000-0A00-00004F1A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36" name="Object 15" hidden="1">
          <a:extLst>
            <a:ext uri="{FF2B5EF4-FFF2-40B4-BE49-F238E27FC236}">
              <a16:creationId xmlns:a16="http://schemas.microsoft.com/office/drawing/2014/main" id="{00000000-0008-0000-0A00-000050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37" name="Object 16" hidden="1">
          <a:extLst>
            <a:ext uri="{FF2B5EF4-FFF2-40B4-BE49-F238E27FC236}">
              <a16:creationId xmlns:a16="http://schemas.microsoft.com/office/drawing/2014/main" id="{00000000-0008-0000-0A00-0000511A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38" name="Object 17" hidden="1">
          <a:extLst>
            <a:ext uri="{FF2B5EF4-FFF2-40B4-BE49-F238E27FC236}">
              <a16:creationId xmlns:a16="http://schemas.microsoft.com/office/drawing/2014/main" id="{00000000-0008-0000-0A00-000052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39" name="Object 9" hidden="1">
          <a:extLst>
            <a:ext uri="{FF2B5EF4-FFF2-40B4-BE49-F238E27FC236}">
              <a16:creationId xmlns:a16="http://schemas.microsoft.com/office/drawing/2014/main" id="{00000000-0008-0000-0A00-000053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40" name="Object 8" hidden="1">
          <a:extLst>
            <a:ext uri="{FF2B5EF4-FFF2-40B4-BE49-F238E27FC236}">
              <a16:creationId xmlns:a16="http://schemas.microsoft.com/office/drawing/2014/main" id="{00000000-0008-0000-0A00-000054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41" name="Object 9" hidden="1">
          <a:extLst>
            <a:ext uri="{FF2B5EF4-FFF2-40B4-BE49-F238E27FC236}">
              <a16:creationId xmlns:a16="http://schemas.microsoft.com/office/drawing/2014/main" id="{00000000-0008-0000-0A00-000055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42" name="Object 8" hidden="1">
          <a:extLst>
            <a:ext uri="{FF2B5EF4-FFF2-40B4-BE49-F238E27FC236}">
              <a16:creationId xmlns:a16="http://schemas.microsoft.com/office/drawing/2014/main" id="{00000000-0008-0000-0A00-000056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43" name="Object 9" hidden="1">
          <a:extLst>
            <a:ext uri="{FF2B5EF4-FFF2-40B4-BE49-F238E27FC236}">
              <a16:creationId xmlns:a16="http://schemas.microsoft.com/office/drawing/2014/main" id="{00000000-0008-0000-0A00-000057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44" name="Object 8" hidden="1">
          <a:extLst>
            <a:ext uri="{FF2B5EF4-FFF2-40B4-BE49-F238E27FC236}">
              <a16:creationId xmlns:a16="http://schemas.microsoft.com/office/drawing/2014/main" id="{00000000-0008-0000-0A00-000058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45" name="Object 9" hidden="1">
          <a:extLst>
            <a:ext uri="{FF2B5EF4-FFF2-40B4-BE49-F238E27FC236}">
              <a16:creationId xmlns:a16="http://schemas.microsoft.com/office/drawing/2014/main" id="{00000000-0008-0000-0A00-000059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46" name="Object 8" hidden="1">
          <a:extLst>
            <a:ext uri="{FF2B5EF4-FFF2-40B4-BE49-F238E27FC236}">
              <a16:creationId xmlns:a16="http://schemas.microsoft.com/office/drawing/2014/main" id="{00000000-0008-0000-0A00-00005A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47" name="Object 15" hidden="1">
          <a:extLst>
            <a:ext uri="{FF2B5EF4-FFF2-40B4-BE49-F238E27FC236}">
              <a16:creationId xmlns:a16="http://schemas.microsoft.com/office/drawing/2014/main" id="{00000000-0008-0000-0A00-00005B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48" name="Object 16" hidden="1">
          <a:extLst>
            <a:ext uri="{FF2B5EF4-FFF2-40B4-BE49-F238E27FC236}">
              <a16:creationId xmlns:a16="http://schemas.microsoft.com/office/drawing/2014/main" id="{00000000-0008-0000-0A00-00005C1A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49" name="Object 17" hidden="1">
          <a:extLst>
            <a:ext uri="{FF2B5EF4-FFF2-40B4-BE49-F238E27FC236}">
              <a16:creationId xmlns:a16="http://schemas.microsoft.com/office/drawing/2014/main" id="{00000000-0008-0000-0A00-00005D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50" name="Object 9" hidden="1">
          <a:extLst>
            <a:ext uri="{FF2B5EF4-FFF2-40B4-BE49-F238E27FC236}">
              <a16:creationId xmlns:a16="http://schemas.microsoft.com/office/drawing/2014/main" id="{00000000-0008-0000-0A00-00005E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51" name="Object 8" hidden="1">
          <a:extLst>
            <a:ext uri="{FF2B5EF4-FFF2-40B4-BE49-F238E27FC236}">
              <a16:creationId xmlns:a16="http://schemas.microsoft.com/office/drawing/2014/main" id="{00000000-0008-0000-0A00-00005F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52" name="Object 9" hidden="1">
          <a:extLst>
            <a:ext uri="{FF2B5EF4-FFF2-40B4-BE49-F238E27FC236}">
              <a16:creationId xmlns:a16="http://schemas.microsoft.com/office/drawing/2014/main" id="{00000000-0008-0000-0A00-000060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53" name="Object 8" hidden="1">
          <a:extLst>
            <a:ext uri="{FF2B5EF4-FFF2-40B4-BE49-F238E27FC236}">
              <a16:creationId xmlns:a16="http://schemas.microsoft.com/office/drawing/2014/main" id="{00000000-0008-0000-0A00-000061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54" name="Object 9" hidden="1">
          <a:extLst>
            <a:ext uri="{FF2B5EF4-FFF2-40B4-BE49-F238E27FC236}">
              <a16:creationId xmlns:a16="http://schemas.microsoft.com/office/drawing/2014/main" id="{00000000-0008-0000-0A00-000062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55" name="Object 8" hidden="1">
          <a:extLst>
            <a:ext uri="{FF2B5EF4-FFF2-40B4-BE49-F238E27FC236}">
              <a16:creationId xmlns:a16="http://schemas.microsoft.com/office/drawing/2014/main" id="{00000000-0008-0000-0A00-000063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56" name="Object 9" hidden="1">
          <a:extLst>
            <a:ext uri="{FF2B5EF4-FFF2-40B4-BE49-F238E27FC236}">
              <a16:creationId xmlns:a16="http://schemas.microsoft.com/office/drawing/2014/main" id="{00000000-0008-0000-0A00-000064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57" name="Object 8" hidden="1">
          <a:extLst>
            <a:ext uri="{FF2B5EF4-FFF2-40B4-BE49-F238E27FC236}">
              <a16:creationId xmlns:a16="http://schemas.microsoft.com/office/drawing/2014/main" id="{00000000-0008-0000-0A00-000065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58" name="Object 15" hidden="1">
          <a:extLst>
            <a:ext uri="{FF2B5EF4-FFF2-40B4-BE49-F238E27FC236}">
              <a16:creationId xmlns:a16="http://schemas.microsoft.com/office/drawing/2014/main" id="{00000000-0008-0000-0A00-000066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59" name="Object 16" hidden="1">
          <a:extLst>
            <a:ext uri="{FF2B5EF4-FFF2-40B4-BE49-F238E27FC236}">
              <a16:creationId xmlns:a16="http://schemas.microsoft.com/office/drawing/2014/main" id="{00000000-0008-0000-0A00-0000671A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60" name="Object 17" hidden="1">
          <a:extLst>
            <a:ext uri="{FF2B5EF4-FFF2-40B4-BE49-F238E27FC236}">
              <a16:creationId xmlns:a16="http://schemas.microsoft.com/office/drawing/2014/main" id="{00000000-0008-0000-0A00-000068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61" name="Object 9" hidden="1">
          <a:extLst>
            <a:ext uri="{FF2B5EF4-FFF2-40B4-BE49-F238E27FC236}">
              <a16:creationId xmlns:a16="http://schemas.microsoft.com/office/drawing/2014/main" id="{00000000-0008-0000-0A00-000069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62" name="Object 8" hidden="1">
          <a:extLst>
            <a:ext uri="{FF2B5EF4-FFF2-40B4-BE49-F238E27FC236}">
              <a16:creationId xmlns:a16="http://schemas.microsoft.com/office/drawing/2014/main" id="{00000000-0008-0000-0A00-00006A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63" name="Object 9" hidden="1">
          <a:extLst>
            <a:ext uri="{FF2B5EF4-FFF2-40B4-BE49-F238E27FC236}">
              <a16:creationId xmlns:a16="http://schemas.microsoft.com/office/drawing/2014/main" id="{00000000-0008-0000-0A00-00006B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64" name="Object 8" hidden="1">
          <a:extLst>
            <a:ext uri="{FF2B5EF4-FFF2-40B4-BE49-F238E27FC236}">
              <a16:creationId xmlns:a16="http://schemas.microsoft.com/office/drawing/2014/main" id="{00000000-0008-0000-0A00-00006C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65" name="Object 9" hidden="1">
          <a:extLst>
            <a:ext uri="{FF2B5EF4-FFF2-40B4-BE49-F238E27FC236}">
              <a16:creationId xmlns:a16="http://schemas.microsoft.com/office/drawing/2014/main" id="{00000000-0008-0000-0A00-00006D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66" name="Object 8" hidden="1">
          <a:extLst>
            <a:ext uri="{FF2B5EF4-FFF2-40B4-BE49-F238E27FC236}">
              <a16:creationId xmlns:a16="http://schemas.microsoft.com/office/drawing/2014/main" id="{00000000-0008-0000-0A00-00006E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67" name="Object 9" hidden="1">
          <a:extLst>
            <a:ext uri="{FF2B5EF4-FFF2-40B4-BE49-F238E27FC236}">
              <a16:creationId xmlns:a16="http://schemas.microsoft.com/office/drawing/2014/main" id="{00000000-0008-0000-0A00-00006F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68" name="Object 8" hidden="1">
          <a:extLst>
            <a:ext uri="{FF2B5EF4-FFF2-40B4-BE49-F238E27FC236}">
              <a16:creationId xmlns:a16="http://schemas.microsoft.com/office/drawing/2014/main" id="{00000000-0008-0000-0A00-000070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69" name="Object 15" hidden="1">
          <a:extLst>
            <a:ext uri="{FF2B5EF4-FFF2-40B4-BE49-F238E27FC236}">
              <a16:creationId xmlns:a16="http://schemas.microsoft.com/office/drawing/2014/main" id="{00000000-0008-0000-0A00-000071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70" name="Object 16" hidden="1">
          <a:extLst>
            <a:ext uri="{FF2B5EF4-FFF2-40B4-BE49-F238E27FC236}">
              <a16:creationId xmlns:a16="http://schemas.microsoft.com/office/drawing/2014/main" id="{00000000-0008-0000-0A00-0000721A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71" name="Object 17" hidden="1">
          <a:extLst>
            <a:ext uri="{FF2B5EF4-FFF2-40B4-BE49-F238E27FC236}">
              <a16:creationId xmlns:a16="http://schemas.microsoft.com/office/drawing/2014/main" id="{00000000-0008-0000-0A00-000073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72" name="Object 9" hidden="1">
          <a:extLst>
            <a:ext uri="{FF2B5EF4-FFF2-40B4-BE49-F238E27FC236}">
              <a16:creationId xmlns:a16="http://schemas.microsoft.com/office/drawing/2014/main" id="{00000000-0008-0000-0A00-000074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73" name="Object 8" hidden="1">
          <a:extLst>
            <a:ext uri="{FF2B5EF4-FFF2-40B4-BE49-F238E27FC236}">
              <a16:creationId xmlns:a16="http://schemas.microsoft.com/office/drawing/2014/main" id="{00000000-0008-0000-0A00-000075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74" name="Object 9" hidden="1">
          <a:extLst>
            <a:ext uri="{FF2B5EF4-FFF2-40B4-BE49-F238E27FC236}">
              <a16:creationId xmlns:a16="http://schemas.microsoft.com/office/drawing/2014/main" id="{00000000-0008-0000-0A00-000076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75" name="Object 8" hidden="1">
          <a:extLst>
            <a:ext uri="{FF2B5EF4-FFF2-40B4-BE49-F238E27FC236}">
              <a16:creationId xmlns:a16="http://schemas.microsoft.com/office/drawing/2014/main" id="{00000000-0008-0000-0A00-000077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76" name="Object 9" hidden="1">
          <a:extLst>
            <a:ext uri="{FF2B5EF4-FFF2-40B4-BE49-F238E27FC236}">
              <a16:creationId xmlns:a16="http://schemas.microsoft.com/office/drawing/2014/main" id="{00000000-0008-0000-0A00-0000781A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77" name="Object 8" hidden="1">
          <a:extLst>
            <a:ext uri="{FF2B5EF4-FFF2-40B4-BE49-F238E27FC236}">
              <a16:creationId xmlns:a16="http://schemas.microsoft.com/office/drawing/2014/main" id="{00000000-0008-0000-0A00-0000791A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78" name="Object 9" hidden="1">
          <a:extLst>
            <a:ext uri="{FF2B5EF4-FFF2-40B4-BE49-F238E27FC236}">
              <a16:creationId xmlns:a16="http://schemas.microsoft.com/office/drawing/2014/main" id="{00000000-0008-0000-0A00-00007A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79" name="Object 8" hidden="1">
          <a:extLst>
            <a:ext uri="{FF2B5EF4-FFF2-40B4-BE49-F238E27FC236}">
              <a16:creationId xmlns:a16="http://schemas.microsoft.com/office/drawing/2014/main" id="{00000000-0008-0000-0A00-00007B1A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80" name="Object 15" hidden="1">
          <a:extLst>
            <a:ext uri="{FF2B5EF4-FFF2-40B4-BE49-F238E27FC236}">
              <a16:creationId xmlns:a16="http://schemas.microsoft.com/office/drawing/2014/main" id="{00000000-0008-0000-0A00-00007C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81" name="Object 16" hidden="1">
          <a:extLst>
            <a:ext uri="{FF2B5EF4-FFF2-40B4-BE49-F238E27FC236}">
              <a16:creationId xmlns:a16="http://schemas.microsoft.com/office/drawing/2014/main" id="{00000000-0008-0000-0A00-00007D1A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82" name="Object 17" hidden="1">
          <a:extLst>
            <a:ext uri="{FF2B5EF4-FFF2-40B4-BE49-F238E27FC236}">
              <a16:creationId xmlns:a16="http://schemas.microsoft.com/office/drawing/2014/main" id="{00000000-0008-0000-0A00-00007E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83" name="Object 9" hidden="1">
          <a:extLst>
            <a:ext uri="{FF2B5EF4-FFF2-40B4-BE49-F238E27FC236}">
              <a16:creationId xmlns:a16="http://schemas.microsoft.com/office/drawing/2014/main" id="{00000000-0008-0000-0A00-00007F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84" name="Object 8" hidden="1">
          <a:extLst>
            <a:ext uri="{FF2B5EF4-FFF2-40B4-BE49-F238E27FC236}">
              <a16:creationId xmlns:a16="http://schemas.microsoft.com/office/drawing/2014/main" id="{00000000-0008-0000-0A00-000080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85" name="Object 9" hidden="1">
          <a:extLst>
            <a:ext uri="{FF2B5EF4-FFF2-40B4-BE49-F238E27FC236}">
              <a16:creationId xmlns:a16="http://schemas.microsoft.com/office/drawing/2014/main" id="{00000000-0008-0000-0A00-000081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86" name="Object 8" hidden="1">
          <a:extLst>
            <a:ext uri="{FF2B5EF4-FFF2-40B4-BE49-F238E27FC236}">
              <a16:creationId xmlns:a16="http://schemas.microsoft.com/office/drawing/2014/main" id="{00000000-0008-0000-0A00-000082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87" name="Object 9" hidden="1">
          <a:extLst>
            <a:ext uri="{FF2B5EF4-FFF2-40B4-BE49-F238E27FC236}">
              <a16:creationId xmlns:a16="http://schemas.microsoft.com/office/drawing/2014/main" id="{00000000-0008-0000-0A00-000083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88" name="Object 8" hidden="1">
          <a:extLst>
            <a:ext uri="{FF2B5EF4-FFF2-40B4-BE49-F238E27FC236}">
              <a16:creationId xmlns:a16="http://schemas.microsoft.com/office/drawing/2014/main" id="{00000000-0008-0000-0A00-000084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89" name="Object 9" hidden="1">
          <a:extLst>
            <a:ext uri="{FF2B5EF4-FFF2-40B4-BE49-F238E27FC236}">
              <a16:creationId xmlns:a16="http://schemas.microsoft.com/office/drawing/2014/main" id="{00000000-0008-0000-0A00-000085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90" name="Object 8" hidden="1">
          <a:extLst>
            <a:ext uri="{FF2B5EF4-FFF2-40B4-BE49-F238E27FC236}">
              <a16:creationId xmlns:a16="http://schemas.microsoft.com/office/drawing/2014/main" id="{00000000-0008-0000-0A00-000086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791" name="Object 15" hidden="1">
          <a:extLst>
            <a:ext uri="{FF2B5EF4-FFF2-40B4-BE49-F238E27FC236}">
              <a16:creationId xmlns:a16="http://schemas.microsoft.com/office/drawing/2014/main" id="{00000000-0008-0000-0A00-000087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792" name="Object 16" hidden="1">
          <a:extLst>
            <a:ext uri="{FF2B5EF4-FFF2-40B4-BE49-F238E27FC236}">
              <a16:creationId xmlns:a16="http://schemas.microsoft.com/office/drawing/2014/main" id="{00000000-0008-0000-0A00-0000881A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793" name="Object 17" hidden="1">
          <a:extLst>
            <a:ext uri="{FF2B5EF4-FFF2-40B4-BE49-F238E27FC236}">
              <a16:creationId xmlns:a16="http://schemas.microsoft.com/office/drawing/2014/main" id="{00000000-0008-0000-0A00-000089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94" name="Object 9" hidden="1">
          <a:extLst>
            <a:ext uri="{FF2B5EF4-FFF2-40B4-BE49-F238E27FC236}">
              <a16:creationId xmlns:a16="http://schemas.microsoft.com/office/drawing/2014/main" id="{00000000-0008-0000-0A00-00008A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95" name="Object 8" hidden="1">
          <a:extLst>
            <a:ext uri="{FF2B5EF4-FFF2-40B4-BE49-F238E27FC236}">
              <a16:creationId xmlns:a16="http://schemas.microsoft.com/office/drawing/2014/main" id="{00000000-0008-0000-0A00-00008B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96" name="Object 9" hidden="1">
          <a:extLst>
            <a:ext uri="{FF2B5EF4-FFF2-40B4-BE49-F238E27FC236}">
              <a16:creationId xmlns:a16="http://schemas.microsoft.com/office/drawing/2014/main" id="{00000000-0008-0000-0A00-00008C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97" name="Object 8" hidden="1">
          <a:extLst>
            <a:ext uri="{FF2B5EF4-FFF2-40B4-BE49-F238E27FC236}">
              <a16:creationId xmlns:a16="http://schemas.microsoft.com/office/drawing/2014/main" id="{00000000-0008-0000-0A00-00008D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798" name="Object 9" hidden="1">
          <a:extLst>
            <a:ext uri="{FF2B5EF4-FFF2-40B4-BE49-F238E27FC236}">
              <a16:creationId xmlns:a16="http://schemas.microsoft.com/office/drawing/2014/main" id="{00000000-0008-0000-0A00-00008E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799" name="Object 8" hidden="1">
          <a:extLst>
            <a:ext uri="{FF2B5EF4-FFF2-40B4-BE49-F238E27FC236}">
              <a16:creationId xmlns:a16="http://schemas.microsoft.com/office/drawing/2014/main" id="{00000000-0008-0000-0A00-00008F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00" name="Object 9" hidden="1">
          <a:extLst>
            <a:ext uri="{FF2B5EF4-FFF2-40B4-BE49-F238E27FC236}">
              <a16:creationId xmlns:a16="http://schemas.microsoft.com/office/drawing/2014/main" id="{00000000-0008-0000-0A00-000090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01" name="Object 8" hidden="1">
          <a:extLst>
            <a:ext uri="{FF2B5EF4-FFF2-40B4-BE49-F238E27FC236}">
              <a16:creationId xmlns:a16="http://schemas.microsoft.com/office/drawing/2014/main" id="{00000000-0008-0000-0A00-000091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02" name="Object 15" hidden="1">
          <a:extLst>
            <a:ext uri="{FF2B5EF4-FFF2-40B4-BE49-F238E27FC236}">
              <a16:creationId xmlns:a16="http://schemas.microsoft.com/office/drawing/2014/main" id="{00000000-0008-0000-0A00-000092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03" name="Object 16" hidden="1">
          <a:extLst>
            <a:ext uri="{FF2B5EF4-FFF2-40B4-BE49-F238E27FC236}">
              <a16:creationId xmlns:a16="http://schemas.microsoft.com/office/drawing/2014/main" id="{00000000-0008-0000-0A00-0000931A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04" name="Object 17" hidden="1">
          <a:extLst>
            <a:ext uri="{FF2B5EF4-FFF2-40B4-BE49-F238E27FC236}">
              <a16:creationId xmlns:a16="http://schemas.microsoft.com/office/drawing/2014/main" id="{00000000-0008-0000-0A00-000094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05" name="Object 9" hidden="1">
          <a:extLst>
            <a:ext uri="{FF2B5EF4-FFF2-40B4-BE49-F238E27FC236}">
              <a16:creationId xmlns:a16="http://schemas.microsoft.com/office/drawing/2014/main" id="{00000000-0008-0000-0A00-000095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06" name="Object 8" hidden="1">
          <a:extLst>
            <a:ext uri="{FF2B5EF4-FFF2-40B4-BE49-F238E27FC236}">
              <a16:creationId xmlns:a16="http://schemas.microsoft.com/office/drawing/2014/main" id="{00000000-0008-0000-0A00-000096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07" name="Object 9" hidden="1">
          <a:extLst>
            <a:ext uri="{FF2B5EF4-FFF2-40B4-BE49-F238E27FC236}">
              <a16:creationId xmlns:a16="http://schemas.microsoft.com/office/drawing/2014/main" id="{00000000-0008-0000-0A00-000097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08" name="Object 8" hidden="1">
          <a:extLst>
            <a:ext uri="{FF2B5EF4-FFF2-40B4-BE49-F238E27FC236}">
              <a16:creationId xmlns:a16="http://schemas.microsoft.com/office/drawing/2014/main" id="{00000000-0008-0000-0A00-000098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09" name="Object 9" hidden="1">
          <a:extLst>
            <a:ext uri="{FF2B5EF4-FFF2-40B4-BE49-F238E27FC236}">
              <a16:creationId xmlns:a16="http://schemas.microsoft.com/office/drawing/2014/main" id="{00000000-0008-0000-0A00-000099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10" name="Object 8" hidden="1">
          <a:extLst>
            <a:ext uri="{FF2B5EF4-FFF2-40B4-BE49-F238E27FC236}">
              <a16:creationId xmlns:a16="http://schemas.microsoft.com/office/drawing/2014/main" id="{00000000-0008-0000-0A00-00009A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11" name="Object 9" hidden="1">
          <a:extLst>
            <a:ext uri="{FF2B5EF4-FFF2-40B4-BE49-F238E27FC236}">
              <a16:creationId xmlns:a16="http://schemas.microsoft.com/office/drawing/2014/main" id="{00000000-0008-0000-0A00-00009B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12" name="Object 8" hidden="1">
          <a:extLst>
            <a:ext uri="{FF2B5EF4-FFF2-40B4-BE49-F238E27FC236}">
              <a16:creationId xmlns:a16="http://schemas.microsoft.com/office/drawing/2014/main" id="{00000000-0008-0000-0A00-00009C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13" name="Object 15" hidden="1">
          <a:extLst>
            <a:ext uri="{FF2B5EF4-FFF2-40B4-BE49-F238E27FC236}">
              <a16:creationId xmlns:a16="http://schemas.microsoft.com/office/drawing/2014/main" id="{00000000-0008-0000-0A00-00009D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14" name="Object 16" hidden="1">
          <a:extLst>
            <a:ext uri="{FF2B5EF4-FFF2-40B4-BE49-F238E27FC236}">
              <a16:creationId xmlns:a16="http://schemas.microsoft.com/office/drawing/2014/main" id="{00000000-0008-0000-0A00-00009E1A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15" name="Object 17" hidden="1">
          <a:extLst>
            <a:ext uri="{FF2B5EF4-FFF2-40B4-BE49-F238E27FC236}">
              <a16:creationId xmlns:a16="http://schemas.microsoft.com/office/drawing/2014/main" id="{00000000-0008-0000-0A00-00009F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16" name="Object 9" hidden="1">
          <a:extLst>
            <a:ext uri="{FF2B5EF4-FFF2-40B4-BE49-F238E27FC236}">
              <a16:creationId xmlns:a16="http://schemas.microsoft.com/office/drawing/2014/main" id="{00000000-0008-0000-0A00-0000A0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17" name="Object 8" hidden="1">
          <a:extLst>
            <a:ext uri="{FF2B5EF4-FFF2-40B4-BE49-F238E27FC236}">
              <a16:creationId xmlns:a16="http://schemas.microsoft.com/office/drawing/2014/main" id="{00000000-0008-0000-0A00-0000A1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18" name="Object 9" hidden="1">
          <a:extLst>
            <a:ext uri="{FF2B5EF4-FFF2-40B4-BE49-F238E27FC236}">
              <a16:creationId xmlns:a16="http://schemas.microsoft.com/office/drawing/2014/main" id="{00000000-0008-0000-0A00-0000A2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19" name="Object 8" hidden="1">
          <a:extLst>
            <a:ext uri="{FF2B5EF4-FFF2-40B4-BE49-F238E27FC236}">
              <a16:creationId xmlns:a16="http://schemas.microsoft.com/office/drawing/2014/main" id="{00000000-0008-0000-0A00-0000A3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20" name="Object 9" hidden="1">
          <a:extLst>
            <a:ext uri="{FF2B5EF4-FFF2-40B4-BE49-F238E27FC236}">
              <a16:creationId xmlns:a16="http://schemas.microsoft.com/office/drawing/2014/main" id="{00000000-0008-0000-0A00-0000A41A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21" name="Object 8" hidden="1">
          <a:extLst>
            <a:ext uri="{FF2B5EF4-FFF2-40B4-BE49-F238E27FC236}">
              <a16:creationId xmlns:a16="http://schemas.microsoft.com/office/drawing/2014/main" id="{00000000-0008-0000-0A00-0000A51A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22" name="Object 9" hidden="1">
          <a:extLst>
            <a:ext uri="{FF2B5EF4-FFF2-40B4-BE49-F238E27FC236}">
              <a16:creationId xmlns:a16="http://schemas.microsoft.com/office/drawing/2014/main" id="{00000000-0008-0000-0A00-0000A6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23" name="Object 8" hidden="1">
          <a:extLst>
            <a:ext uri="{FF2B5EF4-FFF2-40B4-BE49-F238E27FC236}">
              <a16:creationId xmlns:a16="http://schemas.microsoft.com/office/drawing/2014/main" id="{00000000-0008-0000-0A00-0000A71A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24" name="Object 15" hidden="1">
          <a:extLst>
            <a:ext uri="{FF2B5EF4-FFF2-40B4-BE49-F238E27FC236}">
              <a16:creationId xmlns:a16="http://schemas.microsoft.com/office/drawing/2014/main" id="{00000000-0008-0000-0A00-0000A8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25" name="Object 16" hidden="1">
          <a:extLst>
            <a:ext uri="{FF2B5EF4-FFF2-40B4-BE49-F238E27FC236}">
              <a16:creationId xmlns:a16="http://schemas.microsoft.com/office/drawing/2014/main" id="{00000000-0008-0000-0A00-0000A91A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26" name="Object 17" hidden="1">
          <a:extLst>
            <a:ext uri="{FF2B5EF4-FFF2-40B4-BE49-F238E27FC236}">
              <a16:creationId xmlns:a16="http://schemas.microsoft.com/office/drawing/2014/main" id="{00000000-0008-0000-0A00-0000AA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27" name="Object 9" hidden="1">
          <a:extLst>
            <a:ext uri="{FF2B5EF4-FFF2-40B4-BE49-F238E27FC236}">
              <a16:creationId xmlns:a16="http://schemas.microsoft.com/office/drawing/2014/main" id="{00000000-0008-0000-0A00-0000AB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28" name="Object 8" hidden="1">
          <a:extLst>
            <a:ext uri="{FF2B5EF4-FFF2-40B4-BE49-F238E27FC236}">
              <a16:creationId xmlns:a16="http://schemas.microsoft.com/office/drawing/2014/main" id="{00000000-0008-0000-0A00-0000AC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29" name="Object 9" hidden="1">
          <a:extLst>
            <a:ext uri="{FF2B5EF4-FFF2-40B4-BE49-F238E27FC236}">
              <a16:creationId xmlns:a16="http://schemas.microsoft.com/office/drawing/2014/main" id="{00000000-0008-0000-0A00-0000AD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30" name="Object 8" hidden="1">
          <a:extLst>
            <a:ext uri="{FF2B5EF4-FFF2-40B4-BE49-F238E27FC236}">
              <a16:creationId xmlns:a16="http://schemas.microsoft.com/office/drawing/2014/main" id="{00000000-0008-0000-0A00-0000AE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31" name="Object 9" hidden="1">
          <a:extLst>
            <a:ext uri="{FF2B5EF4-FFF2-40B4-BE49-F238E27FC236}">
              <a16:creationId xmlns:a16="http://schemas.microsoft.com/office/drawing/2014/main" id="{00000000-0008-0000-0A00-0000AF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32" name="Object 8" hidden="1">
          <a:extLst>
            <a:ext uri="{FF2B5EF4-FFF2-40B4-BE49-F238E27FC236}">
              <a16:creationId xmlns:a16="http://schemas.microsoft.com/office/drawing/2014/main" id="{00000000-0008-0000-0A00-0000B0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33" name="Object 9" hidden="1">
          <a:extLst>
            <a:ext uri="{FF2B5EF4-FFF2-40B4-BE49-F238E27FC236}">
              <a16:creationId xmlns:a16="http://schemas.microsoft.com/office/drawing/2014/main" id="{00000000-0008-0000-0A00-0000B1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34" name="Object 8" hidden="1">
          <a:extLst>
            <a:ext uri="{FF2B5EF4-FFF2-40B4-BE49-F238E27FC236}">
              <a16:creationId xmlns:a16="http://schemas.microsoft.com/office/drawing/2014/main" id="{00000000-0008-0000-0A00-0000B2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35" name="Object 15" hidden="1">
          <a:extLst>
            <a:ext uri="{FF2B5EF4-FFF2-40B4-BE49-F238E27FC236}">
              <a16:creationId xmlns:a16="http://schemas.microsoft.com/office/drawing/2014/main" id="{00000000-0008-0000-0A00-0000B3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36" name="Object 16" hidden="1">
          <a:extLst>
            <a:ext uri="{FF2B5EF4-FFF2-40B4-BE49-F238E27FC236}">
              <a16:creationId xmlns:a16="http://schemas.microsoft.com/office/drawing/2014/main" id="{00000000-0008-0000-0A00-0000B41A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37" name="Object 17" hidden="1">
          <a:extLst>
            <a:ext uri="{FF2B5EF4-FFF2-40B4-BE49-F238E27FC236}">
              <a16:creationId xmlns:a16="http://schemas.microsoft.com/office/drawing/2014/main" id="{00000000-0008-0000-0A00-0000B5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38" name="Object 9" hidden="1">
          <a:extLst>
            <a:ext uri="{FF2B5EF4-FFF2-40B4-BE49-F238E27FC236}">
              <a16:creationId xmlns:a16="http://schemas.microsoft.com/office/drawing/2014/main" id="{00000000-0008-0000-0A00-0000B6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39" name="Object 8" hidden="1">
          <a:extLst>
            <a:ext uri="{FF2B5EF4-FFF2-40B4-BE49-F238E27FC236}">
              <a16:creationId xmlns:a16="http://schemas.microsoft.com/office/drawing/2014/main" id="{00000000-0008-0000-0A00-0000B7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40" name="Object 9" hidden="1">
          <a:extLst>
            <a:ext uri="{FF2B5EF4-FFF2-40B4-BE49-F238E27FC236}">
              <a16:creationId xmlns:a16="http://schemas.microsoft.com/office/drawing/2014/main" id="{00000000-0008-0000-0A00-0000B8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41" name="Object 8" hidden="1">
          <a:extLst>
            <a:ext uri="{FF2B5EF4-FFF2-40B4-BE49-F238E27FC236}">
              <a16:creationId xmlns:a16="http://schemas.microsoft.com/office/drawing/2014/main" id="{00000000-0008-0000-0A00-0000B9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42" name="Object 9" hidden="1">
          <a:extLst>
            <a:ext uri="{FF2B5EF4-FFF2-40B4-BE49-F238E27FC236}">
              <a16:creationId xmlns:a16="http://schemas.microsoft.com/office/drawing/2014/main" id="{00000000-0008-0000-0A00-0000BA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43" name="Object 8" hidden="1">
          <a:extLst>
            <a:ext uri="{FF2B5EF4-FFF2-40B4-BE49-F238E27FC236}">
              <a16:creationId xmlns:a16="http://schemas.microsoft.com/office/drawing/2014/main" id="{00000000-0008-0000-0A00-0000BB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44" name="Object 9" hidden="1">
          <a:extLst>
            <a:ext uri="{FF2B5EF4-FFF2-40B4-BE49-F238E27FC236}">
              <a16:creationId xmlns:a16="http://schemas.microsoft.com/office/drawing/2014/main" id="{00000000-0008-0000-0A00-0000BC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45" name="Object 8" hidden="1">
          <a:extLst>
            <a:ext uri="{FF2B5EF4-FFF2-40B4-BE49-F238E27FC236}">
              <a16:creationId xmlns:a16="http://schemas.microsoft.com/office/drawing/2014/main" id="{00000000-0008-0000-0A00-0000BD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46" name="Object 15" hidden="1">
          <a:extLst>
            <a:ext uri="{FF2B5EF4-FFF2-40B4-BE49-F238E27FC236}">
              <a16:creationId xmlns:a16="http://schemas.microsoft.com/office/drawing/2014/main" id="{00000000-0008-0000-0A00-0000BE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47" name="Object 16" hidden="1">
          <a:extLst>
            <a:ext uri="{FF2B5EF4-FFF2-40B4-BE49-F238E27FC236}">
              <a16:creationId xmlns:a16="http://schemas.microsoft.com/office/drawing/2014/main" id="{00000000-0008-0000-0A00-0000BF1A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48" name="Object 17" hidden="1">
          <a:extLst>
            <a:ext uri="{FF2B5EF4-FFF2-40B4-BE49-F238E27FC236}">
              <a16:creationId xmlns:a16="http://schemas.microsoft.com/office/drawing/2014/main" id="{00000000-0008-0000-0A00-0000C0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49" name="Object 9" hidden="1">
          <a:extLst>
            <a:ext uri="{FF2B5EF4-FFF2-40B4-BE49-F238E27FC236}">
              <a16:creationId xmlns:a16="http://schemas.microsoft.com/office/drawing/2014/main" id="{00000000-0008-0000-0A00-0000C1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50" name="Object 8" hidden="1">
          <a:extLst>
            <a:ext uri="{FF2B5EF4-FFF2-40B4-BE49-F238E27FC236}">
              <a16:creationId xmlns:a16="http://schemas.microsoft.com/office/drawing/2014/main" id="{00000000-0008-0000-0A00-0000C2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51" name="Object 9" hidden="1">
          <a:extLst>
            <a:ext uri="{FF2B5EF4-FFF2-40B4-BE49-F238E27FC236}">
              <a16:creationId xmlns:a16="http://schemas.microsoft.com/office/drawing/2014/main" id="{00000000-0008-0000-0A00-0000C3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52" name="Object 8" hidden="1">
          <a:extLst>
            <a:ext uri="{FF2B5EF4-FFF2-40B4-BE49-F238E27FC236}">
              <a16:creationId xmlns:a16="http://schemas.microsoft.com/office/drawing/2014/main" id="{00000000-0008-0000-0A00-0000C4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53" name="Object 9" hidden="1">
          <a:extLst>
            <a:ext uri="{FF2B5EF4-FFF2-40B4-BE49-F238E27FC236}">
              <a16:creationId xmlns:a16="http://schemas.microsoft.com/office/drawing/2014/main" id="{00000000-0008-0000-0A00-0000C5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54" name="Object 8" hidden="1">
          <a:extLst>
            <a:ext uri="{FF2B5EF4-FFF2-40B4-BE49-F238E27FC236}">
              <a16:creationId xmlns:a16="http://schemas.microsoft.com/office/drawing/2014/main" id="{00000000-0008-0000-0A00-0000C6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55" name="Object 9" hidden="1">
          <a:extLst>
            <a:ext uri="{FF2B5EF4-FFF2-40B4-BE49-F238E27FC236}">
              <a16:creationId xmlns:a16="http://schemas.microsoft.com/office/drawing/2014/main" id="{00000000-0008-0000-0A00-0000C7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56" name="Object 8" hidden="1">
          <a:extLst>
            <a:ext uri="{FF2B5EF4-FFF2-40B4-BE49-F238E27FC236}">
              <a16:creationId xmlns:a16="http://schemas.microsoft.com/office/drawing/2014/main" id="{00000000-0008-0000-0A00-0000C8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57" name="Object 15" hidden="1">
          <a:extLst>
            <a:ext uri="{FF2B5EF4-FFF2-40B4-BE49-F238E27FC236}">
              <a16:creationId xmlns:a16="http://schemas.microsoft.com/office/drawing/2014/main" id="{00000000-0008-0000-0A00-0000C9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58" name="Object 16" hidden="1">
          <a:extLst>
            <a:ext uri="{FF2B5EF4-FFF2-40B4-BE49-F238E27FC236}">
              <a16:creationId xmlns:a16="http://schemas.microsoft.com/office/drawing/2014/main" id="{00000000-0008-0000-0A00-0000CA1A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59" name="Object 17" hidden="1">
          <a:extLst>
            <a:ext uri="{FF2B5EF4-FFF2-40B4-BE49-F238E27FC236}">
              <a16:creationId xmlns:a16="http://schemas.microsoft.com/office/drawing/2014/main" id="{00000000-0008-0000-0A00-0000CB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60" name="Object 9" hidden="1">
          <a:extLst>
            <a:ext uri="{FF2B5EF4-FFF2-40B4-BE49-F238E27FC236}">
              <a16:creationId xmlns:a16="http://schemas.microsoft.com/office/drawing/2014/main" id="{00000000-0008-0000-0A00-0000CC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61" name="Object 8" hidden="1">
          <a:extLst>
            <a:ext uri="{FF2B5EF4-FFF2-40B4-BE49-F238E27FC236}">
              <a16:creationId xmlns:a16="http://schemas.microsoft.com/office/drawing/2014/main" id="{00000000-0008-0000-0A00-0000CD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62" name="Object 9" hidden="1">
          <a:extLst>
            <a:ext uri="{FF2B5EF4-FFF2-40B4-BE49-F238E27FC236}">
              <a16:creationId xmlns:a16="http://schemas.microsoft.com/office/drawing/2014/main" id="{00000000-0008-0000-0A00-0000CE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63" name="Object 8" hidden="1">
          <a:extLst>
            <a:ext uri="{FF2B5EF4-FFF2-40B4-BE49-F238E27FC236}">
              <a16:creationId xmlns:a16="http://schemas.microsoft.com/office/drawing/2014/main" id="{00000000-0008-0000-0A00-0000CF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64" name="Object 9" hidden="1">
          <a:extLst>
            <a:ext uri="{FF2B5EF4-FFF2-40B4-BE49-F238E27FC236}">
              <a16:creationId xmlns:a16="http://schemas.microsoft.com/office/drawing/2014/main" id="{00000000-0008-0000-0A00-0000D01A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65" name="Object 8" hidden="1">
          <a:extLst>
            <a:ext uri="{FF2B5EF4-FFF2-40B4-BE49-F238E27FC236}">
              <a16:creationId xmlns:a16="http://schemas.microsoft.com/office/drawing/2014/main" id="{00000000-0008-0000-0A00-0000D11A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66" name="Object 9" hidden="1">
          <a:extLst>
            <a:ext uri="{FF2B5EF4-FFF2-40B4-BE49-F238E27FC236}">
              <a16:creationId xmlns:a16="http://schemas.microsoft.com/office/drawing/2014/main" id="{00000000-0008-0000-0A00-0000D2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67" name="Object 8" hidden="1">
          <a:extLst>
            <a:ext uri="{FF2B5EF4-FFF2-40B4-BE49-F238E27FC236}">
              <a16:creationId xmlns:a16="http://schemas.microsoft.com/office/drawing/2014/main" id="{00000000-0008-0000-0A00-0000D31A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68" name="Object 15" hidden="1">
          <a:extLst>
            <a:ext uri="{FF2B5EF4-FFF2-40B4-BE49-F238E27FC236}">
              <a16:creationId xmlns:a16="http://schemas.microsoft.com/office/drawing/2014/main" id="{00000000-0008-0000-0A00-0000D4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69" name="Object 16" hidden="1">
          <a:extLst>
            <a:ext uri="{FF2B5EF4-FFF2-40B4-BE49-F238E27FC236}">
              <a16:creationId xmlns:a16="http://schemas.microsoft.com/office/drawing/2014/main" id="{00000000-0008-0000-0A00-0000D51A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70" name="Object 17" hidden="1">
          <a:extLst>
            <a:ext uri="{FF2B5EF4-FFF2-40B4-BE49-F238E27FC236}">
              <a16:creationId xmlns:a16="http://schemas.microsoft.com/office/drawing/2014/main" id="{00000000-0008-0000-0A00-0000D6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71" name="Object 9" hidden="1">
          <a:extLst>
            <a:ext uri="{FF2B5EF4-FFF2-40B4-BE49-F238E27FC236}">
              <a16:creationId xmlns:a16="http://schemas.microsoft.com/office/drawing/2014/main" id="{00000000-0008-0000-0A00-0000D7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72" name="Object 8" hidden="1">
          <a:extLst>
            <a:ext uri="{FF2B5EF4-FFF2-40B4-BE49-F238E27FC236}">
              <a16:creationId xmlns:a16="http://schemas.microsoft.com/office/drawing/2014/main" id="{00000000-0008-0000-0A00-0000D8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73" name="Object 9" hidden="1">
          <a:extLst>
            <a:ext uri="{FF2B5EF4-FFF2-40B4-BE49-F238E27FC236}">
              <a16:creationId xmlns:a16="http://schemas.microsoft.com/office/drawing/2014/main" id="{00000000-0008-0000-0A00-0000D9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74" name="Object 8" hidden="1">
          <a:extLst>
            <a:ext uri="{FF2B5EF4-FFF2-40B4-BE49-F238E27FC236}">
              <a16:creationId xmlns:a16="http://schemas.microsoft.com/office/drawing/2014/main" id="{00000000-0008-0000-0A00-0000DA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75" name="Object 9" hidden="1">
          <a:extLst>
            <a:ext uri="{FF2B5EF4-FFF2-40B4-BE49-F238E27FC236}">
              <a16:creationId xmlns:a16="http://schemas.microsoft.com/office/drawing/2014/main" id="{00000000-0008-0000-0A00-0000DB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76" name="Object 8" hidden="1">
          <a:extLst>
            <a:ext uri="{FF2B5EF4-FFF2-40B4-BE49-F238E27FC236}">
              <a16:creationId xmlns:a16="http://schemas.microsoft.com/office/drawing/2014/main" id="{00000000-0008-0000-0A00-0000DC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77" name="Object 9" hidden="1">
          <a:extLst>
            <a:ext uri="{FF2B5EF4-FFF2-40B4-BE49-F238E27FC236}">
              <a16:creationId xmlns:a16="http://schemas.microsoft.com/office/drawing/2014/main" id="{00000000-0008-0000-0A00-0000DD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78" name="Object 8" hidden="1">
          <a:extLst>
            <a:ext uri="{FF2B5EF4-FFF2-40B4-BE49-F238E27FC236}">
              <a16:creationId xmlns:a16="http://schemas.microsoft.com/office/drawing/2014/main" id="{00000000-0008-0000-0A00-0000DE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79" name="Object 15" hidden="1">
          <a:extLst>
            <a:ext uri="{FF2B5EF4-FFF2-40B4-BE49-F238E27FC236}">
              <a16:creationId xmlns:a16="http://schemas.microsoft.com/office/drawing/2014/main" id="{00000000-0008-0000-0A00-0000DF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80" name="Object 16" hidden="1">
          <a:extLst>
            <a:ext uri="{FF2B5EF4-FFF2-40B4-BE49-F238E27FC236}">
              <a16:creationId xmlns:a16="http://schemas.microsoft.com/office/drawing/2014/main" id="{00000000-0008-0000-0A00-0000E01A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81" name="Object 17" hidden="1">
          <a:extLst>
            <a:ext uri="{FF2B5EF4-FFF2-40B4-BE49-F238E27FC236}">
              <a16:creationId xmlns:a16="http://schemas.microsoft.com/office/drawing/2014/main" id="{00000000-0008-0000-0A00-0000E1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82" name="Object 9" hidden="1">
          <a:extLst>
            <a:ext uri="{FF2B5EF4-FFF2-40B4-BE49-F238E27FC236}">
              <a16:creationId xmlns:a16="http://schemas.microsoft.com/office/drawing/2014/main" id="{00000000-0008-0000-0A00-0000E2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83" name="Object 8" hidden="1">
          <a:extLst>
            <a:ext uri="{FF2B5EF4-FFF2-40B4-BE49-F238E27FC236}">
              <a16:creationId xmlns:a16="http://schemas.microsoft.com/office/drawing/2014/main" id="{00000000-0008-0000-0A00-0000E3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84" name="Object 9" hidden="1">
          <a:extLst>
            <a:ext uri="{FF2B5EF4-FFF2-40B4-BE49-F238E27FC236}">
              <a16:creationId xmlns:a16="http://schemas.microsoft.com/office/drawing/2014/main" id="{00000000-0008-0000-0A00-0000E4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85" name="Object 8" hidden="1">
          <a:extLst>
            <a:ext uri="{FF2B5EF4-FFF2-40B4-BE49-F238E27FC236}">
              <a16:creationId xmlns:a16="http://schemas.microsoft.com/office/drawing/2014/main" id="{00000000-0008-0000-0A00-0000E5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86" name="Object 9" hidden="1">
          <a:extLst>
            <a:ext uri="{FF2B5EF4-FFF2-40B4-BE49-F238E27FC236}">
              <a16:creationId xmlns:a16="http://schemas.microsoft.com/office/drawing/2014/main" id="{00000000-0008-0000-0A00-0000E6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87" name="Object 8" hidden="1">
          <a:extLst>
            <a:ext uri="{FF2B5EF4-FFF2-40B4-BE49-F238E27FC236}">
              <a16:creationId xmlns:a16="http://schemas.microsoft.com/office/drawing/2014/main" id="{00000000-0008-0000-0A00-0000E7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88" name="Object 9" hidden="1">
          <a:extLst>
            <a:ext uri="{FF2B5EF4-FFF2-40B4-BE49-F238E27FC236}">
              <a16:creationId xmlns:a16="http://schemas.microsoft.com/office/drawing/2014/main" id="{00000000-0008-0000-0A00-0000E8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89" name="Object 8" hidden="1">
          <a:extLst>
            <a:ext uri="{FF2B5EF4-FFF2-40B4-BE49-F238E27FC236}">
              <a16:creationId xmlns:a16="http://schemas.microsoft.com/office/drawing/2014/main" id="{00000000-0008-0000-0A00-0000E9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890" name="Object 15" hidden="1">
          <a:extLst>
            <a:ext uri="{FF2B5EF4-FFF2-40B4-BE49-F238E27FC236}">
              <a16:creationId xmlns:a16="http://schemas.microsoft.com/office/drawing/2014/main" id="{00000000-0008-0000-0A00-0000EA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891" name="Object 16" hidden="1">
          <a:extLst>
            <a:ext uri="{FF2B5EF4-FFF2-40B4-BE49-F238E27FC236}">
              <a16:creationId xmlns:a16="http://schemas.microsoft.com/office/drawing/2014/main" id="{00000000-0008-0000-0A00-0000EB1A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892" name="Object 17" hidden="1">
          <a:extLst>
            <a:ext uri="{FF2B5EF4-FFF2-40B4-BE49-F238E27FC236}">
              <a16:creationId xmlns:a16="http://schemas.microsoft.com/office/drawing/2014/main" id="{00000000-0008-0000-0A00-0000EC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93" name="Object 9" hidden="1">
          <a:extLst>
            <a:ext uri="{FF2B5EF4-FFF2-40B4-BE49-F238E27FC236}">
              <a16:creationId xmlns:a16="http://schemas.microsoft.com/office/drawing/2014/main" id="{00000000-0008-0000-0A00-0000ED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94" name="Object 8" hidden="1">
          <a:extLst>
            <a:ext uri="{FF2B5EF4-FFF2-40B4-BE49-F238E27FC236}">
              <a16:creationId xmlns:a16="http://schemas.microsoft.com/office/drawing/2014/main" id="{00000000-0008-0000-0A00-0000EE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95" name="Object 9" hidden="1">
          <a:extLst>
            <a:ext uri="{FF2B5EF4-FFF2-40B4-BE49-F238E27FC236}">
              <a16:creationId xmlns:a16="http://schemas.microsoft.com/office/drawing/2014/main" id="{00000000-0008-0000-0A00-0000EF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96" name="Object 8" hidden="1">
          <a:extLst>
            <a:ext uri="{FF2B5EF4-FFF2-40B4-BE49-F238E27FC236}">
              <a16:creationId xmlns:a16="http://schemas.microsoft.com/office/drawing/2014/main" id="{00000000-0008-0000-0A00-0000F0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97" name="Object 9" hidden="1">
          <a:extLst>
            <a:ext uri="{FF2B5EF4-FFF2-40B4-BE49-F238E27FC236}">
              <a16:creationId xmlns:a16="http://schemas.microsoft.com/office/drawing/2014/main" id="{00000000-0008-0000-0A00-0000F1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898" name="Object 8" hidden="1">
          <a:extLst>
            <a:ext uri="{FF2B5EF4-FFF2-40B4-BE49-F238E27FC236}">
              <a16:creationId xmlns:a16="http://schemas.microsoft.com/office/drawing/2014/main" id="{00000000-0008-0000-0A00-0000F2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899" name="Object 9" hidden="1">
          <a:extLst>
            <a:ext uri="{FF2B5EF4-FFF2-40B4-BE49-F238E27FC236}">
              <a16:creationId xmlns:a16="http://schemas.microsoft.com/office/drawing/2014/main" id="{00000000-0008-0000-0A00-0000F3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00" name="Object 8" hidden="1">
          <a:extLst>
            <a:ext uri="{FF2B5EF4-FFF2-40B4-BE49-F238E27FC236}">
              <a16:creationId xmlns:a16="http://schemas.microsoft.com/office/drawing/2014/main" id="{00000000-0008-0000-0A00-0000F4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01" name="Object 15" hidden="1">
          <a:extLst>
            <a:ext uri="{FF2B5EF4-FFF2-40B4-BE49-F238E27FC236}">
              <a16:creationId xmlns:a16="http://schemas.microsoft.com/office/drawing/2014/main" id="{00000000-0008-0000-0A00-0000F5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02" name="Object 16" hidden="1">
          <a:extLst>
            <a:ext uri="{FF2B5EF4-FFF2-40B4-BE49-F238E27FC236}">
              <a16:creationId xmlns:a16="http://schemas.microsoft.com/office/drawing/2014/main" id="{00000000-0008-0000-0A00-0000F61A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03" name="Object 17" hidden="1">
          <a:extLst>
            <a:ext uri="{FF2B5EF4-FFF2-40B4-BE49-F238E27FC236}">
              <a16:creationId xmlns:a16="http://schemas.microsoft.com/office/drawing/2014/main" id="{00000000-0008-0000-0A00-0000F7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04" name="Object 9" hidden="1">
          <a:extLst>
            <a:ext uri="{FF2B5EF4-FFF2-40B4-BE49-F238E27FC236}">
              <a16:creationId xmlns:a16="http://schemas.microsoft.com/office/drawing/2014/main" id="{00000000-0008-0000-0A00-0000F8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05" name="Object 8" hidden="1">
          <a:extLst>
            <a:ext uri="{FF2B5EF4-FFF2-40B4-BE49-F238E27FC236}">
              <a16:creationId xmlns:a16="http://schemas.microsoft.com/office/drawing/2014/main" id="{00000000-0008-0000-0A00-0000F9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06" name="Object 9" hidden="1">
          <a:extLst>
            <a:ext uri="{FF2B5EF4-FFF2-40B4-BE49-F238E27FC236}">
              <a16:creationId xmlns:a16="http://schemas.microsoft.com/office/drawing/2014/main" id="{00000000-0008-0000-0A00-0000FA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07" name="Object 8" hidden="1">
          <a:extLst>
            <a:ext uri="{FF2B5EF4-FFF2-40B4-BE49-F238E27FC236}">
              <a16:creationId xmlns:a16="http://schemas.microsoft.com/office/drawing/2014/main" id="{00000000-0008-0000-0A00-0000FB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08" name="Object 9" hidden="1">
          <a:extLst>
            <a:ext uri="{FF2B5EF4-FFF2-40B4-BE49-F238E27FC236}">
              <a16:creationId xmlns:a16="http://schemas.microsoft.com/office/drawing/2014/main" id="{00000000-0008-0000-0A00-0000FC1A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09" name="Object 8" hidden="1">
          <a:extLst>
            <a:ext uri="{FF2B5EF4-FFF2-40B4-BE49-F238E27FC236}">
              <a16:creationId xmlns:a16="http://schemas.microsoft.com/office/drawing/2014/main" id="{00000000-0008-0000-0A00-0000FD1A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10" name="Object 9" hidden="1">
          <a:extLst>
            <a:ext uri="{FF2B5EF4-FFF2-40B4-BE49-F238E27FC236}">
              <a16:creationId xmlns:a16="http://schemas.microsoft.com/office/drawing/2014/main" id="{00000000-0008-0000-0A00-0000FE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11" name="Object 8" hidden="1">
          <a:extLst>
            <a:ext uri="{FF2B5EF4-FFF2-40B4-BE49-F238E27FC236}">
              <a16:creationId xmlns:a16="http://schemas.microsoft.com/office/drawing/2014/main" id="{00000000-0008-0000-0A00-0000FF1A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12" name="Object 15" hidden="1">
          <a:extLst>
            <a:ext uri="{FF2B5EF4-FFF2-40B4-BE49-F238E27FC236}">
              <a16:creationId xmlns:a16="http://schemas.microsoft.com/office/drawing/2014/main" id="{00000000-0008-0000-0A00-000000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13" name="Object 16" hidden="1">
          <a:extLst>
            <a:ext uri="{FF2B5EF4-FFF2-40B4-BE49-F238E27FC236}">
              <a16:creationId xmlns:a16="http://schemas.microsoft.com/office/drawing/2014/main" id="{00000000-0008-0000-0A00-0000011B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14" name="Object 17" hidden="1">
          <a:extLst>
            <a:ext uri="{FF2B5EF4-FFF2-40B4-BE49-F238E27FC236}">
              <a16:creationId xmlns:a16="http://schemas.microsoft.com/office/drawing/2014/main" id="{00000000-0008-0000-0A00-000002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15" name="Object 9" hidden="1">
          <a:extLst>
            <a:ext uri="{FF2B5EF4-FFF2-40B4-BE49-F238E27FC236}">
              <a16:creationId xmlns:a16="http://schemas.microsoft.com/office/drawing/2014/main" id="{00000000-0008-0000-0A00-000003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16" name="Object 8" hidden="1">
          <a:extLst>
            <a:ext uri="{FF2B5EF4-FFF2-40B4-BE49-F238E27FC236}">
              <a16:creationId xmlns:a16="http://schemas.microsoft.com/office/drawing/2014/main" id="{00000000-0008-0000-0A00-000004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17" name="Object 9" hidden="1">
          <a:extLst>
            <a:ext uri="{FF2B5EF4-FFF2-40B4-BE49-F238E27FC236}">
              <a16:creationId xmlns:a16="http://schemas.microsoft.com/office/drawing/2014/main" id="{00000000-0008-0000-0A00-000005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18" name="Object 8" hidden="1">
          <a:extLst>
            <a:ext uri="{FF2B5EF4-FFF2-40B4-BE49-F238E27FC236}">
              <a16:creationId xmlns:a16="http://schemas.microsoft.com/office/drawing/2014/main" id="{00000000-0008-0000-0A00-000006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19" name="Object 9" hidden="1">
          <a:extLst>
            <a:ext uri="{FF2B5EF4-FFF2-40B4-BE49-F238E27FC236}">
              <a16:creationId xmlns:a16="http://schemas.microsoft.com/office/drawing/2014/main" id="{00000000-0008-0000-0A00-000007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20" name="Object 8" hidden="1">
          <a:extLst>
            <a:ext uri="{FF2B5EF4-FFF2-40B4-BE49-F238E27FC236}">
              <a16:creationId xmlns:a16="http://schemas.microsoft.com/office/drawing/2014/main" id="{00000000-0008-0000-0A00-000008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21" name="Object 9" hidden="1">
          <a:extLst>
            <a:ext uri="{FF2B5EF4-FFF2-40B4-BE49-F238E27FC236}">
              <a16:creationId xmlns:a16="http://schemas.microsoft.com/office/drawing/2014/main" id="{00000000-0008-0000-0A00-000009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22" name="Object 8" hidden="1">
          <a:extLst>
            <a:ext uri="{FF2B5EF4-FFF2-40B4-BE49-F238E27FC236}">
              <a16:creationId xmlns:a16="http://schemas.microsoft.com/office/drawing/2014/main" id="{00000000-0008-0000-0A00-00000A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23" name="Object 15" hidden="1">
          <a:extLst>
            <a:ext uri="{FF2B5EF4-FFF2-40B4-BE49-F238E27FC236}">
              <a16:creationId xmlns:a16="http://schemas.microsoft.com/office/drawing/2014/main" id="{00000000-0008-0000-0A00-00000B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24" name="Object 16" hidden="1">
          <a:extLst>
            <a:ext uri="{FF2B5EF4-FFF2-40B4-BE49-F238E27FC236}">
              <a16:creationId xmlns:a16="http://schemas.microsoft.com/office/drawing/2014/main" id="{00000000-0008-0000-0A00-00000C1B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25" name="Object 17" hidden="1">
          <a:extLst>
            <a:ext uri="{FF2B5EF4-FFF2-40B4-BE49-F238E27FC236}">
              <a16:creationId xmlns:a16="http://schemas.microsoft.com/office/drawing/2014/main" id="{00000000-0008-0000-0A00-00000D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26" name="Object 9" hidden="1">
          <a:extLst>
            <a:ext uri="{FF2B5EF4-FFF2-40B4-BE49-F238E27FC236}">
              <a16:creationId xmlns:a16="http://schemas.microsoft.com/office/drawing/2014/main" id="{00000000-0008-0000-0A00-00000E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27" name="Object 8" hidden="1">
          <a:extLst>
            <a:ext uri="{FF2B5EF4-FFF2-40B4-BE49-F238E27FC236}">
              <a16:creationId xmlns:a16="http://schemas.microsoft.com/office/drawing/2014/main" id="{00000000-0008-0000-0A00-00000F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28" name="Object 9" hidden="1">
          <a:extLst>
            <a:ext uri="{FF2B5EF4-FFF2-40B4-BE49-F238E27FC236}">
              <a16:creationId xmlns:a16="http://schemas.microsoft.com/office/drawing/2014/main" id="{00000000-0008-0000-0A00-000010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29" name="Object 8" hidden="1">
          <a:extLst>
            <a:ext uri="{FF2B5EF4-FFF2-40B4-BE49-F238E27FC236}">
              <a16:creationId xmlns:a16="http://schemas.microsoft.com/office/drawing/2014/main" id="{00000000-0008-0000-0A00-000011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30" name="Object 9" hidden="1">
          <a:extLst>
            <a:ext uri="{FF2B5EF4-FFF2-40B4-BE49-F238E27FC236}">
              <a16:creationId xmlns:a16="http://schemas.microsoft.com/office/drawing/2014/main" id="{00000000-0008-0000-0A00-000012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31" name="Object 8" hidden="1">
          <a:extLst>
            <a:ext uri="{FF2B5EF4-FFF2-40B4-BE49-F238E27FC236}">
              <a16:creationId xmlns:a16="http://schemas.microsoft.com/office/drawing/2014/main" id="{00000000-0008-0000-0A00-000013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32" name="Object 9" hidden="1">
          <a:extLst>
            <a:ext uri="{FF2B5EF4-FFF2-40B4-BE49-F238E27FC236}">
              <a16:creationId xmlns:a16="http://schemas.microsoft.com/office/drawing/2014/main" id="{00000000-0008-0000-0A00-000014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33" name="Object 8" hidden="1">
          <a:extLst>
            <a:ext uri="{FF2B5EF4-FFF2-40B4-BE49-F238E27FC236}">
              <a16:creationId xmlns:a16="http://schemas.microsoft.com/office/drawing/2014/main" id="{00000000-0008-0000-0A00-000015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34" name="Object 15" hidden="1">
          <a:extLst>
            <a:ext uri="{FF2B5EF4-FFF2-40B4-BE49-F238E27FC236}">
              <a16:creationId xmlns:a16="http://schemas.microsoft.com/office/drawing/2014/main" id="{00000000-0008-0000-0A00-000016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35" name="Object 16" hidden="1">
          <a:extLst>
            <a:ext uri="{FF2B5EF4-FFF2-40B4-BE49-F238E27FC236}">
              <a16:creationId xmlns:a16="http://schemas.microsoft.com/office/drawing/2014/main" id="{00000000-0008-0000-0A00-0000171B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36" name="Object 17" hidden="1">
          <a:extLst>
            <a:ext uri="{FF2B5EF4-FFF2-40B4-BE49-F238E27FC236}">
              <a16:creationId xmlns:a16="http://schemas.microsoft.com/office/drawing/2014/main" id="{00000000-0008-0000-0A00-000018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37" name="Object 9" hidden="1">
          <a:extLst>
            <a:ext uri="{FF2B5EF4-FFF2-40B4-BE49-F238E27FC236}">
              <a16:creationId xmlns:a16="http://schemas.microsoft.com/office/drawing/2014/main" id="{00000000-0008-0000-0A00-000019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38" name="Object 8" hidden="1">
          <a:extLst>
            <a:ext uri="{FF2B5EF4-FFF2-40B4-BE49-F238E27FC236}">
              <a16:creationId xmlns:a16="http://schemas.microsoft.com/office/drawing/2014/main" id="{00000000-0008-0000-0A00-00001A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39" name="Object 9" hidden="1">
          <a:extLst>
            <a:ext uri="{FF2B5EF4-FFF2-40B4-BE49-F238E27FC236}">
              <a16:creationId xmlns:a16="http://schemas.microsoft.com/office/drawing/2014/main" id="{00000000-0008-0000-0A00-00001B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40" name="Object 8" hidden="1">
          <a:extLst>
            <a:ext uri="{FF2B5EF4-FFF2-40B4-BE49-F238E27FC236}">
              <a16:creationId xmlns:a16="http://schemas.microsoft.com/office/drawing/2014/main" id="{00000000-0008-0000-0A00-00001C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41" name="Object 9" hidden="1">
          <a:extLst>
            <a:ext uri="{FF2B5EF4-FFF2-40B4-BE49-F238E27FC236}">
              <a16:creationId xmlns:a16="http://schemas.microsoft.com/office/drawing/2014/main" id="{00000000-0008-0000-0A00-00001D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42" name="Object 8" hidden="1">
          <a:extLst>
            <a:ext uri="{FF2B5EF4-FFF2-40B4-BE49-F238E27FC236}">
              <a16:creationId xmlns:a16="http://schemas.microsoft.com/office/drawing/2014/main" id="{00000000-0008-0000-0A00-00001E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43" name="Object 9" hidden="1">
          <a:extLst>
            <a:ext uri="{FF2B5EF4-FFF2-40B4-BE49-F238E27FC236}">
              <a16:creationId xmlns:a16="http://schemas.microsoft.com/office/drawing/2014/main" id="{00000000-0008-0000-0A00-00001F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44" name="Object 8" hidden="1">
          <a:extLst>
            <a:ext uri="{FF2B5EF4-FFF2-40B4-BE49-F238E27FC236}">
              <a16:creationId xmlns:a16="http://schemas.microsoft.com/office/drawing/2014/main" id="{00000000-0008-0000-0A00-000020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45" name="Object 15" hidden="1">
          <a:extLst>
            <a:ext uri="{FF2B5EF4-FFF2-40B4-BE49-F238E27FC236}">
              <a16:creationId xmlns:a16="http://schemas.microsoft.com/office/drawing/2014/main" id="{00000000-0008-0000-0A00-000021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46" name="Object 16" hidden="1">
          <a:extLst>
            <a:ext uri="{FF2B5EF4-FFF2-40B4-BE49-F238E27FC236}">
              <a16:creationId xmlns:a16="http://schemas.microsoft.com/office/drawing/2014/main" id="{00000000-0008-0000-0A00-0000221B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47" name="Object 17" hidden="1">
          <a:extLst>
            <a:ext uri="{FF2B5EF4-FFF2-40B4-BE49-F238E27FC236}">
              <a16:creationId xmlns:a16="http://schemas.microsoft.com/office/drawing/2014/main" id="{00000000-0008-0000-0A00-000023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48" name="Object 9" hidden="1">
          <a:extLst>
            <a:ext uri="{FF2B5EF4-FFF2-40B4-BE49-F238E27FC236}">
              <a16:creationId xmlns:a16="http://schemas.microsoft.com/office/drawing/2014/main" id="{00000000-0008-0000-0A00-000024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49" name="Object 8" hidden="1">
          <a:extLst>
            <a:ext uri="{FF2B5EF4-FFF2-40B4-BE49-F238E27FC236}">
              <a16:creationId xmlns:a16="http://schemas.microsoft.com/office/drawing/2014/main" id="{00000000-0008-0000-0A00-000025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50" name="Object 9" hidden="1">
          <a:extLst>
            <a:ext uri="{FF2B5EF4-FFF2-40B4-BE49-F238E27FC236}">
              <a16:creationId xmlns:a16="http://schemas.microsoft.com/office/drawing/2014/main" id="{00000000-0008-0000-0A00-000026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51" name="Object 8" hidden="1">
          <a:extLst>
            <a:ext uri="{FF2B5EF4-FFF2-40B4-BE49-F238E27FC236}">
              <a16:creationId xmlns:a16="http://schemas.microsoft.com/office/drawing/2014/main" id="{00000000-0008-0000-0A00-000027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52" name="Object 9" hidden="1">
          <a:extLst>
            <a:ext uri="{FF2B5EF4-FFF2-40B4-BE49-F238E27FC236}">
              <a16:creationId xmlns:a16="http://schemas.microsoft.com/office/drawing/2014/main" id="{00000000-0008-0000-0A00-0000281B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53" name="Object 8" hidden="1">
          <a:extLst>
            <a:ext uri="{FF2B5EF4-FFF2-40B4-BE49-F238E27FC236}">
              <a16:creationId xmlns:a16="http://schemas.microsoft.com/office/drawing/2014/main" id="{00000000-0008-0000-0A00-0000291B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54" name="Object 9" hidden="1">
          <a:extLst>
            <a:ext uri="{FF2B5EF4-FFF2-40B4-BE49-F238E27FC236}">
              <a16:creationId xmlns:a16="http://schemas.microsoft.com/office/drawing/2014/main" id="{00000000-0008-0000-0A00-00002A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55" name="Object 8" hidden="1">
          <a:extLst>
            <a:ext uri="{FF2B5EF4-FFF2-40B4-BE49-F238E27FC236}">
              <a16:creationId xmlns:a16="http://schemas.microsoft.com/office/drawing/2014/main" id="{00000000-0008-0000-0A00-00002B1B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56" name="Object 15" hidden="1">
          <a:extLst>
            <a:ext uri="{FF2B5EF4-FFF2-40B4-BE49-F238E27FC236}">
              <a16:creationId xmlns:a16="http://schemas.microsoft.com/office/drawing/2014/main" id="{00000000-0008-0000-0A00-00002C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57" name="Object 16" hidden="1">
          <a:extLst>
            <a:ext uri="{FF2B5EF4-FFF2-40B4-BE49-F238E27FC236}">
              <a16:creationId xmlns:a16="http://schemas.microsoft.com/office/drawing/2014/main" id="{00000000-0008-0000-0A00-00002D1B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58" name="Object 17" hidden="1">
          <a:extLst>
            <a:ext uri="{FF2B5EF4-FFF2-40B4-BE49-F238E27FC236}">
              <a16:creationId xmlns:a16="http://schemas.microsoft.com/office/drawing/2014/main" id="{00000000-0008-0000-0A00-00002E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59" name="Object 9" hidden="1">
          <a:extLst>
            <a:ext uri="{FF2B5EF4-FFF2-40B4-BE49-F238E27FC236}">
              <a16:creationId xmlns:a16="http://schemas.microsoft.com/office/drawing/2014/main" id="{00000000-0008-0000-0A00-00002F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60" name="Object 8" hidden="1">
          <a:extLst>
            <a:ext uri="{FF2B5EF4-FFF2-40B4-BE49-F238E27FC236}">
              <a16:creationId xmlns:a16="http://schemas.microsoft.com/office/drawing/2014/main" id="{00000000-0008-0000-0A00-000030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61" name="Object 9" hidden="1">
          <a:extLst>
            <a:ext uri="{FF2B5EF4-FFF2-40B4-BE49-F238E27FC236}">
              <a16:creationId xmlns:a16="http://schemas.microsoft.com/office/drawing/2014/main" id="{00000000-0008-0000-0A00-000031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62" name="Object 8" hidden="1">
          <a:extLst>
            <a:ext uri="{FF2B5EF4-FFF2-40B4-BE49-F238E27FC236}">
              <a16:creationId xmlns:a16="http://schemas.microsoft.com/office/drawing/2014/main" id="{00000000-0008-0000-0A00-000032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63" name="Object 9" hidden="1">
          <a:extLst>
            <a:ext uri="{FF2B5EF4-FFF2-40B4-BE49-F238E27FC236}">
              <a16:creationId xmlns:a16="http://schemas.microsoft.com/office/drawing/2014/main" id="{00000000-0008-0000-0A00-000033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64" name="Object 8" hidden="1">
          <a:extLst>
            <a:ext uri="{FF2B5EF4-FFF2-40B4-BE49-F238E27FC236}">
              <a16:creationId xmlns:a16="http://schemas.microsoft.com/office/drawing/2014/main" id="{00000000-0008-0000-0A00-000034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65" name="Object 9" hidden="1">
          <a:extLst>
            <a:ext uri="{FF2B5EF4-FFF2-40B4-BE49-F238E27FC236}">
              <a16:creationId xmlns:a16="http://schemas.microsoft.com/office/drawing/2014/main" id="{00000000-0008-0000-0A00-000035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66" name="Object 8" hidden="1">
          <a:extLst>
            <a:ext uri="{FF2B5EF4-FFF2-40B4-BE49-F238E27FC236}">
              <a16:creationId xmlns:a16="http://schemas.microsoft.com/office/drawing/2014/main" id="{00000000-0008-0000-0A00-000036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67" name="Object 15" hidden="1">
          <a:extLst>
            <a:ext uri="{FF2B5EF4-FFF2-40B4-BE49-F238E27FC236}">
              <a16:creationId xmlns:a16="http://schemas.microsoft.com/office/drawing/2014/main" id="{00000000-0008-0000-0A00-000037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68" name="Object 16" hidden="1">
          <a:extLst>
            <a:ext uri="{FF2B5EF4-FFF2-40B4-BE49-F238E27FC236}">
              <a16:creationId xmlns:a16="http://schemas.microsoft.com/office/drawing/2014/main" id="{00000000-0008-0000-0A00-0000381B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69" name="Object 17" hidden="1">
          <a:extLst>
            <a:ext uri="{FF2B5EF4-FFF2-40B4-BE49-F238E27FC236}">
              <a16:creationId xmlns:a16="http://schemas.microsoft.com/office/drawing/2014/main" id="{00000000-0008-0000-0A00-000039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70" name="Object 9" hidden="1">
          <a:extLst>
            <a:ext uri="{FF2B5EF4-FFF2-40B4-BE49-F238E27FC236}">
              <a16:creationId xmlns:a16="http://schemas.microsoft.com/office/drawing/2014/main" id="{00000000-0008-0000-0A00-00003A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71" name="Object 8" hidden="1">
          <a:extLst>
            <a:ext uri="{FF2B5EF4-FFF2-40B4-BE49-F238E27FC236}">
              <a16:creationId xmlns:a16="http://schemas.microsoft.com/office/drawing/2014/main" id="{00000000-0008-0000-0A00-00003B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72" name="Object 9" hidden="1">
          <a:extLst>
            <a:ext uri="{FF2B5EF4-FFF2-40B4-BE49-F238E27FC236}">
              <a16:creationId xmlns:a16="http://schemas.microsoft.com/office/drawing/2014/main" id="{00000000-0008-0000-0A00-00003C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73" name="Object 8" hidden="1">
          <a:extLst>
            <a:ext uri="{FF2B5EF4-FFF2-40B4-BE49-F238E27FC236}">
              <a16:creationId xmlns:a16="http://schemas.microsoft.com/office/drawing/2014/main" id="{00000000-0008-0000-0A00-00003D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74" name="Object 9" hidden="1">
          <a:extLst>
            <a:ext uri="{FF2B5EF4-FFF2-40B4-BE49-F238E27FC236}">
              <a16:creationId xmlns:a16="http://schemas.microsoft.com/office/drawing/2014/main" id="{00000000-0008-0000-0A00-00003E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75" name="Object 8" hidden="1">
          <a:extLst>
            <a:ext uri="{FF2B5EF4-FFF2-40B4-BE49-F238E27FC236}">
              <a16:creationId xmlns:a16="http://schemas.microsoft.com/office/drawing/2014/main" id="{00000000-0008-0000-0A00-00003F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76" name="Object 9" hidden="1">
          <a:extLst>
            <a:ext uri="{FF2B5EF4-FFF2-40B4-BE49-F238E27FC236}">
              <a16:creationId xmlns:a16="http://schemas.microsoft.com/office/drawing/2014/main" id="{00000000-0008-0000-0A00-000040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77" name="Object 8" hidden="1">
          <a:extLst>
            <a:ext uri="{FF2B5EF4-FFF2-40B4-BE49-F238E27FC236}">
              <a16:creationId xmlns:a16="http://schemas.microsoft.com/office/drawing/2014/main" id="{00000000-0008-0000-0A00-000041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78" name="Object 15" hidden="1">
          <a:extLst>
            <a:ext uri="{FF2B5EF4-FFF2-40B4-BE49-F238E27FC236}">
              <a16:creationId xmlns:a16="http://schemas.microsoft.com/office/drawing/2014/main" id="{00000000-0008-0000-0A00-000042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79" name="Object 16" hidden="1">
          <a:extLst>
            <a:ext uri="{FF2B5EF4-FFF2-40B4-BE49-F238E27FC236}">
              <a16:creationId xmlns:a16="http://schemas.microsoft.com/office/drawing/2014/main" id="{00000000-0008-0000-0A00-0000431B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80" name="Object 17" hidden="1">
          <a:extLst>
            <a:ext uri="{FF2B5EF4-FFF2-40B4-BE49-F238E27FC236}">
              <a16:creationId xmlns:a16="http://schemas.microsoft.com/office/drawing/2014/main" id="{00000000-0008-0000-0A00-000044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81" name="Object 9" hidden="1">
          <a:extLst>
            <a:ext uri="{FF2B5EF4-FFF2-40B4-BE49-F238E27FC236}">
              <a16:creationId xmlns:a16="http://schemas.microsoft.com/office/drawing/2014/main" id="{00000000-0008-0000-0A00-000045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82" name="Object 8" hidden="1">
          <a:extLst>
            <a:ext uri="{FF2B5EF4-FFF2-40B4-BE49-F238E27FC236}">
              <a16:creationId xmlns:a16="http://schemas.microsoft.com/office/drawing/2014/main" id="{00000000-0008-0000-0A00-000046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83" name="Object 9" hidden="1">
          <a:extLst>
            <a:ext uri="{FF2B5EF4-FFF2-40B4-BE49-F238E27FC236}">
              <a16:creationId xmlns:a16="http://schemas.microsoft.com/office/drawing/2014/main" id="{00000000-0008-0000-0A00-000047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84" name="Object 8" hidden="1">
          <a:extLst>
            <a:ext uri="{FF2B5EF4-FFF2-40B4-BE49-F238E27FC236}">
              <a16:creationId xmlns:a16="http://schemas.microsoft.com/office/drawing/2014/main" id="{00000000-0008-0000-0A00-000048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85" name="Object 9" hidden="1">
          <a:extLst>
            <a:ext uri="{FF2B5EF4-FFF2-40B4-BE49-F238E27FC236}">
              <a16:creationId xmlns:a16="http://schemas.microsoft.com/office/drawing/2014/main" id="{00000000-0008-0000-0A00-000049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86" name="Object 8" hidden="1">
          <a:extLst>
            <a:ext uri="{FF2B5EF4-FFF2-40B4-BE49-F238E27FC236}">
              <a16:creationId xmlns:a16="http://schemas.microsoft.com/office/drawing/2014/main" id="{00000000-0008-0000-0A00-00004A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87" name="Object 9" hidden="1">
          <a:extLst>
            <a:ext uri="{FF2B5EF4-FFF2-40B4-BE49-F238E27FC236}">
              <a16:creationId xmlns:a16="http://schemas.microsoft.com/office/drawing/2014/main" id="{00000000-0008-0000-0A00-00004B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88" name="Object 8" hidden="1">
          <a:extLst>
            <a:ext uri="{FF2B5EF4-FFF2-40B4-BE49-F238E27FC236}">
              <a16:creationId xmlns:a16="http://schemas.microsoft.com/office/drawing/2014/main" id="{00000000-0008-0000-0A00-00004C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6989" name="Object 15" hidden="1">
          <a:extLst>
            <a:ext uri="{FF2B5EF4-FFF2-40B4-BE49-F238E27FC236}">
              <a16:creationId xmlns:a16="http://schemas.microsoft.com/office/drawing/2014/main" id="{00000000-0008-0000-0A00-00004D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6990" name="Object 16" hidden="1">
          <a:extLst>
            <a:ext uri="{FF2B5EF4-FFF2-40B4-BE49-F238E27FC236}">
              <a16:creationId xmlns:a16="http://schemas.microsoft.com/office/drawing/2014/main" id="{00000000-0008-0000-0A00-00004E1B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6991" name="Object 17" hidden="1">
          <a:extLst>
            <a:ext uri="{FF2B5EF4-FFF2-40B4-BE49-F238E27FC236}">
              <a16:creationId xmlns:a16="http://schemas.microsoft.com/office/drawing/2014/main" id="{00000000-0008-0000-0A00-00004F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92" name="Object 9" hidden="1">
          <a:extLst>
            <a:ext uri="{FF2B5EF4-FFF2-40B4-BE49-F238E27FC236}">
              <a16:creationId xmlns:a16="http://schemas.microsoft.com/office/drawing/2014/main" id="{00000000-0008-0000-0A00-000050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93" name="Object 8" hidden="1">
          <a:extLst>
            <a:ext uri="{FF2B5EF4-FFF2-40B4-BE49-F238E27FC236}">
              <a16:creationId xmlns:a16="http://schemas.microsoft.com/office/drawing/2014/main" id="{00000000-0008-0000-0A00-000051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94" name="Object 9" hidden="1">
          <a:extLst>
            <a:ext uri="{FF2B5EF4-FFF2-40B4-BE49-F238E27FC236}">
              <a16:creationId xmlns:a16="http://schemas.microsoft.com/office/drawing/2014/main" id="{00000000-0008-0000-0A00-000052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95" name="Object 8" hidden="1">
          <a:extLst>
            <a:ext uri="{FF2B5EF4-FFF2-40B4-BE49-F238E27FC236}">
              <a16:creationId xmlns:a16="http://schemas.microsoft.com/office/drawing/2014/main" id="{00000000-0008-0000-0A00-000053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96" name="Object 9" hidden="1">
          <a:extLst>
            <a:ext uri="{FF2B5EF4-FFF2-40B4-BE49-F238E27FC236}">
              <a16:creationId xmlns:a16="http://schemas.microsoft.com/office/drawing/2014/main" id="{00000000-0008-0000-0A00-0000541B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97" name="Object 8" hidden="1">
          <a:extLst>
            <a:ext uri="{FF2B5EF4-FFF2-40B4-BE49-F238E27FC236}">
              <a16:creationId xmlns:a16="http://schemas.microsoft.com/office/drawing/2014/main" id="{00000000-0008-0000-0A00-0000551B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6998" name="Object 9" hidden="1">
          <a:extLst>
            <a:ext uri="{FF2B5EF4-FFF2-40B4-BE49-F238E27FC236}">
              <a16:creationId xmlns:a16="http://schemas.microsoft.com/office/drawing/2014/main" id="{00000000-0008-0000-0A00-000056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6999" name="Object 8" hidden="1">
          <a:extLst>
            <a:ext uri="{FF2B5EF4-FFF2-40B4-BE49-F238E27FC236}">
              <a16:creationId xmlns:a16="http://schemas.microsoft.com/office/drawing/2014/main" id="{00000000-0008-0000-0A00-0000571B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00" name="Object 15" hidden="1">
          <a:extLst>
            <a:ext uri="{FF2B5EF4-FFF2-40B4-BE49-F238E27FC236}">
              <a16:creationId xmlns:a16="http://schemas.microsoft.com/office/drawing/2014/main" id="{00000000-0008-0000-0A00-000058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01" name="Object 16" hidden="1">
          <a:extLst>
            <a:ext uri="{FF2B5EF4-FFF2-40B4-BE49-F238E27FC236}">
              <a16:creationId xmlns:a16="http://schemas.microsoft.com/office/drawing/2014/main" id="{00000000-0008-0000-0A00-0000591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02" name="Object 17" hidden="1">
          <a:extLst>
            <a:ext uri="{FF2B5EF4-FFF2-40B4-BE49-F238E27FC236}">
              <a16:creationId xmlns:a16="http://schemas.microsoft.com/office/drawing/2014/main" id="{00000000-0008-0000-0A00-00005A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03" name="Object 9" hidden="1">
          <a:extLst>
            <a:ext uri="{FF2B5EF4-FFF2-40B4-BE49-F238E27FC236}">
              <a16:creationId xmlns:a16="http://schemas.microsoft.com/office/drawing/2014/main" id="{00000000-0008-0000-0A00-00005B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04" name="Object 8" hidden="1">
          <a:extLst>
            <a:ext uri="{FF2B5EF4-FFF2-40B4-BE49-F238E27FC236}">
              <a16:creationId xmlns:a16="http://schemas.microsoft.com/office/drawing/2014/main" id="{00000000-0008-0000-0A00-00005C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05" name="Object 9" hidden="1">
          <a:extLst>
            <a:ext uri="{FF2B5EF4-FFF2-40B4-BE49-F238E27FC236}">
              <a16:creationId xmlns:a16="http://schemas.microsoft.com/office/drawing/2014/main" id="{00000000-0008-0000-0A00-00005D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06" name="Object 8" hidden="1">
          <a:extLst>
            <a:ext uri="{FF2B5EF4-FFF2-40B4-BE49-F238E27FC236}">
              <a16:creationId xmlns:a16="http://schemas.microsoft.com/office/drawing/2014/main" id="{00000000-0008-0000-0A00-00005E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07" name="Object 9" hidden="1">
          <a:extLst>
            <a:ext uri="{FF2B5EF4-FFF2-40B4-BE49-F238E27FC236}">
              <a16:creationId xmlns:a16="http://schemas.microsoft.com/office/drawing/2014/main" id="{00000000-0008-0000-0A00-00005F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08" name="Object 8" hidden="1">
          <a:extLst>
            <a:ext uri="{FF2B5EF4-FFF2-40B4-BE49-F238E27FC236}">
              <a16:creationId xmlns:a16="http://schemas.microsoft.com/office/drawing/2014/main" id="{00000000-0008-0000-0A00-000060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09" name="Object 9" hidden="1">
          <a:extLst>
            <a:ext uri="{FF2B5EF4-FFF2-40B4-BE49-F238E27FC236}">
              <a16:creationId xmlns:a16="http://schemas.microsoft.com/office/drawing/2014/main" id="{00000000-0008-0000-0A00-000061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10" name="Object 8" hidden="1">
          <a:extLst>
            <a:ext uri="{FF2B5EF4-FFF2-40B4-BE49-F238E27FC236}">
              <a16:creationId xmlns:a16="http://schemas.microsoft.com/office/drawing/2014/main" id="{00000000-0008-0000-0A00-000062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11" name="Object 15" hidden="1">
          <a:extLst>
            <a:ext uri="{FF2B5EF4-FFF2-40B4-BE49-F238E27FC236}">
              <a16:creationId xmlns:a16="http://schemas.microsoft.com/office/drawing/2014/main" id="{00000000-0008-0000-0A00-000063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12" name="Object 16" hidden="1">
          <a:extLst>
            <a:ext uri="{FF2B5EF4-FFF2-40B4-BE49-F238E27FC236}">
              <a16:creationId xmlns:a16="http://schemas.microsoft.com/office/drawing/2014/main" id="{00000000-0008-0000-0A00-0000641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13" name="Object 17" hidden="1">
          <a:extLst>
            <a:ext uri="{FF2B5EF4-FFF2-40B4-BE49-F238E27FC236}">
              <a16:creationId xmlns:a16="http://schemas.microsoft.com/office/drawing/2014/main" id="{00000000-0008-0000-0A00-000065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14" name="Object 9" hidden="1">
          <a:extLst>
            <a:ext uri="{FF2B5EF4-FFF2-40B4-BE49-F238E27FC236}">
              <a16:creationId xmlns:a16="http://schemas.microsoft.com/office/drawing/2014/main" id="{00000000-0008-0000-0A00-000066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15" name="Object 8" hidden="1">
          <a:extLst>
            <a:ext uri="{FF2B5EF4-FFF2-40B4-BE49-F238E27FC236}">
              <a16:creationId xmlns:a16="http://schemas.microsoft.com/office/drawing/2014/main" id="{00000000-0008-0000-0A00-000067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16" name="Object 9" hidden="1">
          <a:extLst>
            <a:ext uri="{FF2B5EF4-FFF2-40B4-BE49-F238E27FC236}">
              <a16:creationId xmlns:a16="http://schemas.microsoft.com/office/drawing/2014/main" id="{00000000-0008-0000-0A00-000068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17" name="Object 8" hidden="1">
          <a:extLst>
            <a:ext uri="{FF2B5EF4-FFF2-40B4-BE49-F238E27FC236}">
              <a16:creationId xmlns:a16="http://schemas.microsoft.com/office/drawing/2014/main" id="{00000000-0008-0000-0A00-000069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18" name="Object 9" hidden="1">
          <a:extLst>
            <a:ext uri="{FF2B5EF4-FFF2-40B4-BE49-F238E27FC236}">
              <a16:creationId xmlns:a16="http://schemas.microsoft.com/office/drawing/2014/main" id="{00000000-0008-0000-0A00-00006A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19" name="Object 8" hidden="1">
          <a:extLst>
            <a:ext uri="{FF2B5EF4-FFF2-40B4-BE49-F238E27FC236}">
              <a16:creationId xmlns:a16="http://schemas.microsoft.com/office/drawing/2014/main" id="{00000000-0008-0000-0A00-00006B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20" name="Object 9" hidden="1">
          <a:extLst>
            <a:ext uri="{FF2B5EF4-FFF2-40B4-BE49-F238E27FC236}">
              <a16:creationId xmlns:a16="http://schemas.microsoft.com/office/drawing/2014/main" id="{00000000-0008-0000-0A00-00006C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21" name="Object 8" hidden="1">
          <a:extLst>
            <a:ext uri="{FF2B5EF4-FFF2-40B4-BE49-F238E27FC236}">
              <a16:creationId xmlns:a16="http://schemas.microsoft.com/office/drawing/2014/main" id="{00000000-0008-0000-0A00-00006D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22" name="Object 15" hidden="1">
          <a:extLst>
            <a:ext uri="{FF2B5EF4-FFF2-40B4-BE49-F238E27FC236}">
              <a16:creationId xmlns:a16="http://schemas.microsoft.com/office/drawing/2014/main" id="{00000000-0008-0000-0A00-00006E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23" name="Object 16" hidden="1">
          <a:extLst>
            <a:ext uri="{FF2B5EF4-FFF2-40B4-BE49-F238E27FC236}">
              <a16:creationId xmlns:a16="http://schemas.microsoft.com/office/drawing/2014/main" id="{00000000-0008-0000-0A00-00006F1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24" name="Object 17" hidden="1">
          <a:extLst>
            <a:ext uri="{FF2B5EF4-FFF2-40B4-BE49-F238E27FC236}">
              <a16:creationId xmlns:a16="http://schemas.microsoft.com/office/drawing/2014/main" id="{00000000-0008-0000-0A00-000070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25" name="Object 9" hidden="1">
          <a:extLst>
            <a:ext uri="{FF2B5EF4-FFF2-40B4-BE49-F238E27FC236}">
              <a16:creationId xmlns:a16="http://schemas.microsoft.com/office/drawing/2014/main" id="{00000000-0008-0000-0A00-000071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26" name="Object 8" hidden="1">
          <a:extLst>
            <a:ext uri="{FF2B5EF4-FFF2-40B4-BE49-F238E27FC236}">
              <a16:creationId xmlns:a16="http://schemas.microsoft.com/office/drawing/2014/main" id="{00000000-0008-0000-0A00-000072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27" name="Object 9" hidden="1">
          <a:extLst>
            <a:ext uri="{FF2B5EF4-FFF2-40B4-BE49-F238E27FC236}">
              <a16:creationId xmlns:a16="http://schemas.microsoft.com/office/drawing/2014/main" id="{00000000-0008-0000-0A00-000073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28" name="Object 8" hidden="1">
          <a:extLst>
            <a:ext uri="{FF2B5EF4-FFF2-40B4-BE49-F238E27FC236}">
              <a16:creationId xmlns:a16="http://schemas.microsoft.com/office/drawing/2014/main" id="{00000000-0008-0000-0A00-000074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29" name="Object 9" hidden="1">
          <a:extLst>
            <a:ext uri="{FF2B5EF4-FFF2-40B4-BE49-F238E27FC236}">
              <a16:creationId xmlns:a16="http://schemas.microsoft.com/office/drawing/2014/main" id="{00000000-0008-0000-0A00-000075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30" name="Object 8" hidden="1">
          <a:extLst>
            <a:ext uri="{FF2B5EF4-FFF2-40B4-BE49-F238E27FC236}">
              <a16:creationId xmlns:a16="http://schemas.microsoft.com/office/drawing/2014/main" id="{00000000-0008-0000-0A00-000076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31" name="Object 9" hidden="1">
          <a:extLst>
            <a:ext uri="{FF2B5EF4-FFF2-40B4-BE49-F238E27FC236}">
              <a16:creationId xmlns:a16="http://schemas.microsoft.com/office/drawing/2014/main" id="{00000000-0008-0000-0A00-000077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32" name="Object 8" hidden="1">
          <a:extLst>
            <a:ext uri="{FF2B5EF4-FFF2-40B4-BE49-F238E27FC236}">
              <a16:creationId xmlns:a16="http://schemas.microsoft.com/office/drawing/2014/main" id="{00000000-0008-0000-0A00-000078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33" name="Object 15" hidden="1">
          <a:extLst>
            <a:ext uri="{FF2B5EF4-FFF2-40B4-BE49-F238E27FC236}">
              <a16:creationId xmlns:a16="http://schemas.microsoft.com/office/drawing/2014/main" id="{00000000-0008-0000-0A00-000079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34" name="Object 16" hidden="1">
          <a:extLst>
            <a:ext uri="{FF2B5EF4-FFF2-40B4-BE49-F238E27FC236}">
              <a16:creationId xmlns:a16="http://schemas.microsoft.com/office/drawing/2014/main" id="{00000000-0008-0000-0A00-00007A1B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35" name="Object 17" hidden="1">
          <a:extLst>
            <a:ext uri="{FF2B5EF4-FFF2-40B4-BE49-F238E27FC236}">
              <a16:creationId xmlns:a16="http://schemas.microsoft.com/office/drawing/2014/main" id="{00000000-0008-0000-0A00-00007B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36" name="Object 9" hidden="1">
          <a:extLst>
            <a:ext uri="{FF2B5EF4-FFF2-40B4-BE49-F238E27FC236}">
              <a16:creationId xmlns:a16="http://schemas.microsoft.com/office/drawing/2014/main" id="{00000000-0008-0000-0A00-00007C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37" name="Object 8" hidden="1">
          <a:extLst>
            <a:ext uri="{FF2B5EF4-FFF2-40B4-BE49-F238E27FC236}">
              <a16:creationId xmlns:a16="http://schemas.microsoft.com/office/drawing/2014/main" id="{00000000-0008-0000-0A00-00007D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38" name="Object 9" hidden="1">
          <a:extLst>
            <a:ext uri="{FF2B5EF4-FFF2-40B4-BE49-F238E27FC236}">
              <a16:creationId xmlns:a16="http://schemas.microsoft.com/office/drawing/2014/main" id="{00000000-0008-0000-0A00-00007E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39" name="Object 8" hidden="1">
          <a:extLst>
            <a:ext uri="{FF2B5EF4-FFF2-40B4-BE49-F238E27FC236}">
              <a16:creationId xmlns:a16="http://schemas.microsoft.com/office/drawing/2014/main" id="{00000000-0008-0000-0A00-00007F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40" name="Object 9" hidden="1">
          <a:extLst>
            <a:ext uri="{FF2B5EF4-FFF2-40B4-BE49-F238E27FC236}">
              <a16:creationId xmlns:a16="http://schemas.microsoft.com/office/drawing/2014/main" id="{00000000-0008-0000-0A00-0000801B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41" name="Object 8" hidden="1">
          <a:extLst>
            <a:ext uri="{FF2B5EF4-FFF2-40B4-BE49-F238E27FC236}">
              <a16:creationId xmlns:a16="http://schemas.microsoft.com/office/drawing/2014/main" id="{00000000-0008-0000-0A00-0000811B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42" name="Object 9" hidden="1">
          <a:extLst>
            <a:ext uri="{FF2B5EF4-FFF2-40B4-BE49-F238E27FC236}">
              <a16:creationId xmlns:a16="http://schemas.microsoft.com/office/drawing/2014/main" id="{00000000-0008-0000-0A00-000082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43" name="Object 8" hidden="1">
          <a:extLst>
            <a:ext uri="{FF2B5EF4-FFF2-40B4-BE49-F238E27FC236}">
              <a16:creationId xmlns:a16="http://schemas.microsoft.com/office/drawing/2014/main" id="{00000000-0008-0000-0A00-0000831B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44" name="Object 15" hidden="1">
          <a:extLst>
            <a:ext uri="{FF2B5EF4-FFF2-40B4-BE49-F238E27FC236}">
              <a16:creationId xmlns:a16="http://schemas.microsoft.com/office/drawing/2014/main" id="{00000000-0008-0000-0A00-000084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45" name="Object 16" hidden="1">
          <a:extLst>
            <a:ext uri="{FF2B5EF4-FFF2-40B4-BE49-F238E27FC236}">
              <a16:creationId xmlns:a16="http://schemas.microsoft.com/office/drawing/2014/main" id="{00000000-0008-0000-0A00-0000851B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46" name="Object 17" hidden="1">
          <a:extLst>
            <a:ext uri="{FF2B5EF4-FFF2-40B4-BE49-F238E27FC236}">
              <a16:creationId xmlns:a16="http://schemas.microsoft.com/office/drawing/2014/main" id="{00000000-0008-0000-0A00-000086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47" name="Object 9" hidden="1">
          <a:extLst>
            <a:ext uri="{FF2B5EF4-FFF2-40B4-BE49-F238E27FC236}">
              <a16:creationId xmlns:a16="http://schemas.microsoft.com/office/drawing/2014/main" id="{00000000-0008-0000-0A00-000087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48" name="Object 8" hidden="1">
          <a:extLst>
            <a:ext uri="{FF2B5EF4-FFF2-40B4-BE49-F238E27FC236}">
              <a16:creationId xmlns:a16="http://schemas.microsoft.com/office/drawing/2014/main" id="{00000000-0008-0000-0A00-000088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49" name="Object 9" hidden="1">
          <a:extLst>
            <a:ext uri="{FF2B5EF4-FFF2-40B4-BE49-F238E27FC236}">
              <a16:creationId xmlns:a16="http://schemas.microsoft.com/office/drawing/2014/main" id="{00000000-0008-0000-0A00-0000891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50" name="Object 8" hidden="1">
          <a:extLst>
            <a:ext uri="{FF2B5EF4-FFF2-40B4-BE49-F238E27FC236}">
              <a16:creationId xmlns:a16="http://schemas.microsoft.com/office/drawing/2014/main" id="{00000000-0008-0000-0A00-00008A1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51" name="Object 9" hidden="1">
          <a:extLst>
            <a:ext uri="{FF2B5EF4-FFF2-40B4-BE49-F238E27FC236}">
              <a16:creationId xmlns:a16="http://schemas.microsoft.com/office/drawing/2014/main" id="{00000000-0008-0000-0A00-00008B1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52" name="Object 8" hidden="1">
          <a:extLst>
            <a:ext uri="{FF2B5EF4-FFF2-40B4-BE49-F238E27FC236}">
              <a16:creationId xmlns:a16="http://schemas.microsoft.com/office/drawing/2014/main" id="{00000000-0008-0000-0A00-00008C1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53" name="Object 9" hidden="1">
          <a:extLst>
            <a:ext uri="{FF2B5EF4-FFF2-40B4-BE49-F238E27FC236}">
              <a16:creationId xmlns:a16="http://schemas.microsoft.com/office/drawing/2014/main" id="{00000000-0008-0000-0A00-00008D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54" name="Object 8" hidden="1">
          <a:extLst>
            <a:ext uri="{FF2B5EF4-FFF2-40B4-BE49-F238E27FC236}">
              <a16:creationId xmlns:a16="http://schemas.microsoft.com/office/drawing/2014/main" id="{00000000-0008-0000-0A00-00008E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55" name="Object 15" hidden="1">
          <a:extLst>
            <a:ext uri="{FF2B5EF4-FFF2-40B4-BE49-F238E27FC236}">
              <a16:creationId xmlns:a16="http://schemas.microsoft.com/office/drawing/2014/main" id="{00000000-0008-0000-0A00-00008F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56" name="Object 16" hidden="1">
          <a:extLst>
            <a:ext uri="{FF2B5EF4-FFF2-40B4-BE49-F238E27FC236}">
              <a16:creationId xmlns:a16="http://schemas.microsoft.com/office/drawing/2014/main" id="{00000000-0008-0000-0A00-0000901B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57" name="Object 17" hidden="1">
          <a:extLst>
            <a:ext uri="{FF2B5EF4-FFF2-40B4-BE49-F238E27FC236}">
              <a16:creationId xmlns:a16="http://schemas.microsoft.com/office/drawing/2014/main" id="{00000000-0008-0000-0A00-000091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58" name="Object 9" hidden="1">
          <a:extLst>
            <a:ext uri="{FF2B5EF4-FFF2-40B4-BE49-F238E27FC236}">
              <a16:creationId xmlns:a16="http://schemas.microsoft.com/office/drawing/2014/main" id="{00000000-0008-0000-0A00-000092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59" name="Object 8" hidden="1">
          <a:extLst>
            <a:ext uri="{FF2B5EF4-FFF2-40B4-BE49-F238E27FC236}">
              <a16:creationId xmlns:a16="http://schemas.microsoft.com/office/drawing/2014/main" id="{00000000-0008-0000-0A00-000093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60" name="Object 9" hidden="1">
          <a:extLst>
            <a:ext uri="{FF2B5EF4-FFF2-40B4-BE49-F238E27FC236}">
              <a16:creationId xmlns:a16="http://schemas.microsoft.com/office/drawing/2014/main" id="{00000000-0008-0000-0A00-0000941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61" name="Object 8" hidden="1">
          <a:extLst>
            <a:ext uri="{FF2B5EF4-FFF2-40B4-BE49-F238E27FC236}">
              <a16:creationId xmlns:a16="http://schemas.microsoft.com/office/drawing/2014/main" id="{00000000-0008-0000-0A00-0000951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62" name="Object 9" hidden="1">
          <a:extLst>
            <a:ext uri="{FF2B5EF4-FFF2-40B4-BE49-F238E27FC236}">
              <a16:creationId xmlns:a16="http://schemas.microsoft.com/office/drawing/2014/main" id="{00000000-0008-0000-0A00-0000961B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63" name="Object 8" hidden="1">
          <a:extLst>
            <a:ext uri="{FF2B5EF4-FFF2-40B4-BE49-F238E27FC236}">
              <a16:creationId xmlns:a16="http://schemas.microsoft.com/office/drawing/2014/main" id="{00000000-0008-0000-0A00-0000971B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64" name="Object 9" hidden="1">
          <a:extLst>
            <a:ext uri="{FF2B5EF4-FFF2-40B4-BE49-F238E27FC236}">
              <a16:creationId xmlns:a16="http://schemas.microsoft.com/office/drawing/2014/main" id="{00000000-0008-0000-0A00-000098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65" name="Object 8" hidden="1">
          <a:extLst>
            <a:ext uri="{FF2B5EF4-FFF2-40B4-BE49-F238E27FC236}">
              <a16:creationId xmlns:a16="http://schemas.microsoft.com/office/drawing/2014/main" id="{00000000-0008-0000-0A00-0000991B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66" name="Object 15" hidden="1">
          <a:extLst>
            <a:ext uri="{FF2B5EF4-FFF2-40B4-BE49-F238E27FC236}">
              <a16:creationId xmlns:a16="http://schemas.microsoft.com/office/drawing/2014/main" id="{00000000-0008-0000-0A00-00009A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67" name="Object 16" hidden="1">
          <a:extLst>
            <a:ext uri="{FF2B5EF4-FFF2-40B4-BE49-F238E27FC236}">
              <a16:creationId xmlns:a16="http://schemas.microsoft.com/office/drawing/2014/main" id="{00000000-0008-0000-0A00-00009B1B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68" name="Object 17" hidden="1">
          <a:extLst>
            <a:ext uri="{FF2B5EF4-FFF2-40B4-BE49-F238E27FC236}">
              <a16:creationId xmlns:a16="http://schemas.microsoft.com/office/drawing/2014/main" id="{00000000-0008-0000-0A00-00009C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69" name="Object 9" hidden="1">
          <a:extLst>
            <a:ext uri="{FF2B5EF4-FFF2-40B4-BE49-F238E27FC236}">
              <a16:creationId xmlns:a16="http://schemas.microsoft.com/office/drawing/2014/main" id="{00000000-0008-0000-0A00-00009D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70" name="Object 8" hidden="1">
          <a:extLst>
            <a:ext uri="{FF2B5EF4-FFF2-40B4-BE49-F238E27FC236}">
              <a16:creationId xmlns:a16="http://schemas.microsoft.com/office/drawing/2014/main" id="{00000000-0008-0000-0A00-00009E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71" name="Object 9" hidden="1">
          <a:extLst>
            <a:ext uri="{FF2B5EF4-FFF2-40B4-BE49-F238E27FC236}">
              <a16:creationId xmlns:a16="http://schemas.microsoft.com/office/drawing/2014/main" id="{00000000-0008-0000-0A00-00009F1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72" name="Object 8" hidden="1">
          <a:extLst>
            <a:ext uri="{FF2B5EF4-FFF2-40B4-BE49-F238E27FC236}">
              <a16:creationId xmlns:a16="http://schemas.microsoft.com/office/drawing/2014/main" id="{00000000-0008-0000-0A00-0000A01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73" name="Object 9" hidden="1">
          <a:extLst>
            <a:ext uri="{FF2B5EF4-FFF2-40B4-BE49-F238E27FC236}">
              <a16:creationId xmlns:a16="http://schemas.microsoft.com/office/drawing/2014/main" id="{00000000-0008-0000-0A00-0000A11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74" name="Object 8" hidden="1">
          <a:extLst>
            <a:ext uri="{FF2B5EF4-FFF2-40B4-BE49-F238E27FC236}">
              <a16:creationId xmlns:a16="http://schemas.microsoft.com/office/drawing/2014/main" id="{00000000-0008-0000-0A00-0000A21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75" name="Object 9" hidden="1">
          <a:extLst>
            <a:ext uri="{FF2B5EF4-FFF2-40B4-BE49-F238E27FC236}">
              <a16:creationId xmlns:a16="http://schemas.microsoft.com/office/drawing/2014/main" id="{00000000-0008-0000-0A00-0000A3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76" name="Object 8" hidden="1">
          <a:extLst>
            <a:ext uri="{FF2B5EF4-FFF2-40B4-BE49-F238E27FC236}">
              <a16:creationId xmlns:a16="http://schemas.microsoft.com/office/drawing/2014/main" id="{00000000-0008-0000-0A00-0000A4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77" name="Object 15" hidden="1">
          <a:extLst>
            <a:ext uri="{FF2B5EF4-FFF2-40B4-BE49-F238E27FC236}">
              <a16:creationId xmlns:a16="http://schemas.microsoft.com/office/drawing/2014/main" id="{00000000-0008-0000-0A00-0000A5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078" name="Object 16" hidden="1">
          <a:extLst>
            <a:ext uri="{FF2B5EF4-FFF2-40B4-BE49-F238E27FC236}">
              <a16:creationId xmlns:a16="http://schemas.microsoft.com/office/drawing/2014/main" id="{00000000-0008-0000-0A00-0000A61B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79" name="Object 17" hidden="1">
          <a:extLst>
            <a:ext uri="{FF2B5EF4-FFF2-40B4-BE49-F238E27FC236}">
              <a16:creationId xmlns:a16="http://schemas.microsoft.com/office/drawing/2014/main" id="{00000000-0008-0000-0A00-0000A7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80" name="Object 9" hidden="1">
          <a:extLst>
            <a:ext uri="{FF2B5EF4-FFF2-40B4-BE49-F238E27FC236}">
              <a16:creationId xmlns:a16="http://schemas.microsoft.com/office/drawing/2014/main" id="{00000000-0008-0000-0A00-0000A8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81" name="Object 8" hidden="1">
          <a:extLst>
            <a:ext uri="{FF2B5EF4-FFF2-40B4-BE49-F238E27FC236}">
              <a16:creationId xmlns:a16="http://schemas.microsoft.com/office/drawing/2014/main" id="{00000000-0008-0000-0A00-0000A9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82" name="Object 9" hidden="1">
          <a:extLst>
            <a:ext uri="{FF2B5EF4-FFF2-40B4-BE49-F238E27FC236}">
              <a16:creationId xmlns:a16="http://schemas.microsoft.com/office/drawing/2014/main" id="{00000000-0008-0000-0A00-0000AA1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83" name="Object 8" hidden="1">
          <a:extLst>
            <a:ext uri="{FF2B5EF4-FFF2-40B4-BE49-F238E27FC236}">
              <a16:creationId xmlns:a16="http://schemas.microsoft.com/office/drawing/2014/main" id="{00000000-0008-0000-0A00-0000AB1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84" name="Object 9" hidden="1">
          <a:extLst>
            <a:ext uri="{FF2B5EF4-FFF2-40B4-BE49-F238E27FC236}">
              <a16:creationId xmlns:a16="http://schemas.microsoft.com/office/drawing/2014/main" id="{00000000-0008-0000-0A00-0000AC1B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85" name="Object 8" hidden="1">
          <a:extLst>
            <a:ext uri="{FF2B5EF4-FFF2-40B4-BE49-F238E27FC236}">
              <a16:creationId xmlns:a16="http://schemas.microsoft.com/office/drawing/2014/main" id="{00000000-0008-0000-0A00-0000AD1B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86" name="Object 9" hidden="1">
          <a:extLst>
            <a:ext uri="{FF2B5EF4-FFF2-40B4-BE49-F238E27FC236}">
              <a16:creationId xmlns:a16="http://schemas.microsoft.com/office/drawing/2014/main" id="{00000000-0008-0000-0A00-0000AE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87" name="Object 8" hidden="1">
          <a:extLst>
            <a:ext uri="{FF2B5EF4-FFF2-40B4-BE49-F238E27FC236}">
              <a16:creationId xmlns:a16="http://schemas.microsoft.com/office/drawing/2014/main" id="{00000000-0008-0000-0A00-0000AF1B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88" name="Object 15" hidden="1">
          <a:extLst>
            <a:ext uri="{FF2B5EF4-FFF2-40B4-BE49-F238E27FC236}">
              <a16:creationId xmlns:a16="http://schemas.microsoft.com/office/drawing/2014/main" id="{00000000-0008-0000-0A00-0000B0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089" name="Object 16" hidden="1">
          <a:extLst>
            <a:ext uri="{FF2B5EF4-FFF2-40B4-BE49-F238E27FC236}">
              <a16:creationId xmlns:a16="http://schemas.microsoft.com/office/drawing/2014/main" id="{00000000-0008-0000-0A00-0000B11B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090" name="Object 17" hidden="1">
          <a:extLst>
            <a:ext uri="{FF2B5EF4-FFF2-40B4-BE49-F238E27FC236}">
              <a16:creationId xmlns:a16="http://schemas.microsoft.com/office/drawing/2014/main" id="{00000000-0008-0000-0A00-0000B2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91" name="Object 9" hidden="1">
          <a:extLst>
            <a:ext uri="{FF2B5EF4-FFF2-40B4-BE49-F238E27FC236}">
              <a16:creationId xmlns:a16="http://schemas.microsoft.com/office/drawing/2014/main" id="{00000000-0008-0000-0A00-0000B3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92" name="Object 8" hidden="1">
          <a:extLst>
            <a:ext uri="{FF2B5EF4-FFF2-40B4-BE49-F238E27FC236}">
              <a16:creationId xmlns:a16="http://schemas.microsoft.com/office/drawing/2014/main" id="{00000000-0008-0000-0A00-0000B4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093" name="Object 9" hidden="1">
          <a:extLst>
            <a:ext uri="{FF2B5EF4-FFF2-40B4-BE49-F238E27FC236}">
              <a16:creationId xmlns:a16="http://schemas.microsoft.com/office/drawing/2014/main" id="{00000000-0008-0000-0A00-0000B5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094" name="Object 8" hidden="1">
          <a:extLst>
            <a:ext uri="{FF2B5EF4-FFF2-40B4-BE49-F238E27FC236}">
              <a16:creationId xmlns:a16="http://schemas.microsoft.com/office/drawing/2014/main" id="{00000000-0008-0000-0A00-0000B6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095" name="Object 9" hidden="1">
          <a:extLst>
            <a:ext uri="{FF2B5EF4-FFF2-40B4-BE49-F238E27FC236}">
              <a16:creationId xmlns:a16="http://schemas.microsoft.com/office/drawing/2014/main" id="{00000000-0008-0000-0A00-0000B7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096" name="Object 8" hidden="1">
          <a:extLst>
            <a:ext uri="{FF2B5EF4-FFF2-40B4-BE49-F238E27FC236}">
              <a16:creationId xmlns:a16="http://schemas.microsoft.com/office/drawing/2014/main" id="{00000000-0008-0000-0A00-0000B8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097" name="Object 9" hidden="1">
          <a:extLst>
            <a:ext uri="{FF2B5EF4-FFF2-40B4-BE49-F238E27FC236}">
              <a16:creationId xmlns:a16="http://schemas.microsoft.com/office/drawing/2014/main" id="{00000000-0008-0000-0A00-0000B9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098" name="Object 8" hidden="1">
          <a:extLst>
            <a:ext uri="{FF2B5EF4-FFF2-40B4-BE49-F238E27FC236}">
              <a16:creationId xmlns:a16="http://schemas.microsoft.com/office/drawing/2014/main" id="{00000000-0008-0000-0A00-0000BA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099" name="Object 15" hidden="1">
          <a:extLst>
            <a:ext uri="{FF2B5EF4-FFF2-40B4-BE49-F238E27FC236}">
              <a16:creationId xmlns:a16="http://schemas.microsoft.com/office/drawing/2014/main" id="{00000000-0008-0000-0A00-0000BB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00" name="Object 16" hidden="1">
          <a:extLst>
            <a:ext uri="{FF2B5EF4-FFF2-40B4-BE49-F238E27FC236}">
              <a16:creationId xmlns:a16="http://schemas.microsoft.com/office/drawing/2014/main" id="{00000000-0008-0000-0A00-0000BC1B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01" name="Object 17" hidden="1">
          <a:extLst>
            <a:ext uri="{FF2B5EF4-FFF2-40B4-BE49-F238E27FC236}">
              <a16:creationId xmlns:a16="http://schemas.microsoft.com/office/drawing/2014/main" id="{00000000-0008-0000-0A00-0000BD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02" name="Object 9" hidden="1">
          <a:extLst>
            <a:ext uri="{FF2B5EF4-FFF2-40B4-BE49-F238E27FC236}">
              <a16:creationId xmlns:a16="http://schemas.microsoft.com/office/drawing/2014/main" id="{00000000-0008-0000-0A00-0000BE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03" name="Object 8" hidden="1">
          <a:extLst>
            <a:ext uri="{FF2B5EF4-FFF2-40B4-BE49-F238E27FC236}">
              <a16:creationId xmlns:a16="http://schemas.microsoft.com/office/drawing/2014/main" id="{00000000-0008-0000-0A00-0000BF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04" name="Object 9" hidden="1">
          <a:extLst>
            <a:ext uri="{FF2B5EF4-FFF2-40B4-BE49-F238E27FC236}">
              <a16:creationId xmlns:a16="http://schemas.microsoft.com/office/drawing/2014/main" id="{00000000-0008-0000-0A00-0000C0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05" name="Object 8" hidden="1">
          <a:extLst>
            <a:ext uri="{FF2B5EF4-FFF2-40B4-BE49-F238E27FC236}">
              <a16:creationId xmlns:a16="http://schemas.microsoft.com/office/drawing/2014/main" id="{00000000-0008-0000-0A00-0000C1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06" name="Object 9" hidden="1">
          <a:extLst>
            <a:ext uri="{FF2B5EF4-FFF2-40B4-BE49-F238E27FC236}">
              <a16:creationId xmlns:a16="http://schemas.microsoft.com/office/drawing/2014/main" id="{00000000-0008-0000-0A00-0000C2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07" name="Object 8" hidden="1">
          <a:extLst>
            <a:ext uri="{FF2B5EF4-FFF2-40B4-BE49-F238E27FC236}">
              <a16:creationId xmlns:a16="http://schemas.microsoft.com/office/drawing/2014/main" id="{00000000-0008-0000-0A00-0000C3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08" name="Object 9" hidden="1">
          <a:extLst>
            <a:ext uri="{FF2B5EF4-FFF2-40B4-BE49-F238E27FC236}">
              <a16:creationId xmlns:a16="http://schemas.microsoft.com/office/drawing/2014/main" id="{00000000-0008-0000-0A00-0000C4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09" name="Object 8" hidden="1">
          <a:extLst>
            <a:ext uri="{FF2B5EF4-FFF2-40B4-BE49-F238E27FC236}">
              <a16:creationId xmlns:a16="http://schemas.microsoft.com/office/drawing/2014/main" id="{00000000-0008-0000-0A00-0000C5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10" name="Object 15" hidden="1">
          <a:extLst>
            <a:ext uri="{FF2B5EF4-FFF2-40B4-BE49-F238E27FC236}">
              <a16:creationId xmlns:a16="http://schemas.microsoft.com/office/drawing/2014/main" id="{00000000-0008-0000-0A00-0000C6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11" name="Object 16" hidden="1">
          <a:extLst>
            <a:ext uri="{FF2B5EF4-FFF2-40B4-BE49-F238E27FC236}">
              <a16:creationId xmlns:a16="http://schemas.microsoft.com/office/drawing/2014/main" id="{00000000-0008-0000-0A00-0000C71B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12" name="Object 17" hidden="1">
          <a:extLst>
            <a:ext uri="{FF2B5EF4-FFF2-40B4-BE49-F238E27FC236}">
              <a16:creationId xmlns:a16="http://schemas.microsoft.com/office/drawing/2014/main" id="{00000000-0008-0000-0A00-0000C8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13" name="Object 9" hidden="1">
          <a:extLst>
            <a:ext uri="{FF2B5EF4-FFF2-40B4-BE49-F238E27FC236}">
              <a16:creationId xmlns:a16="http://schemas.microsoft.com/office/drawing/2014/main" id="{00000000-0008-0000-0A00-0000C9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14" name="Object 8" hidden="1">
          <a:extLst>
            <a:ext uri="{FF2B5EF4-FFF2-40B4-BE49-F238E27FC236}">
              <a16:creationId xmlns:a16="http://schemas.microsoft.com/office/drawing/2014/main" id="{00000000-0008-0000-0A00-0000CA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15" name="Object 9" hidden="1">
          <a:extLst>
            <a:ext uri="{FF2B5EF4-FFF2-40B4-BE49-F238E27FC236}">
              <a16:creationId xmlns:a16="http://schemas.microsoft.com/office/drawing/2014/main" id="{00000000-0008-0000-0A00-0000CB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16" name="Object 8" hidden="1">
          <a:extLst>
            <a:ext uri="{FF2B5EF4-FFF2-40B4-BE49-F238E27FC236}">
              <a16:creationId xmlns:a16="http://schemas.microsoft.com/office/drawing/2014/main" id="{00000000-0008-0000-0A00-0000CC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17" name="Object 9" hidden="1">
          <a:extLst>
            <a:ext uri="{FF2B5EF4-FFF2-40B4-BE49-F238E27FC236}">
              <a16:creationId xmlns:a16="http://schemas.microsoft.com/office/drawing/2014/main" id="{00000000-0008-0000-0A00-0000CD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18" name="Object 8" hidden="1">
          <a:extLst>
            <a:ext uri="{FF2B5EF4-FFF2-40B4-BE49-F238E27FC236}">
              <a16:creationId xmlns:a16="http://schemas.microsoft.com/office/drawing/2014/main" id="{00000000-0008-0000-0A00-0000CE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19" name="Object 9" hidden="1">
          <a:extLst>
            <a:ext uri="{FF2B5EF4-FFF2-40B4-BE49-F238E27FC236}">
              <a16:creationId xmlns:a16="http://schemas.microsoft.com/office/drawing/2014/main" id="{00000000-0008-0000-0A00-0000CF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20" name="Object 8" hidden="1">
          <a:extLst>
            <a:ext uri="{FF2B5EF4-FFF2-40B4-BE49-F238E27FC236}">
              <a16:creationId xmlns:a16="http://schemas.microsoft.com/office/drawing/2014/main" id="{00000000-0008-0000-0A00-0000D0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21" name="Object 15" hidden="1">
          <a:extLst>
            <a:ext uri="{FF2B5EF4-FFF2-40B4-BE49-F238E27FC236}">
              <a16:creationId xmlns:a16="http://schemas.microsoft.com/office/drawing/2014/main" id="{00000000-0008-0000-0A00-0000D1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22" name="Object 16" hidden="1">
          <a:extLst>
            <a:ext uri="{FF2B5EF4-FFF2-40B4-BE49-F238E27FC236}">
              <a16:creationId xmlns:a16="http://schemas.microsoft.com/office/drawing/2014/main" id="{00000000-0008-0000-0A00-0000D21B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23" name="Object 17" hidden="1">
          <a:extLst>
            <a:ext uri="{FF2B5EF4-FFF2-40B4-BE49-F238E27FC236}">
              <a16:creationId xmlns:a16="http://schemas.microsoft.com/office/drawing/2014/main" id="{00000000-0008-0000-0A00-0000D3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24" name="Object 9" hidden="1">
          <a:extLst>
            <a:ext uri="{FF2B5EF4-FFF2-40B4-BE49-F238E27FC236}">
              <a16:creationId xmlns:a16="http://schemas.microsoft.com/office/drawing/2014/main" id="{00000000-0008-0000-0A00-0000D4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25" name="Object 8" hidden="1">
          <a:extLst>
            <a:ext uri="{FF2B5EF4-FFF2-40B4-BE49-F238E27FC236}">
              <a16:creationId xmlns:a16="http://schemas.microsoft.com/office/drawing/2014/main" id="{00000000-0008-0000-0A00-0000D5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26" name="Object 9" hidden="1">
          <a:extLst>
            <a:ext uri="{FF2B5EF4-FFF2-40B4-BE49-F238E27FC236}">
              <a16:creationId xmlns:a16="http://schemas.microsoft.com/office/drawing/2014/main" id="{00000000-0008-0000-0A00-0000D6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27" name="Object 8" hidden="1">
          <a:extLst>
            <a:ext uri="{FF2B5EF4-FFF2-40B4-BE49-F238E27FC236}">
              <a16:creationId xmlns:a16="http://schemas.microsoft.com/office/drawing/2014/main" id="{00000000-0008-0000-0A00-0000D7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28" name="Object 9" hidden="1">
          <a:extLst>
            <a:ext uri="{FF2B5EF4-FFF2-40B4-BE49-F238E27FC236}">
              <a16:creationId xmlns:a16="http://schemas.microsoft.com/office/drawing/2014/main" id="{00000000-0008-0000-0A00-0000D81B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29" name="Object 8" hidden="1">
          <a:extLst>
            <a:ext uri="{FF2B5EF4-FFF2-40B4-BE49-F238E27FC236}">
              <a16:creationId xmlns:a16="http://schemas.microsoft.com/office/drawing/2014/main" id="{00000000-0008-0000-0A00-0000D91B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30" name="Object 9" hidden="1">
          <a:extLst>
            <a:ext uri="{FF2B5EF4-FFF2-40B4-BE49-F238E27FC236}">
              <a16:creationId xmlns:a16="http://schemas.microsoft.com/office/drawing/2014/main" id="{00000000-0008-0000-0A00-0000DA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31" name="Object 8" hidden="1">
          <a:extLst>
            <a:ext uri="{FF2B5EF4-FFF2-40B4-BE49-F238E27FC236}">
              <a16:creationId xmlns:a16="http://schemas.microsoft.com/office/drawing/2014/main" id="{00000000-0008-0000-0A00-0000DB1B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32" name="Object 15" hidden="1">
          <a:extLst>
            <a:ext uri="{FF2B5EF4-FFF2-40B4-BE49-F238E27FC236}">
              <a16:creationId xmlns:a16="http://schemas.microsoft.com/office/drawing/2014/main" id="{00000000-0008-0000-0A00-0000DC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33" name="Object 16" hidden="1">
          <a:extLst>
            <a:ext uri="{FF2B5EF4-FFF2-40B4-BE49-F238E27FC236}">
              <a16:creationId xmlns:a16="http://schemas.microsoft.com/office/drawing/2014/main" id="{00000000-0008-0000-0A00-0000DD1B0000}"/>
            </a:ext>
          </a:extLst>
        </xdr:cNvPr>
        <xdr:cNvSpPr>
          <a:spLocks noChangeArrowheads="1"/>
        </xdr:cNvSpPr>
      </xdr:nvSpPr>
      <xdr:spPr bwMode="auto">
        <a:xfrm>
          <a:off x="59055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34" name="Object 17" hidden="1">
          <a:extLst>
            <a:ext uri="{FF2B5EF4-FFF2-40B4-BE49-F238E27FC236}">
              <a16:creationId xmlns:a16="http://schemas.microsoft.com/office/drawing/2014/main" id="{00000000-0008-0000-0A00-0000DE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35" name="Object 9" hidden="1">
          <a:extLst>
            <a:ext uri="{FF2B5EF4-FFF2-40B4-BE49-F238E27FC236}">
              <a16:creationId xmlns:a16="http://schemas.microsoft.com/office/drawing/2014/main" id="{00000000-0008-0000-0A00-0000DF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36" name="Object 8" hidden="1">
          <a:extLst>
            <a:ext uri="{FF2B5EF4-FFF2-40B4-BE49-F238E27FC236}">
              <a16:creationId xmlns:a16="http://schemas.microsoft.com/office/drawing/2014/main" id="{00000000-0008-0000-0A00-0000E0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37" name="Object 9" hidden="1">
          <a:extLst>
            <a:ext uri="{FF2B5EF4-FFF2-40B4-BE49-F238E27FC236}">
              <a16:creationId xmlns:a16="http://schemas.microsoft.com/office/drawing/2014/main" id="{00000000-0008-0000-0A00-0000E11B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38" name="Object 8" hidden="1">
          <a:extLst>
            <a:ext uri="{FF2B5EF4-FFF2-40B4-BE49-F238E27FC236}">
              <a16:creationId xmlns:a16="http://schemas.microsoft.com/office/drawing/2014/main" id="{00000000-0008-0000-0A00-0000E21B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39" name="Object 9" hidden="1">
          <a:extLst>
            <a:ext uri="{FF2B5EF4-FFF2-40B4-BE49-F238E27FC236}">
              <a16:creationId xmlns:a16="http://schemas.microsoft.com/office/drawing/2014/main" id="{00000000-0008-0000-0A00-0000E31B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40" name="Object 8" hidden="1">
          <a:extLst>
            <a:ext uri="{FF2B5EF4-FFF2-40B4-BE49-F238E27FC236}">
              <a16:creationId xmlns:a16="http://schemas.microsoft.com/office/drawing/2014/main" id="{00000000-0008-0000-0A00-0000E41B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41" name="Object 9" hidden="1">
          <a:extLst>
            <a:ext uri="{FF2B5EF4-FFF2-40B4-BE49-F238E27FC236}">
              <a16:creationId xmlns:a16="http://schemas.microsoft.com/office/drawing/2014/main" id="{00000000-0008-0000-0A00-0000E5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42" name="Object 8" hidden="1">
          <a:extLst>
            <a:ext uri="{FF2B5EF4-FFF2-40B4-BE49-F238E27FC236}">
              <a16:creationId xmlns:a16="http://schemas.microsoft.com/office/drawing/2014/main" id="{00000000-0008-0000-0A00-0000E6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43" name="Object 15" hidden="1">
          <a:extLst>
            <a:ext uri="{FF2B5EF4-FFF2-40B4-BE49-F238E27FC236}">
              <a16:creationId xmlns:a16="http://schemas.microsoft.com/office/drawing/2014/main" id="{00000000-0008-0000-0A00-0000E7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44" name="Object 16" hidden="1">
          <a:extLst>
            <a:ext uri="{FF2B5EF4-FFF2-40B4-BE49-F238E27FC236}">
              <a16:creationId xmlns:a16="http://schemas.microsoft.com/office/drawing/2014/main" id="{00000000-0008-0000-0A00-0000E81B0000}"/>
            </a:ext>
          </a:extLst>
        </xdr:cNvPr>
        <xdr:cNvSpPr>
          <a:spLocks noChangeArrowheads="1"/>
        </xdr:cNvSpPr>
      </xdr:nvSpPr>
      <xdr:spPr bwMode="auto">
        <a:xfrm>
          <a:off x="59055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45" name="Object 17" hidden="1">
          <a:extLst>
            <a:ext uri="{FF2B5EF4-FFF2-40B4-BE49-F238E27FC236}">
              <a16:creationId xmlns:a16="http://schemas.microsoft.com/office/drawing/2014/main" id="{00000000-0008-0000-0A00-0000E9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46" name="Object 9" hidden="1">
          <a:extLst>
            <a:ext uri="{FF2B5EF4-FFF2-40B4-BE49-F238E27FC236}">
              <a16:creationId xmlns:a16="http://schemas.microsoft.com/office/drawing/2014/main" id="{00000000-0008-0000-0A00-0000EA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47" name="Object 8" hidden="1">
          <a:extLst>
            <a:ext uri="{FF2B5EF4-FFF2-40B4-BE49-F238E27FC236}">
              <a16:creationId xmlns:a16="http://schemas.microsoft.com/office/drawing/2014/main" id="{00000000-0008-0000-0A00-0000EB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48" name="Object 9" hidden="1">
          <a:extLst>
            <a:ext uri="{FF2B5EF4-FFF2-40B4-BE49-F238E27FC236}">
              <a16:creationId xmlns:a16="http://schemas.microsoft.com/office/drawing/2014/main" id="{00000000-0008-0000-0A00-0000EC1B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49" name="Object 8" hidden="1">
          <a:extLst>
            <a:ext uri="{FF2B5EF4-FFF2-40B4-BE49-F238E27FC236}">
              <a16:creationId xmlns:a16="http://schemas.microsoft.com/office/drawing/2014/main" id="{00000000-0008-0000-0A00-0000ED1B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50" name="Object 9" hidden="1">
          <a:extLst>
            <a:ext uri="{FF2B5EF4-FFF2-40B4-BE49-F238E27FC236}">
              <a16:creationId xmlns:a16="http://schemas.microsoft.com/office/drawing/2014/main" id="{00000000-0008-0000-0A00-0000EE1B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51" name="Object 8" hidden="1">
          <a:extLst>
            <a:ext uri="{FF2B5EF4-FFF2-40B4-BE49-F238E27FC236}">
              <a16:creationId xmlns:a16="http://schemas.microsoft.com/office/drawing/2014/main" id="{00000000-0008-0000-0A00-0000EF1B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52" name="Object 9" hidden="1">
          <a:extLst>
            <a:ext uri="{FF2B5EF4-FFF2-40B4-BE49-F238E27FC236}">
              <a16:creationId xmlns:a16="http://schemas.microsoft.com/office/drawing/2014/main" id="{00000000-0008-0000-0A00-0000F0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53" name="Object 8" hidden="1">
          <a:extLst>
            <a:ext uri="{FF2B5EF4-FFF2-40B4-BE49-F238E27FC236}">
              <a16:creationId xmlns:a16="http://schemas.microsoft.com/office/drawing/2014/main" id="{00000000-0008-0000-0A00-0000F11B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54" name="Object 15" hidden="1">
          <a:extLst>
            <a:ext uri="{FF2B5EF4-FFF2-40B4-BE49-F238E27FC236}">
              <a16:creationId xmlns:a16="http://schemas.microsoft.com/office/drawing/2014/main" id="{00000000-0008-0000-0A00-0000F2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55" name="Object 16" hidden="1">
          <a:extLst>
            <a:ext uri="{FF2B5EF4-FFF2-40B4-BE49-F238E27FC236}">
              <a16:creationId xmlns:a16="http://schemas.microsoft.com/office/drawing/2014/main" id="{00000000-0008-0000-0A00-0000F31B0000}"/>
            </a:ext>
          </a:extLst>
        </xdr:cNvPr>
        <xdr:cNvSpPr>
          <a:spLocks noChangeArrowheads="1"/>
        </xdr:cNvSpPr>
      </xdr:nvSpPr>
      <xdr:spPr bwMode="auto">
        <a:xfrm>
          <a:off x="59055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56" name="Object 17" hidden="1">
          <a:extLst>
            <a:ext uri="{FF2B5EF4-FFF2-40B4-BE49-F238E27FC236}">
              <a16:creationId xmlns:a16="http://schemas.microsoft.com/office/drawing/2014/main" id="{00000000-0008-0000-0A00-0000F4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57" name="Object 9" hidden="1">
          <a:extLst>
            <a:ext uri="{FF2B5EF4-FFF2-40B4-BE49-F238E27FC236}">
              <a16:creationId xmlns:a16="http://schemas.microsoft.com/office/drawing/2014/main" id="{00000000-0008-0000-0A00-0000F5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58" name="Object 8" hidden="1">
          <a:extLst>
            <a:ext uri="{FF2B5EF4-FFF2-40B4-BE49-F238E27FC236}">
              <a16:creationId xmlns:a16="http://schemas.microsoft.com/office/drawing/2014/main" id="{00000000-0008-0000-0A00-0000F6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59" name="Object 9" hidden="1">
          <a:extLst>
            <a:ext uri="{FF2B5EF4-FFF2-40B4-BE49-F238E27FC236}">
              <a16:creationId xmlns:a16="http://schemas.microsoft.com/office/drawing/2014/main" id="{00000000-0008-0000-0A00-0000F71B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60" name="Object 8" hidden="1">
          <a:extLst>
            <a:ext uri="{FF2B5EF4-FFF2-40B4-BE49-F238E27FC236}">
              <a16:creationId xmlns:a16="http://schemas.microsoft.com/office/drawing/2014/main" id="{00000000-0008-0000-0A00-0000F81B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61" name="Object 9" hidden="1">
          <a:extLst>
            <a:ext uri="{FF2B5EF4-FFF2-40B4-BE49-F238E27FC236}">
              <a16:creationId xmlns:a16="http://schemas.microsoft.com/office/drawing/2014/main" id="{00000000-0008-0000-0A00-0000F91B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62" name="Object 8" hidden="1">
          <a:extLst>
            <a:ext uri="{FF2B5EF4-FFF2-40B4-BE49-F238E27FC236}">
              <a16:creationId xmlns:a16="http://schemas.microsoft.com/office/drawing/2014/main" id="{00000000-0008-0000-0A00-0000FA1B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63" name="Object 9" hidden="1">
          <a:extLst>
            <a:ext uri="{FF2B5EF4-FFF2-40B4-BE49-F238E27FC236}">
              <a16:creationId xmlns:a16="http://schemas.microsoft.com/office/drawing/2014/main" id="{00000000-0008-0000-0A00-0000FB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64" name="Object 8" hidden="1">
          <a:extLst>
            <a:ext uri="{FF2B5EF4-FFF2-40B4-BE49-F238E27FC236}">
              <a16:creationId xmlns:a16="http://schemas.microsoft.com/office/drawing/2014/main" id="{00000000-0008-0000-0A00-0000FC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65" name="Object 15" hidden="1">
          <a:extLst>
            <a:ext uri="{FF2B5EF4-FFF2-40B4-BE49-F238E27FC236}">
              <a16:creationId xmlns:a16="http://schemas.microsoft.com/office/drawing/2014/main" id="{00000000-0008-0000-0A00-0000FD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166" name="Object 16" hidden="1">
          <a:extLst>
            <a:ext uri="{FF2B5EF4-FFF2-40B4-BE49-F238E27FC236}">
              <a16:creationId xmlns:a16="http://schemas.microsoft.com/office/drawing/2014/main" id="{00000000-0008-0000-0A00-0000FE1B0000}"/>
            </a:ext>
          </a:extLst>
        </xdr:cNvPr>
        <xdr:cNvSpPr>
          <a:spLocks noChangeArrowheads="1"/>
        </xdr:cNvSpPr>
      </xdr:nvSpPr>
      <xdr:spPr bwMode="auto">
        <a:xfrm>
          <a:off x="59055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67" name="Object 17" hidden="1">
          <a:extLst>
            <a:ext uri="{FF2B5EF4-FFF2-40B4-BE49-F238E27FC236}">
              <a16:creationId xmlns:a16="http://schemas.microsoft.com/office/drawing/2014/main" id="{00000000-0008-0000-0A00-0000FF1B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68" name="Object 9" hidden="1">
          <a:extLst>
            <a:ext uri="{FF2B5EF4-FFF2-40B4-BE49-F238E27FC236}">
              <a16:creationId xmlns:a16="http://schemas.microsoft.com/office/drawing/2014/main" id="{00000000-0008-0000-0A00-0000001C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69" name="Object 8" hidden="1">
          <a:extLst>
            <a:ext uri="{FF2B5EF4-FFF2-40B4-BE49-F238E27FC236}">
              <a16:creationId xmlns:a16="http://schemas.microsoft.com/office/drawing/2014/main" id="{00000000-0008-0000-0A00-0000011C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70" name="Object 9" hidden="1">
          <a:extLst>
            <a:ext uri="{FF2B5EF4-FFF2-40B4-BE49-F238E27FC236}">
              <a16:creationId xmlns:a16="http://schemas.microsoft.com/office/drawing/2014/main" id="{00000000-0008-0000-0A00-0000021C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71" name="Object 8" hidden="1">
          <a:extLst>
            <a:ext uri="{FF2B5EF4-FFF2-40B4-BE49-F238E27FC236}">
              <a16:creationId xmlns:a16="http://schemas.microsoft.com/office/drawing/2014/main" id="{00000000-0008-0000-0A00-0000031C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172" name="Object 9" hidden="1">
          <a:extLst>
            <a:ext uri="{FF2B5EF4-FFF2-40B4-BE49-F238E27FC236}">
              <a16:creationId xmlns:a16="http://schemas.microsoft.com/office/drawing/2014/main" id="{00000000-0008-0000-0A00-0000041C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173" name="Object 8" hidden="1">
          <a:extLst>
            <a:ext uri="{FF2B5EF4-FFF2-40B4-BE49-F238E27FC236}">
              <a16:creationId xmlns:a16="http://schemas.microsoft.com/office/drawing/2014/main" id="{00000000-0008-0000-0A00-0000051C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74" name="Object 9" hidden="1">
          <a:extLst>
            <a:ext uri="{FF2B5EF4-FFF2-40B4-BE49-F238E27FC236}">
              <a16:creationId xmlns:a16="http://schemas.microsoft.com/office/drawing/2014/main" id="{00000000-0008-0000-0A00-0000061C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75" name="Object 8" hidden="1">
          <a:extLst>
            <a:ext uri="{FF2B5EF4-FFF2-40B4-BE49-F238E27FC236}">
              <a16:creationId xmlns:a16="http://schemas.microsoft.com/office/drawing/2014/main" id="{00000000-0008-0000-0A00-0000071C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76" name="Object 15" hidden="1">
          <a:extLst>
            <a:ext uri="{FF2B5EF4-FFF2-40B4-BE49-F238E27FC236}">
              <a16:creationId xmlns:a16="http://schemas.microsoft.com/office/drawing/2014/main" id="{00000000-0008-0000-0A00-000008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177" name="Object 16" hidden="1">
          <a:extLst>
            <a:ext uri="{FF2B5EF4-FFF2-40B4-BE49-F238E27FC236}">
              <a16:creationId xmlns:a16="http://schemas.microsoft.com/office/drawing/2014/main" id="{00000000-0008-0000-0A00-0000091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78" name="Object 17" hidden="1">
          <a:extLst>
            <a:ext uri="{FF2B5EF4-FFF2-40B4-BE49-F238E27FC236}">
              <a16:creationId xmlns:a16="http://schemas.microsoft.com/office/drawing/2014/main" id="{00000000-0008-0000-0A00-00000A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79" name="Object 9" hidden="1">
          <a:extLst>
            <a:ext uri="{FF2B5EF4-FFF2-40B4-BE49-F238E27FC236}">
              <a16:creationId xmlns:a16="http://schemas.microsoft.com/office/drawing/2014/main" id="{00000000-0008-0000-0A00-00000B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80" name="Object 8" hidden="1">
          <a:extLst>
            <a:ext uri="{FF2B5EF4-FFF2-40B4-BE49-F238E27FC236}">
              <a16:creationId xmlns:a16="http://schemas.microsoft.com/office/drawing/2014/main" id="{00000000-0008-0000-0A00-00000C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81" name="Object 9" hidden="1">
          <a:extLst>
            <a:ext uri="{FF2B5EF4-FFF2-40B4-BE49-F238E27FC236}">
              <a16:creationId xmlns:a16="http://schemas.microsoft.com/office/drawing/2014/main" id="{00000000-0008-0000-0A00-00000D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82" name="Object 8" hidden="1">
          <a:extLst>
            <a:ext uri="{FF2B5EF4-FFF2-40B4-BE49-F238E27FC236}">
              <a16:creationId xmlns:a16="http://schemas.microsoft.com/office/drawing/2014/main" id="{00000000-0008-0000-0A00-00000E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83" name="Object 9" hidden="1">
          <a:extLst>
            <a:ext uri="{FF2B5EF4-FFF2-40B4-BE49-F238E27FC236}">
              <a16:creationId xmlns:a16="http://schemas.microsoft.com/office/drawing/2014/main" id="{00000000-0008-0000-0A00-00000F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84" name="Object 8" hidden="1">
          <a:extLst>
            <a:ext uri="{FF2B5EF4-FFF2-40B4-BE49-F238E27FC236}">
              <a16:creationId xmlns:a16="http://schemas.microsoft.com/office/drawing/2014/main" id="{00000000-0008-0000-0A00-000010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85" name="Object 9" hidden="1">
          <a:extLst>
            <a:ext uri="{FF2B5EF4-FFF2-40B4-BE49-F238E27FC236}">
              <a16:creationId xmlns:a16="http://schemas.microsoft.com/office/drawing/2014/main" id="{00000000-0008-0000-0A00-000011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86" name="Object 8" hidden="1">
          <a:extLst>
            <a:ext uri="{FF2B5EF4-FFF2-40B4-BE49-F238E27FC236}">
              <a16:creationId xmlns:a16="http://schemas.microsoft.com/office/drawing/2014/main" id="{00000000-0008-0000-0A00-000012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87" name="Object 15" hidden="1">
          <a:extLst>
            <a:ext uri="{FF2B5EF4-FFF2-40B4-BE49-F238E27FC236}">
              <a16:creationId xmlns:a16="http://schemas.microsoft.com/office/drawing/2014/main" id="{00000000-0008-0000-0A00-000013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188" name="Object 16" hidden="1">
          <a:extLst>
            <a:ext uri="{FF2B5EF4-FFF2-40B4-BE49-F238E27FC236}">
              <a16:creationId xmlns:a16="http://schemas.microsoft.com/office/drawing/2014/main" id="{00000000-0008-0000-0A00-0000141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189" name="Object 17" hidden="1">
          <a:extLst>
            <a:ext uri="{FF2B5EF4-FFF2-40B4-BE49-F238E27FC236}">
              <a16:creationId xmlns:a16="http://schemas.microsoft.com/office/drawing/2014/main" id="{00000000-0008-0000-0A00-000015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90" name="Object 9" hidden="1">
          <a:extLst>
            <a:ext uri="{FF2B5EF4-FFF2-40B4-BE49-F238E27FC236}">
              <a16:creationId xmlns:a16="http://schemas.microsoft.com/office/drawing/2014/main" id="{00000000-0008-0000-0A00-000016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91" name="Object 8" hidden="1">
          <a:extLst>
            <a:ext uri="{FF2B5EF4-FFF2-40B4-BE49-F238E27FC236}">
              <a16:creationId xmlns:a16="http://schemas.microsoft.com/office/drawing/2014/main" id="{00000000-0008-0000-0A00-000017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92" name="Object 9" hidden="1">
          <a:extLst>
            <a:ext uri="{FF2B5EF4-FFF2-40B4-BE49-F238E27FC236}">
              <a16:creationId xmlns:a16="http://schemas.microsoft.com/office/drawing/2014/main" id="{00000000-0008-0000-0A00-000018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93" name="Object 8" hidden="1">
          <a:extLst>
            <a:ext uri="{FF2B5EF4-FFF2-40B4-BE49-F238E27FC236}">
              <a16:creationId xmlns:a16="http://schemas.microsoft.com/office/drawing/2014/main" id="{00000000-0008-0000-0A00-000019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94" name="Object 9" hidden="1">
          <a:extLst>
            <a:ext uri="{FF2B5EF4-FFF2-40B4-BE49-F238E27FC236}">
              <a16:creationId xmlns:a16="http://schemas.microsoft.com/office/drawing/2014/main" id="{00000000-0008-0000-0A00-00001A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95" name="Object 8" hidden="1">
          <a:extLst>
            <a:ext uri="{FF2B5EF4-FFF2-40B4-BE49-F238E27FC236}">
              <a16:creationId xmlns:a16="http://schemas.microsoft.com/office/drawing/2014/main" id="{00000000-0008-0000-0A00-00001B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196" name="Object 9" hidden="1">
          <a:extLst>
            <a:ext uri="{FF2B5EF4-FFF2-40B4-BE49-F238E27FC236}">
              <a16:creationId xmlns:a16="http://schemas.microsoft.com/office/drawing/2014/main" id="{00000000-0008-0000-0A00-00001C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197" name="Object 8" hidden="1">
          <a:extLst>
            <a:ext uri="{FF2B5EF4-FFF2-40B4-BE49-F238E27FC236}">
              <a16:creationId xmlns:a16="http://schemas.microsoft.com/office/drawing/2014/main" id="{00000000-0008-0000-0A00-00001D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198" name="Object 15" hidden="1">
          <a:extLst>
            <a:ext uri="{FF2B5EF4-FFF2-40B4-BE49-F238E27FC236}">
              <a16:creationId xmlns:a16="http://schemas.microsoft.com/office/drawing/2014/main" id="{00000000-0008-0000-0A00-00001E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199" name="Object 16" hidden="1">
          <a:extLst>
            <a:ext uri="{FF2B5EF4-FFF2-40B4-BE49-F238E27FC236}">
              <a16:creationId xmlns:a16="http://schemas.microsoft.com/office/drawing/2014/main" id="{00000000-0008-0000-0A00-00001F1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00" name="Object 17" hidden="1">
          <a:extLst>
            <a:ext uri="{FF2B5EF4-FFF2-40B4-BE49-F238E27FC236}">
              <a16:creationId xmlns:a16="http://schemas.microsoft.com/office/drawing/2014/main" id="{00000000-0008-0000-0A00-000020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01" name="Object 9" hidden="1">
          <a:extLst>
            <a:ext uri="{FF2B5EF4-FFF2-40B4-BE49-F238E27FC236}">
              <a16:creationId xmlns:a16="http://schemas.microsoft.com/office/drawing/2014/main" id="{00000000-0008-0000-0A00-000021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02" name="Object 8" hidden="1">
          <a:extLst>
            <a:ext uri="{FF2B5EF4-FFF2-40B4-BE49-F238E27FC236}">
              <a16:creationId xmlns:a16="http://schemas.microsoft.com/office/drawing/2014/main" id="{00000000-0008-0000-0A00-000022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03" name="Object 9" hidden="1">
          <a:extLst>
            <a:ext uri="{FF2B5EF4-FFF2-40B4-BE49-F238E27FC236}">
              <a16:creationId xmlns:a16="http://schemas.microsoft.com/office/drawing/2014/main" id="{00000000-0008-0000-0A00-000023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04" name="Object 8" hidden="1">
          <a:extLst>
            <a:ext uri="{FF2B5EF4-FFF2-40B4-BE49-F238E27FC236}">
              <a16:creationId xmlns:a16="http://schemas.microsoft.com/office/drawing/2014/main" id="{00000000-0008-0000-0A00-000024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05" name="Object 9" hidden="1">
          <a:extLst>
            <a:ext uri="{FF2B5EF4-FFF2-40B4-BE49-F238E27FC236}">
              <a16:creationId xmlns:a16="http://schemas.microsoft.com/office/drawing/2014/main" id="{00000000-0008-0000-0A00-000025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06" name="Object 8" hidden="1">
          <a:extLst>
            <a:ext uri="{FF2B5EF4-FFF2-40B4-BE49-F238E27FC236}">
              <a16:creationId xmlns:a16="http://schemas.microsoft.com/office/drawing/2014/main" id="{00000000-0008-0000-0A00-000026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07" name="Object 9" hidden="1">
          <a:extLst>
            <a:ext uri="{FF2B5EF4-FFF2-40B4-BE49-F238E27FC236}">
              <a16:creationId xmlns:a16="http://schemas.microsoft.com/office/drawing/2014/main" id="{00000000-0008-0000-0A00-000027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08" name="Object 8" hidden="1">
          <a:extLst>
            <a:ext uri="{FF2B5EF4-FFF2-40B4-BE49-F238E27FC236}">
              <a16:creationId xmlns:a16="http://schemas.microsoft.com/office/drawing/2014/main" id="{00000000-0008-0000-0A00-000028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09" name="Object 15" hidden="1">
          <a:extLst>
            <a:ext uri="{FF2B5EF4-FFF2-40B4-BE49-F238E27FC236}">
              <a16:creationId xmlns:a16="http://schemas.microsoft.com/office/drawing/2014/main" id="{00000000-0008-0000-0A00-000029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10" name="Object 16" hidden="1">
          <a:extLst>
            <a:ext uri="{FF2B5EF4-FFF2-40B4-BE49-F238E27FC236}">
              <a16:creationId xmlns:a16="http://schemas.microsoft.com/office/drawing/2014/main" id="{00000000-0008-0000-0A00-00002A1C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11" name="Object 17" hidden="1">
          <a:extLst>
            <a:ext uri="{FF2B5EF4-FFF2-40B4-BE49-F238E27FC236}">
              <a16:creationId xmlns:a16="http://schemas.microsoft.com/office/drawing/2014/main" id="{00000000-0008-0000-0A00-00002B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12" name="Object 9" hidden="1">
          <a:extLst>
            <a:ext uri="{FF2B5EF4-FFF2-40B4-BE49-F238E27FC236}">
              <a16:creationId xmlns:a16="http://schemas.microsoft.com/office/drawing/2014/main" id="{00000000-0008-0000-0A00-00002C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13" name="Object 8" hidden="1">
          <a:extLst>
            <a:ext uri="{FF2B5EF4-FFF2-40B4-BE49-F238E27FC236}">
              <a16:creationId xmlns:a16="http://schemas.microsoft.com/office/drawing/2014/main" id="{00000000-0008-0000-0A00-00002D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14" name="Object 9" hidden="1">
          <a:extLst>
            <a:ext uri="{FF2B5EF4-FFF2-40B4-BE49-F238E27FC236}">
              <a16:creationId xmlns:a16="http://schemas.microsoft.com/office/drawing/2014/main" id="{00000000-0008-0000-0A00-00002E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15" name="Object 8" hidden="1">
          <a:extLst>
            <a:ext uri="{FF2B5EF4-FFF2-40B4-BE49-F238E27FC236}">
              <a16:creationId xmlns:a16="http://schemas.microsoft.com/office/drawing/2014/main" id="{00000000-0008-0000-0A00-00002F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16" name="Object 9" hidden="1">
          <a:extLst>
            <a:ext uri="{FF2B5EF4-FFF2-40B4-BE49-F238E27FC236}">
              <a16:creationId xmlns:a16="http://schemas.microsoft.com/office/drawing/2014/main" id="{00000000-0008-0000-0A00-0000301C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17" name="Object 8" hidden="1">
          <a:extLst>
            <a:ext uri="{FF2B5EF4-FFF2-40B4-BE49-F238E27FC236}">
              <a16:creationId xmlns:a16="http://schemas.microsoft.com/office/drawing/2014/main" id="{00000000-0008-0000-0A00-0000311C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18" name="Object 9" hidden="1">
          <a:extLst>
            <a:ext uri="{FF2B5EF4-FFF2-40B4-BE49-F238E27FC236}">
              <a16:creationId xmlns:a16="http://schemas.microsoft.com/office/drawing/2014/main" id="{00000000-0008-0000-0A00-000032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19" name="Object 8" hidden="1">
          <a:extLst>
            <a:ext uri="{FF2B5EF4-FFF2-40B4-BE49-F238E27FC236}">
              <a16:creationId xmlns:a16="http://schemas.microsoft.com/office/drawing/2014/main" id="{00000000-0008-0000-0A00-0000331C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20" name="Object 15" hidden="1">
          <a:extLst>
            <a:ext uri="{FF2B5EF4-FFF2-40B4-BE49-F238E27FC236}">
              <a16:creationId xmlns:a16="http://schemas.microsoft.com/office/drawing/2014/main" id="{00000000-0008-0000-0A00-000034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21" name="Object 16" hidden="1">
          <a:extLst>
            <a:ext uri="{FF2B5EF4-FFF2-40B4-BE49-F238E27FC236}">
              <a16:creationId xmlns:a16="http://schemas.microsoft.com/office/drawing/2014/main" id="{00000000-0008-0000-0A00-0000351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22" name="Object 17" hidden="1">
          <a:extLst>
            <a:ext uri="{FF2B5EF4-FFF2-40B4-BE49-F238E27FC236}">
              <a16:creationId xmlns:a16="http://schemas.microsoft.com/office/drawing/2014/main" id="{00000000-0008-0000-0A00-000036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23" name="Object 9" hidden="1">
          <a:extLst>
            <a:ext uri="{FF2B5EF4-FFF2-40B4-BE49-F238E27FC236}">
              <a16:creationId xmlns:a16="http://schemas.microsoft.com/office/drawing/2014/main" id="{00000000-0008-0000-0A00-000037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24" name="Object 8" hidden="1">
          <a:extLst>
            <a:ext uri="{FF2B5EF4-FFF2-40B4-BE49-F238E27FC236}">
              <a16:creationId xmlns:a16="http://schemas.microsoft.com/office/drawing/2014/main" id="{00000000-0008-0000-0A00-000038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25" name="Object 9" hidden="1">
          <a:extLst>
            <a:ext uri="{FF2B5EF4-FFF2-40B4-BE49-F238E27FC236}">
              <a16:creationId xmlns:a16="http://schemas.microsoft.com/office/drawing/2014/main" id="{00000000-0008-0000-0A00-000039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26" name="Object 8" hidden="1">
          <a:extLst>
            <a:ext uri="{FF2B5EF4-FFF2-40B4-BE49-F238E27FC236}">
              <a16:creationId xmlns:a16="http://schemas.microsoft.com/office/drawing/2014/main" id="{00000000-0008-0000-0A00-00003A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27" name="Object 9" hidden="1">
          <a:extLst>
            <a:ext uri="{FF2B5EF4-FFF2-40B4-BE49-F238E27FC236}">
              <a16:creationId xmlns:a16="http://schemas.microsoft.com/office/drawing/2014/main" id="{00000000-0008-0000-0A00-00003B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28" name="Object 8" hidden="1">
          <a:extLst>
            <a:ext uri="{FF2B5EF4-FFF2-40B4-BE49-F238E27FC236}">
              <a16:creationId xmlns:a16="http://schemas.microsoft.com/office/drawing/2014/main" id="{00000000-0008-0000-0A00-00003C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29" name="Object 9" hidden="1">
          <a:extLst>
            <a:ext uri="{FF2B5EF4-FFF2-40B4-BE49-F238E27FC236}">
              <a16:creationId xmlns:a16="http://schemas.microsoft.com/office/drawing/2014/main" id="{00000000-0008-0000-0A00-00003D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30" name="Object 8" hidden="1">
          <a:extLst>
            <a:ext uri="{FF2B5EF4-FFF2-40B4-BE49-F238E27FC236}">
              <a16:creationId xmlns:a16="http://schemas.microsoft.com/office/drawing/2014/main" id="{00000000-0008-0000-0A00-00003E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31" name="Object 15" hidden="1">
          <a:extLst>
            <a:ext uri="{FF2B5EF4-FFF2-40B4-BE49-F238E27FC236}">
              <a16:creationId xmlns:a16="http://schemas.microsoft.com/office/drawing/2014/main" id="{00000000-0008-0000-0A00-00003F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32" name="Object 16" hidden="1">
          <a:extLst>
            <a:ext uri="{FF2B5EF4-FFF2-40B4-BE49-F238E27FC236}">
              <a16:creationId xmlns:a16="http://schemas.microsoft.com/office/drawing/2014/main" id="{00000000-0008-0000-0A00-0000401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33" name="Object 17" hidden="1">
          <a:extLst>
            <a:ext uri="{FF2B5EF4-FFF2-40B4-BE49-F238E27FC236}">
              <a16:creationId xmlns:a16="http://schemas.microsoft.com/office/drawing/2014/main" id="{00000000-0008-0000-0A00-000041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34" name="Object 9" hidden="1">
          <a:extLst>
            <a:ext uri="{FF2B5EF4-FFF2-40B4-BE49-F238E27FC236}">
              <a16:creationId xmlns:a16="http://schemas.microsoft.com/office/drawing/2014/main" id="{00000000-0008-0000-0A00-000042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35" name="Object 8" hidden="1">
          <a:extLst>
            <a:ext uri="{FF2B5EF4-FFF2-40B4-BE49-F238E27FC236}">
              <a16:creationId xmlns:a16="http://schemas.microsoft.com/office/drawing/2014/main" id="{00000000-0008-0000-0A00-000043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36" name="Object 9" hidden="1">
          <a:extLst>
            <a:ext uri="{FF2B5EF4-FFF2-40B4-BE49-F238E27FC236}">
              <a16:creationId xmlns:a16="http://schemas.microsoft.com/office/drawing/2014/main" id="{00000000-0008-0000-0A00-000044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37" name="Object 8" hidden="1">
          <a:extLst>
            <a:ext uri="{FF2B5EF4-FFF2-40B4-BE49-F238E27FC236}">
              <a16:creationId xmlns:a16="http://schemas.microsoft.com/office/drawing/2014/main" id="{00000000-0008-0000-0A00-000045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38" name="Object 9" hidden="1">
          <a:extLst>
            <a:ext uri="{FF2B5EF4-FFF2-40B4-BE49-F238E27FC236}">
              <a16:creationId xmlns:a16="http://schemas.microsoft.com/office/drawing/2014/main" id="{00000000-0008-0000-0A00-000046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39" name="Object 8" hidden="1">
          <a:extLst>
            <a:ext uri="{FF2B5EF4-FFF2-40B4-BE49-F238E27FC236}">
              <a16:creationId xmlns:a16="http://schemas.microsoft.com/office/drawing/2014/main" id="{00000000-0008-0000-0A00-000047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40" name="Object 9" hidden="1">
          <a:extLst>
            <a:ext uri="{FF2B5EF4-FFF2-40B4-BE49-F238E27FC236}">
              <a16:creationId xmlns:a16="http://schemas.microsoft.com/office/drawing/2014/main" id="{00000000-0008-0000-0A00-000048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41" name="Object 8" hidden="1">
          <a:extLst>
            <a:ext uri="{FF2B5EF4-FFF2-40B4-BE49-F238E27FC236}">
              <a16:creationId xmlns:a16="http://schemas.microsoft.com/office/drawing/2014/main" id="{00000000-0008-0000-0A00-000049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42" name="Object 15" hidden="1">
          <a:extLst>
            <a:ext uri="{FF2B5EF4-FFF2-40B4-BE49-F238E27FC236}">
              <a16:creationId xmlns:a16="http://schemas.microsoft.com/office/drawing/2014/main" id="{00000000-0008-0000-0A00-00004A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43" name="Object 16" hidden="1">
          <a:extLst>
            <a:ext uri="{FF2B5EF4-FFF2-40B4-BE49-F238E27FC236}">
              <a16:creationId xmlns:a16="http://schemas.microsoft.com/office/drawing/2014/main" id="{00000000-0008-0000-0A00-00004B1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44" name="Object 17" hidden="1">
          <a:extLst>
            <a:ext uri="{FF2B5EF4-FFF2-40B4-BE49-F238E27FC236}">
              <a16:creationId xmlns:a16="http://schemas.microsoft.com/office/drawing/2014/main" id="{00000000-0008-0000-0A00-00004C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45" name="Object 9" hidden="1">
          <a:extLst>
            <a:ext uri="{FF2B5EF4-FFF2-40B4-BE49-F238E27FC236}">
              <a16:creationId xmlns:a16="http://schemas.microsoft.com/office/drawing/2014/main" id="{00000000-0008-0000-0A00-00004D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46" name="Object 8" hidden="1">
          <a:extLst>
            <a:ext uri="{FF2B5EF4-FFF2-40B4-BE49-F238E27FC236}">
              <a16:creationId xmlns:a16="http://schemas.microsoft.com/office/drawing/2014/main" id="{00000000-0008-0000-0A00-00004E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47" name="Object 9" hidden="1">
          <a:extLst>
            <a:ext uri="{FF2B5EF4-FFF2-40B4-BE49-F238E27FC236}">
              <a16:creationId xmlns:a16="http://schemas.microsoft.com/office/drawing/2014/main" id="{00000000-0008-0000-0A00-00004F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48" name="Object 8" hidden="1">
          <a:extLst>
            <a:ext uri="{FF2B5EF4-FFF2-40B4-BE49-F238E27FC236}">
              <a16:creationId xmlns:a16="http://schemas.microsoft.com/office/drawing/2014/main" id="{00000000-0008-0000-0A00-000050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49" name="Object 9" hidden="1">
          <a:extLst>
            <a:ext uri="{FF2B5EF4-FFF2-40B4-BE49-F238E27FC236}">
              <a16:creationId xmlns:a16="http://schemas.microsoft.com/office/drawing/2014/main" id="{00000000-0008-0000-0A00-000051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50" name="Object 8" hidden="1">
          <a:extLst>
            <a:ext uri="{FF2B5EF4-FFF2-40B4-BE49-F238E27FC236}">
              <a16:creationId xmlns:a16="http://schemas.microsoft.com/office/drawing/2014/main" id="{00000000-0008-0000-0A00-000052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51" name="Object 9" hidden="1">
          <a:extLst>
            <a:ext uri="{FF2B5EF4-FFF2-40B4-BE49-F238E27FC236}">
              <a16:creationId xmlns:a16="http://schemas.microsoft.com/office/drawing/2014/main" id="{00000000-0008-0000-0A00-000053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52" name="Object 8" hidden="1">
          <a:extLst>
            <a:ext uri="{FF2B5EF4-FFF2-40B4-BE49-F238E27FC236}">
              <a16:creationId xmlns:a16="http://schemas.microsoft.com/office/drawing/2014/main" id="{00000000-0008-0000-0A00-000054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53" name="Object 15" hidden="1">
          <a:extLst>
            <a:ext uri="{FF2B5EF4-FFF2-40B4-BE49-F238E27FC236}">
              <a16:creationId xmlns:a16="http://schemas.microsoft.com/office/drawing/2014/main" id="{00000000-0008-0000-0A00-000055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54" name="Object 16" hidden="1">
          <a:extLst>
            <a:ext uri="{FF2B5EF4-FFF2-40B4-BE49-F238E27FC236}">
              <a16:creationId xmlns:a16="http://schemas.microsoft.com/office/drawing/2014/main" id="{00000000-0008-0000-0A00-0000561C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55" name="Object 17" hidden="1">
          <a:extLst>
            <a:ext uri="{FF2B5EF4-FFF2-40B4-BE49-F238E27FC236}">
              <a16:creationId xmlns:a16="http://schemas.microsoft.com/office/drawing/2014/main" id="{00000000-0008-0000-0A00-000057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56" name="Object 9" hidden="1">
          <a:extLst>
            <a:ext uri="{FF2B5EF4-FFF2-40B4-BE49-F238E27FC236}">
              <a16:creationId xmlns:a16="http://schemas.microsoft.com/office/drawing/2014/main" id="{00000000-0008-0000-0A00-000058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57" name="Object 8" hidden="1">
          <a:extLst>
            <a:ext uri="{FF2B5EF4-FFF2-40B4-BE49-F238E27FC236}">
              <a16:creationId xmlns:a16="http://schemas.microsoft.com/office/drawing/2014/main" id="{00000000-0008-0000-0A00-000059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58" name="Object 9" hidden="1">
          <a:extLst>
            <a:ext uri="{FF2B5EF4-FFF2-40B4-BE49-F238E27FC236}">
              <a16:creationId xmlns:a16="http://schemas.microsoft.com/office/drawing/2014/main" id="{00000000-0008-0000-0A00-00005A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59" name="Object 8" hidden="1">
          <a:extLst>
            <a:ext uri="{FF2B5EF4-FFF2-40B4-BE49-F238E27FC236}">
              <a16:creationId xmlns:a16="http://schemas.microsoft.com/office/drawing/2014/main" id="{00000000-0008-0000-0A00-00005B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60" name="Object 9" hidden="1">
          <a:extLst>
            <a:ext uri="{FF2B5EF4-FFF2-40B4-BE49-F238E27FC236}">
              <a16:creationId xmlns:a16="http://schemas.microsoft.com/office/drawing/2014/main" id="{00000000-0008-0000-0A00-00005C1C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61" name="Object 8" hidden="1">
          <a:extLst>
            <a:ext uri="{FF2B5EF4-FFF2-40B4-BE49-F238E27FC236}">
              <a16:creationId xmlns:a16="http://schemas.microsoft.com/office/drawing/2014/main" id="{00000000-0008-0000-0A00-00005D1C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62" name="Object 9" hidden="1">
          <a:extLst>
            <a:ext uri="{FF2B5EF4-FFF2-40B4-BE49-F238E27FC236}">
              <a16:creationId xmlns:a16="http://schemas.microsoft.com/office/drawing/2014/main" id="{00000000-0008-0000-0A00-00005E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63" name="Object 8" hidden="1">
          <a:extLst>
            <a:ext uri="{FF2B5EF4-FFF2-40B4-BE49-F238E27FC236}">
              <a16:creationId xmlns:a16="http://schemas.microsoft.com/office/drawing/2014/main" id="{00000000-0008-0000-0A00-00005F1C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64" name="Object 15" hidden="1">
          <a:extLst>
            <a:ext uri="{FF2B5EF4-FFF2-40B4-BE49-F238E27FC236}">
              <a16:creationId xmlns:a16="http://schemas.microsoft.com/office/drawing/2014/main" id="{00000000-0008-0000-0A00-000060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65" name="Object 16" hidden="1">
          <a:extLst>
            <a:ext uri="{FF2B5EF4-FFF2-40B4-BE49-F238E27FC236}">
              <a16:creationId xmlns:a16="http://schemas.microsoft.com/office/drawing/2014/main" id="{00000000-0008-0000-0A00-0000611C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66" name="Object 17" hidden="1">
          <a:extLst>
            <a:ext uri="{FF2B5EF4-FFF2-40B4-BE49-F238E27FC236}">
              <a16:creationId xmlns:a16="http://schemas.microsoft.com/office/drawing/2014/main" id="{00000000-0008-0000-0A00-000062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67" name="Object 9" hidden="1">
          <a:extLst>
            <a:ext uri="{FF2B5EF4-FFF2-40B4-BE49-F238E27FC236}">
              <a16:creationId xmlns:a16="http://schemas.microsoft.com/office/drawing/2014/main" id="{00000000-0008-0000-0A00-000063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68" name="Object 8" hidden="1">
          <a:extLst>
            <a:ext uri="{FF2B5EF4-FFF2-40B4-BE49-F238E27FC236}">
              <a16:creationId xmlns:a16="http://schemas.microsoft.com/office/drawing/2014/main" id="{00000000-0008-0000-0A00-000064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69" name="Object 9" hidden="1">
          <a:extLst>
            <a:ext uri="{FF2B5EF4-FFF2-40B4-BE49-F238E27FC236}">
              <a16:creationId xmlns:a16="http://schemas.microsoft.com/office/drawing/2014/main" id="{00000000-0008-0000-0A00-000065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70" name="Object 8" hidden="1">
          <a:extLst>
            <a:ext uri="{FF2B5EF4-FFF2-40B4-BE49-F238E27FC236}">
              <a16:creationId xmlns:a16="http://schemas.microsoft.com/office/drawing/2014/main" id="{00000000-0008-0000-0A00-000066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71" name="Object 9" hidden="1">
          <a:extLst>
            <a:ext uri="{FF2B5EF4-FFF2-40B4-BE49-F238E27FC236}">
              <a16:creationId xmlns:a16="http://schemas.microsoft.com/office/drawing/2014/main" id="{00000000-0008-0000-0A00-000067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72" name="Object 8" hidden="1">
          <a:extLst>
            <a:ext uri="{FF2B5EF4-FFF2-40B4-BE49-F238E27FC236}">
              <a16:creationId xmlns:a16="http://schemas.microsoft.com/office/drawing/2014/main" id="{00000000-0008-0000-0A00-000068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73" name="Object 9" hidden="1">
          <a:extLst>
            <a:ext uri="{FF2B5EF4-FFF2-40B4-BE49-F238E27FC236}">
              <a16:creationId xmlns:a16="http://schemas.microsoft.com/office/drawing/2014/main" id="{00000000-0008-0000-0A00-000069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74" name="Object 8" hidden="1">
          <a:extLst>
            <a:ext uri="{FF2B5EF4-FFF2-40B4-BE49-F238E27FC236}">
              <a16:creationId xmlns:a16="http://schemas.microsoft.com/office/drawing/2014/main" id="{00000000-0008-0000-0A00-00006A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75" name="Object 15" hidden="1">
          <a:extLst>
            <a:ext uri="{FF2B5EF4-FFF2-40B4-BE49-F238E27FC236}">
              <a16:creationId xmlns:a16="http://schemas.microsoft.com/office/drawing/2014/main" id="{00000000-0008-0000-0A00-00006B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76" name="Object 16" hidden="1">
          <a:extLst>
            <a:ext uri="{FF2B5EF4-FFF2-40B4-BE49-F238E27FC236}">
              <a16:creationId xmlns:a16="http://schemas.microsoft.com/office/drawing/2014/main" id="{00000000-0008-0000-0A00-00006C1C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77" name="Object 17" hidden="1">
          <a:extLst>
            <a:ext uri="{FF2B5EF4-FFF2-40B4-BE49-F238E27FC236}">
              <a16:creationId xmlns:a16="http://schemas.microsoft.com/office/drawing/2014/main" id="{00000000-0008-0000-0A00-00006D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78" name="Object 9" hidden="1">
          <a:extLst>
            <a:ext uri="{FF2B5EF4-FFF2-40B4-BE49-F238E27FC236}">
              <a16:creationId xmlns:a16="http://schemas.microsoft.com/office/drawing/2014/main" id="{00000000-0008-0000-0A00-00006E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79" name="Object 8" hidden="1">
          <a:extLst>
            <a:ext uri="{FF2B5EF4-FFF2-40B4-BE49-F238E27FC236}">
              <a16:creationId xmlns:a16="http://schemas.microsoft.com/office/drawing/2014/main" id="{00000000-0008-0000-0A00-00006F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80" name="Object 9" hidden="1">
          <a:extLst>
            <a:ext uri="{FF2B5EF4-FFF2-40B4-BE49-F238E27FC236}">
              <a16:creationId xmlns:a16="http://schemas.microsoft.com/office/drawing/2014/main" id="{00000000-0008-0000-0A00-000070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81" name="Object 8" hidden="1">
          <a:extLst>
            <a:ext uri="{FF2B5EF4-FFF2-40B4-BE49-F238E27FC236}">
              <a16:creationId xmlns:a16="http://schemas.microsoft.com/office/drawing/2014/main" id="{00000000-0008-0000-0A00-000071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82" name="Object 9" hidden="1">
          <a:extLst>
            <a:ext uri="{FF2B5EF4-FFF2-40B4-BE49-F238E27FC236}">
              <a16:creationId xmlns:a16="http://schemas.microsoft.com/office/drawing/2014/main" id="{00000000-0008-0000-0A00-000072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83" name="Object 8" hidden="1">
          <a:extLst>
            <a:ext uri="{FF2B5EF4-FFF2-40B4-BE49-F238E27FC236}">
              <a16:creationId xmlns:a16="http://schemas.microsoft.com/office/drawing/2014/main" id="{00000000-0008-0000-0A00-000073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84" name="Object 9" hidden="1">
          <a:extLst>
            <a:ext uri="{FF2B5EF4-FFF2-40B4-BE49-F238E27FC236}">
              <a16:creationId xmlns:a16="http://schemas.microsoft.com/office/drawing/2014/main" id="{00000000-0008-0000-0A00-000074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85" name="Object 8" hidden="1">
          <a:extLst>
            <a:ext uri="{FF2B5EF4-FFF2-40B4-BE49-F238E27FC236}">
              <a16:creationId xmlns:a16="http://schemas.microsoft.com/office/drawing/2014/main" id="{00000000-0008-0000-0A00-000075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86" name="Object 15" hidden="1">
          <a:extLst>
            <a:ext uri="{FF2B5EF4-FFF2-40B4-BE49-F238E27FC236}">
              <a16:creationId xmlns:a16="http://schemas.microsoft.com/office/drawing/2014/main" id="{00000000-0008-0000-0A00-000076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87" name="Object 16" hidden="1">
          <a:extLst>
            <a:ext uri="{FF2B5EF4-FFF2-40B4-BE49-F238E27FC236}">
              <a16:creationId xmlns:a16="http://schemas.microsoft.com/office/drawing/2014/main" id="{00000000-0008-0000-0A00-0000771C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88" name="Object 17" hidden="1">
          <a:extLst>
            <a:ext uri="{FF2B5EF4-FFF2-40B4-BE49-F238E27FC236}">
              <a16:creationId xmlns:a16="http://schemas.microsoft.com/office/drawing/2014/main" id="{00000000-0008-0000-0A00-000078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89" name="Object 9" hidden="1">
          <a:extLst>
            <a:ext uri="{FF2B5EF4-FFF2-40B4-BE49-F238E27FC236}">
              <a16:creationId xmlns:a16="http://schemas.microsoft.com/office/drawing/2014/main" id="{00000000-0008-0000-0A00-000079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90" name="Object 8" hidden="1">
          <a:extLst>
            <a:ext uri="{FF2B5EF4-FFF2-40B4-BE49-F238E27FC236}">
              <a16:creationId xmlns:a16="http://schemas.microsoft.com/office/drawing/2014/main" id="{00000000-0008-0000-0A00-00007A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91" name="Object 9" hidden="1">
          <a:extLst>
            <a:ext uri="{FF2B5EF4-FFF2-40B4-BE49-F238E27FC236}">
              <a16:creationId xmlns:a16="http://schemas.microsoft.com/office/drawing/2014/main" id="{00000000-0008-0000-0A00-00007B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92" name="Object 8" hidden="1">
          <a:extLst>
            <a:ext uri="{FF2B5EF4-FFF2-40B4-BE49-F238E27FC236}">
              <a16:creationId xmlns:a16="http://schemas.microsoft.com/office/drawing/2014/main" id="{00000000-0008-0000-0A00-00007C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93" name="Object 9" hidden="1">
          <a:extLst>
            <a:ext uri="{FF2B5EF4-FFF2-40B4-BE49-F238E27FC236}">
              <a16:creationId xmlns:a16="http://schemas.microsoft.com/office/drawing/2014/main" id="{00000000-0008-0000-0A00-00007D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94" name="Object 8" hidden="1">
          <a:extLst>
            <a:ext uri="{FF2B5EF4-FFF2-40B4-BE49-F238E27FC236}">
              <a16:creationId xmlns:a16="http://schemas.microsoft.com/office/drawing/2014/main" id="{00000000-0008-0000-0A00-00007E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295" name="Object 9" hidden="1">
          <a:extLst>
            <a:ext uri="{FF2B5EF4-FFF2-40B4-BE49-F238E27FC236}">
              <a16:creationId xmlns:a16="http://schemas.microsoft.com/office/drawing/2014/main" id="{00000000-0008-0000-0A00-00007F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296" name="Object 8" hidden="1">
          <a:extLst>
            <a:ext uri="{FF2B5EF4-FFF2-40B4-BE49-F238E27FC236}">
              <a16:creationId xmlns:a16="http://schemas.microsoft.com/office/drawing/2014/main" id="{00000000-0008-0000-0A00-000080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297" name="Object 15" hidden="1">
          <a:extLst>
            <a:ext uri="{FF2B5EF4-FFF2-40B4-BE49-F238E27FC236}">
              <a16:creationId xmlns:a16="http://schemas.microsoft.com/office/drawing/2014/main" id="{00000000-0008-0000-0A00-000081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298" name="Object 16" hidden="1">
          <a:extLst>
            <a:ext uri="{FF2B5EF4-FFF2-40B4-BE49-F238E27FC236}">
              <a16:creationId xmlns:a16="http://schemas.microsoft.com/office/drawing/2014/main" id="{00000000-0008-0000-0A00-0000821C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299" name="Object 17" hidden="1">
          <a:extLst>
            <a:ext uri="{FF2B5EF4-FFF2-40B4-BE49-F238E27FC236}">
              <a16:creationId xmlns:a16="http://schemas.microsoft.com/office/drawing/2014/main" id="{00000000-0008-0000-0A00-000083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00" name="Object 9" hidden="1">
          <a:extLst>
            <a:ext uri="{FF2B5EF4-FFF2-40B4-BE49-F238E27FC236}">
              <a16:creationId xmlns:a16="http://schemas.microsoft.com/office/drawing/2014/main" id="{00000000-0008-0000-0A00-000084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01" name="Object 8" hidden="1">
          <a:extLst>
            <a:ext uri="{FF2B5EF4-FFF2-40B4-BE49-F238E27FC236}">
              <a16:creationId xmlns:a16="http://schemas.microsoft.com/office/drawing/2014/main" id="{00000000-0008-0000-0A00-000085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02" name="Object 9" hidden="1">
          <a:extLst>
            <a:ext uri="{FF2B5EF4-FFF2-40B4-BE49-F238E27FC236}">
              <a16:creationId xmlns:a16="http://schemas.microsoft.com/office/drawing/2014/main" id="{00000000-0008-0000-0A00-000086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03" name="Object 8" hidden="1">
          <a:extLst>
            <a:ext uri="{FF2B5EF4-FFF2-40B4-BE49-F238E27FC236}">
              <a16:creationId xmlns:a16="http://schemas.microsoft.com/office/drawing/2014/main" id="{00000000-0008-0000-0A00-000087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04" name="Object 9" hidden="1">
          <a:extLst>
            <a:ext uri="{FF2B5EF4-FFF2-40B4-BE49-F238E27FC236}">
              <a16:creationId xmlns:a16="http://schemas.microsoft.com/office/drawing/2014/main" id="{00000000-0008-0000-0A00-0000881C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05" name="Object 8" hidden="1">
          <a:extLst>
            <a:ext uri="{FF2B5EF4-FFF2-40B4-BE49-F238E27FC236}">
              <a16:creationId xmlns:a16="http://schemas.microsoft.com/office/drawing/2014/main" id="{00000000-0008-0000-0A00-0000891C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06" name="Object 9" hidden="1">
          <a:extLst>
            <a:ext uri="{FF2B5EF4-FFF2-40B4-BE49-F238E27FC236}">
              <a16:creationId xmlns:a16="http://schemas.microsoft.com/office/drawing/2014/main" id="{00000000-0008-0000-0A00-00008A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07" name="Object 8" hidden="1">
          <a:extLst>
            <a:ext uri="{FF2B5EF4-FFF2-40B4-BE49-F238E27FC236}">
              <a16:creationId xmlns:a16="http://schemas.microsoft.com/office/drawing/2014/main" id="{00000000-0008-0000-0A00-00008B1C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08" name="Object 15" hidden="1">
          <a:extLst>
            <a:ext uri="{FF2B5EF4-FFF2-40B4-BE49-F238E27FC236}">
              <a16:creationId xmlns:a16="http://schemas.microsoft.com/office/drawing/2014/main" id="{00000000-0008-0000-0A00-00008C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09" name="Object 16" hidden="1">
          <a:extLst>
            <a:ext uri="{FF2B5EF4-FFF2-40B4-BE49-F238E27FC236}">
              <a16:creationId xmlns:a16="http://schemas.microsoft.com/office/drawing/2014/main" id="{00000000-0008-0000-0A00-00008D1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10" name="Object 17" hidden="1">
          <a:extLst>
            <a:ext uri="{FF2B5EF4-FFF2-40B4-BE49-F238E27FC236}">
              <a16:creationId xmlns:a16="http://schemas.microsoft.com/office/drawing/2014/main" id="{00000000-0008-0000-0A00-00008E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11" name="Object 9" hidden="1">
          <a:extLst>
            <a:ext uri="{FF2B5EF4-FFF2-40B4-BE49-F238E27FC236}">
              <a16:creationId xmlns:a16="http://schemas.microsoft.com/office/drawing/2014/main" id="{00000000-0008-0000-0A00-00008F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12" name="Object 8" hidden="1">
          <a:extLst>
            <a:ext uri="{FF2B5EF4-FFF2-40B4-BE49-F238E27FC236}">
              <a16:creationId xmlns:a16="http://schemas.microsoft.com/office/drawing/2014/main" id="{00000000-0008-0000-0A00-000090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13" name="Object 9" hidden="1">
          <a:extLst>
            <a:ext uri="{FF2B5EF4-FFF2-40B4-BE49-F238E27FC236}">
              <a16:creationId xmlns:a16="http://schemas.microsoft.com/office/drawing/2014/main" id="{00000000-0008-0000-0A00-000091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14" name="Object 8" hidden="1">
          <a:extLst>
            <a:ext uri="{FF2B5EF4-FFF2-40B4-BE49-F238E27FC236}">
              <a16:creationId xmlns:a16="http://schemas.microsoft.com/office/drawing/2014/main" id="{00000000-0008-0000-0A00-000092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15" name="Object 9" hidden="1">
          <a:extLst>
            <a:ext uri="{FF2B5EF4-FFF2-40B4-BE49-F238E27FC236}">
              <a16:creationId xmlns:a16="http://schemas.microsoft.com/office/drawing/2014/main" id="{00000000-0008-0000-0A00-000093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16" name="Object 8" hidden="1">
          <a:extLst>
            <a:ext uri="{FF2B5EF4-FFF2-40B4-BE49-F238E27FC236}">
              <a16:creationId xmlns:a16="http://schemas.microsoft.com/office/drawing/2014/main" id="{00000000-0008-0000-0A00-000094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17" name="Object 9" hidden="1">
          <a:extLst>
            <a:ext uri="{FF2B5EF4-FFF2-40B4-BE49-F238E27FC236}">
              <a16:creationId xmlns:a16="http://schemas.microsoft.com/office/drawing/2014/main" id="{00000000-0008-0000-0A00-000095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18" name="Object 8" hidden="1">
          <a:extLst>
            <a:ext uri="{FF2B5EF4-FFF2-40B4-BE49-F238E27FC236}">
              <a16:creationId xmlns:a16="http://schemas.microsoft.com/office/drawing/2014/main" id="{00000000-0008-0000-0A00-000096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19" name="Object 15" hidden="1">
          <a:extLst>
            <a:ext uri="{FF2B5EF4-FFF2-40B4-BE49-F238E27FC236}">
              <a16:creationId xmlns:a16="http://schemas.microsoft.com/office/drawing/2014/main" id="{00000000-0008-0000-0A00-000097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20" name="Object 16" hidden="1">
          <a:extLst>
            <a:ext uri="{FF2B5EF4-FFF2-40B4-BE49-F238E27FC236}">
              <a16:creationId xmlns:a16="http://schemas.microsoft.com/office/drawing/2014/main" id="{00000000-0008-0000-0A00-0000981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21" name="Object 17" hidden="1">
          <a:extLst>
            <a:ext uri="{FF2B5EF4-FFF2-40B4-BE49-F238E27FC236}">
              <a16:creationId xmlns:a16="http://schemas.microsoft.com/office/drawing/2014/main" id="{00000000-0008-0000-0A00-000099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22" name="Object 9" hidden="1">
          <a:extLst>
            <a:ext uri="{FF2B5EF4-FFF2-40B4-BE49-F238E27FC236}">
              <a16:creationId xmlns:a16="http://schemas.microsoft.com/office/drawing/2014/main" id="{00000000-0008-0000-0A00-00009A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23" name="Object 8" hidden="1">
          <a:extLst>
            <a:ext uri="{FF2B5EF4-FFF2-40B4-BE49-F238E27FC236}">
              <a16:creationId xmlns:a16="http://schemas.microsoft.com/office/drawing/2014/main" id="{00000000-0008-0000-0A00-00009B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24" name="Object 9" hidden="1">
          <a:extLst>
            <a:ext uri="{FF2B5EF4-FFF2-40B4-BE49-F238E27FC236}">
              <a16:creationId xmlns:a16="http://schemas.microsoft.com/office/drawing/2014/main" id="{00000000-0008-0000-0A00-00009C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25" name="Object 8" hidden="1">
          <a:extLst>
            <a:ext uri="{FF2B5EF4-FFF2-40B4-BE49-F238E27FC236}">
              <a16:creationId xmlns:a16="http://schemas.microsoft.com/office/drawing/2014/main" id="{00000000-0008-0000-0A00-00009D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26" name="Object 9" hidden="1">
          <a:extLst>
            <a:ext uri="{FF2B5EF4-FFF2-40B4-BE49-F238E27FC236}">
              <a16:creationId xmlns:a16="http://schemas.microsoft.com/office/drawing/2014/main" id="{00000000-0008-0000-0A00-00009E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27" name="Object 8" hidden="1">
          <a:extLst>
            <a:ext uri="{FF2B5EF4-FFF2-40B4-BE49-F238E27FC236}">
              <a16:creationId xmlns:a16="http://schemas.microsoft.com/office/drawing/2014/main" id="{00000000-0008-0000-0A00-00009F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28" name="Object 9" hidden="1">
          <a:extLst>
            <a:ext uri="{FF2B5EF4-FFF2-40B4-BE49-F238E27FC236}">
              <a16:creationId xmlns:a16="http://schemas.microsoft.com/office/drawing/2014/main" id="{00000000-0008-0000-0A00-0000A0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29" name="Object 8" hidden="1">
          <a:extLst>
            <a:ext uri="{FF2B5EF4-FFF2-40B4-BE49-F238E27FC236}">
              <a16:creationId xmlns:a16="http://schemas.microsoft.com/office/drawing/2014/main" id="{00000000-0008-0000-0A00-0000A1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30" name="Object 15" hidden="1">
          <a:extLst>
            <a:ext uri="{FF2B5EF4-FFF2-40B4-BE49-F238E27FC236}">
              <a16:creationId xmlns:a16="http://schemas.microsoft.com/office/drawing/2014/main" id="{00000000-0008-0000-0A00-0000A2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31" name="Object 16" hidden="1">
          <a:extLst>
            <a:ext uri="{FF2B5EF4-FFF2-40B4-BE49-F238E27FC236}">
              <a16:creationId xmlns:a16="http://schemas.microsoft.com/office/drawing/2014/main" id="{00000000-0008-0000-0A00-0000A31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32" name="Object 17" hidden="1">
          <a:extLst>
            <a:ext uri="{FF2B5EF4-FFF2-40B4-BE49-F238E27FC236}">
              <a16:creationId xmlns:a16="http://schemas.microsoft.com/office/drawing/2014/main" id="{00000000-0008-0000-0A00-0000A4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33" name="Object 9" hidden="1">
          <a:extLst>
            <a:ext uri="{FF2B5EF4-FFF2-40B4-BE49-F238E27FC236}">
              <a16:creationId xmlns:a16="http://schemas.microsoft.com/office/drawing/2014/main" id="{00000000-0008-0000-0A00-0000A5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34" name="Object 8" hidden="1">
          <a:extLst>
            <a:ext uri="{FF2B5EF4-FFF2-40B4-BE49-F238E27FC236}">
              <a16:creationId xmlns:a16="http://schemas.microsoft.com/office/drawing/2014/main" id="{00000000-0008-0000-0A00-0000A6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35" name="Object 9" hidden="1">
          <a:extLst>
            <a:ext uri="{FF2B5EF4-FFF2-40B4-BE49-F238E27FC236}">
              <a16:creationId xmlns:a16="http://schemas.microsoft.com/office/drawing/2014/main" id="{00000000-0008-0000-0A00-0000A7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36" name="Object 8" hidden="1">
          <a:extLst>
            <a:ext uri="{FF2B5EF4-FFF2-40B4-BE49-F238E27FC236}">
              <a16:creationId xmlns:a16="http://schemas.microsoft.com/office/drawing/2014/main" id="{00000000-0008-0000-0A00-0000A8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37" name="Object 9" hidden="1">
          <a:extLst>
            <a:ext uri="{FF2B5EF4-FFF2-40B4-BE49-F238E27FC236}">
              <a16:creationId xmlns:a16="http://schemas.microsoft.com/office/drawing/2014/main" id="{00000000-0008-0000-0A00-0000A9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38" name="Object 8" hidden="1">
          <a:extLst>
            <a:ext uri="{FF2B5EF4-FFF2-40B4-BE49-F238E27FC236}">
              <a16:creationId xmlns:a16="http://schemas.microsoft.com/office/drawing/2014/main" id="{00000000-0008-0000-0A00-0000AA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39" name="Object 9" hidden="1">
          <a:extLst>
            <a:ext uri="{FF2B5EF4-FFF2-40B4-BE49-F238E27FC236}">
              <a16:creationId xmlns:a16="http://schemas.microsoft.com/office/drawing/2014/main" id="{00000000-0008-0000-0A00-0000AB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40" name="Object 8" hidden="1">
          <a:extLst>
            <a:ext uri="{FF2B5EF4-FFF2-40B4-BE49-F238E27FC236}">
              <a16:creationId xmlns:a16="http://schemas.microsoft.com/office/drawing/2014/main" id="{00000000-0008-0000-0A00-0000AC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41" name="Object 15" hidden="1">
          <a:extLst>
            <a:ext uri="{FF2B5EF4-FFF2-40B4-BE49-F238E27FC236}">
              <a16:creationId xmlns:a16="http://schemas.microsoft.com/office/drawing/2014/main" id="{00000000-0008-0000-0A00-0000AD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42" name="Object 16" hidden="1">
          <a:extLst>
            <a:ext uri="{FF2B5EF4-FFF2-40B4-BE49-F238E27FC236}">
              <a16:creationId xmlns:a16="http://schemas.microsoft.com/office/drawing/2014/main" id="{00000000-0008-0000-0A00-0000AE1C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43" name="Object 17" hidden="1">
          <a:extLst>
            <a:ext uri="{FF2B5EF4-FFF2-40B4-BE49-F238E27FC236}">
              <a16:creationId xmlns:a16="http://schemas.microsoft.com/office/drawing/2014/main" id="{00000000-0008-0000-0A00-0000AF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44" name="Object 9" hidden="1">
          <a:extLst>
            <a:ext uri="{FF2B5EF4-FFF2-40B4-BE49-F238E27FC236}">
              <a16:creationId xmlns:a16="http://schemas.microsoft.com/office/drawing/2014/main" id="{00000000-0008-0000-0A00-0000B0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45" name="Object 8" hidden="1">
          <a:extLst>
            <a:ext uri="{FF2B5EF4-FFF2-40B4-BE49-F238E27FC236}">
              <a16:creationId xmlns:a16="http://schemas.microsoft.com/office/drawing/2014/main" id="{00000000-0008-0000-0A00-0000B1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46" name="Object 9" hidden="1">
          <a:extLst>
            <a:ext uri="{FF2B5EF4-FFF2-40B4-BE49-F238E27FC236}">
              <a16:creationId xmlns:a16="http://schemas.microsoft.com/office/drawing/2014/main" id="{00000000-0008-0000-0A00-0000B2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47" name="Object 8" hidden="1">
          <a:extLst>
            <a:ext uri="{FF2B5EF4-FFF2-40B4-BE49-F238E27FC236}">
              <a16:creationId xmlns:a16="http://schemas.microsoft.com/office/drawing/2014/main" id="{00000000-0008-0000-0A00-0000B3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48" name="Object 9" hidden="1">
          <a:extLst>
            <a:ext uri="{FF2B5EF4-FFF2-40B4-BE49-F238E27FC236}">
              <a16:creationId xmlns:a16="http://schemas.microsoft.com/office/drawing/2014/main" id="{00000000-0008-0000-0A00-0000B41C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49" name="Object 8" hidden="1">
          <a:extLst>
            <a:ext uri="{FF2B5EF4-FFF2-40B4-BE49-F238E27FC236}">
              <a16:creationId xmlns:a16="http://schemas.microsoft.com/office/drawing/2014/main" id="{00000000-0008-0000-0A00-0000B51C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50" name="Object 9" hidden="1">
          <a:extLst>
            <a:ext uri="{FF2B5EF4-FFF2-40B4-BE49-F238E27FC236}">
              <a16:creationId xmlns:a16="http://schemas.microsoft.com/office/drawing/2014/main" id="{00000000-0008-0000-0A00-0000B6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51" name="Object 8" hidden="1">
          <a:extLst>
            <a:ext uri="{FF2B5EF4-FFF2-40B4-BE49-F238E27FC236}">
              <a16:creationId xmlns:a16="http://schemas.microsoft.com/office/drawing/2014/main" id="{00000000-0008-0000-0A00-0000B71C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52" name="Object 15" hidden="1">
          <a:extLst>
            <a:ext uri="{FF2B5EF4-FFF2-40B4-BE49-F238E27FC236}">
              <a16:creationId xmlns:a16="http://schemas.microsoft.com/office/drawing/2014/main" id="{00000000-0008-0000-0A00-0000B8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53" name="Object 16" hidden="1">
          <a:extLst>
            <a:ext uri="{FF2B5EF4-FFF2-40B4-BE49-F238E27FC236}">
              <a16:creationId xmlns:a16="http://schemas.microsoft.com/office/drawing/2014/main" id="{00000000-0008-0000-0A00-0000B91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54" name="Object 17" hidden="1">
          <a:extLst>
            <a:ext uri="{FF2B5EF4-FFF2-40B4-BE49-F238E27FC236}">
              <a16:creationId xmlns:a16="http://schemas.microsoft.com/office/drawing/2014/main" id="{00000000-0008-0000-0A00-0000BA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55" name="Object 9" hidden="1">
          <a:extLst>
            <a:ext uri="{FF2B5EF4-FFF2-40B4-BE49-F238E27FC236}">
              <a16:creationId xmlns:a16="http://schemas.microsoft.com/office/drawing/2014/main" id="{00000000-0008-0000-0A00-0000BB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56" name="Object 8" hidden="1">
          <a:extLst>
            <a:ext uri="{FF2B5EF4-FFF2-40B4-BE49-F238E27FC236}">
              <a16:creationId xmlns:a16="http://schemas.microsoft.com/office/drawing/2014/main" id="{00000000-0008-0000-0A00-0000BC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57" name="Object 9" hidden="1">
          <a:extLst>
            <a:ext uri="{FF2B5EF4-FFF2-40B4-BE49-F238E27FC236}">
              <a16:creationId xmlns:a16="http://schemas.microsoft.com/office/drawing/2014/main" id="{00000000-0008-0000-0A00-0000BD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58" name="Object 8" hidden="1">
          <a:extLst>
            <a:ext uri="{FF2B5EF4-FFF2-40B4-BE49-F238E27FC236}">
              <a16:creationId xmlns:a16="http://schemas.microsoft.com/office/drawing/2014/main" id="{00000000-0008-0000-0A00-0000BE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59" name="Object 9" hidden="1">
          <a:extLst>
            <a:ext uri="{FF2B5EF4-FFF2-40B4-BE49-F238E27FC236}">
              <a16:creationId xmlns:a16="http://schemas.microsoft.com/office/drawing/2014/main" id="{00000000-0008-0000-0A00-0000BF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60" name="Object 8" hidden="1">
          <a:extLst>
            <a:ext uri="{FF2B5EF4-FFF2-40B4-BE49-F238E27FC236}">
              <a16:creationId xmlns:a16="http://schemas.microsoft.com/office/drawing/2014/main" id="{00000000-0008-0000-0A00-0000C0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61" name="Object 9" hidden="1">
          <a:extLst>
            <a:ext uri="{FF2B5EF4-FFF2-40B4-BE49-F238E27FC236}">
              <a16:creationId xmlns:a16="http://schemas.microsoft.com/office/drawing/2014/main" id="{00000000-0008-0000-0A00-0000C1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62" name="Object 8" hidden="1">
          <a:extLst>
            <a:ext uri="{FF2B5EF4-FFF2-40B4-BE49-F238E27FC236}">
              <a16:creationId xmlns:a16="http://schemas.microsoft.com/office/drawing/2014/main" id="{00000000-0008-0000-0A00-0000C2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63" name="Object 15" hidden="1">
          <a:extLst>
            <a:ext uri="{FF2B5EF4-FFF2-40B4-BE49-F238E27FC236}">
              <a16:creationId xmlns:a16="http://schemas.microsoft.com/office/drawing/2014/main" id="{00000000-0008-0000-0A00-0000C3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64" name="Object 16" hidden="1">
          <a:extLst>
            <a:ext uri="{FF2B5EF4-FFF2-40B4-BE49-F238E27FC236}">
              <a16:creationId xmlns:a16="http://schemas.microsoft.com/office/drawing/2014/main" id="{00000000-0008-0000-0A00-0000C41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65" name="Object 17" hidden="1">
          <a:extLst>
            <a:ext uri="{FF2B5EF4-FFF2-40B4-BE49-F238E27FC236}">
              <a16:creationId xmlns:a16="http://schemas.microsoft.com/office/drawing/2014/main" id="{00000000-0008-0000-0A00-0000C5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66" name="Object 9" hidden="1">
          <a:extLst>
            <a:ext uri="{FF2B5EF4-FFF2-40B4-BE49-F238E27FC236}">
              <a16:creationId xmlns:a16="http://schemas.microsoft.com/office/drawing/2014/main" id="{00000000-0008-0000-0A00-0000C6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67" name="Object 8" hidden="1">
          <a:extLst>
            <a:ext uri="{FF2B5EF4-FFF2-40B4-BE49-F238E27FC236}">
              <a16:creationId xmlns:a16="http://schemas.microsoft.com/office/drawing/2014/main" id="{00000000-0008-0000-0A00-0000C7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68" name="Object 9" hidden="1">
          <a:extLst>
            <a:ext uri="{FF2B5EF4-FFF2-40B4-BE49-F238E27FC236}">
              <a16:creationId xmlns:a16="http://schemas.microsoft.com/office/drawing/2014/main" id="{00000000-0008-0000-0A00-0000C8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69" name="Object 8" hidden="1">
          <a:extLst>
            <a:ext uri="{FF2B5EF4-FFF2-40B4-BE49-F238E27FC236}">
              <a16:creationId xmlns:a16="http://schemas.microsoft.com/office/drawing/2014/main" id="{00000000-0008-0000-0A00-0000C9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70" name="Object 9" hidden="1">
          <a:extLst>
            <a:ext uri="{FF2B5EF4-FFF2-40B4-BE49-F238E27FC236}">
              <a16:creationId xmlns:a16="http://schemas.microsoft.com/office/drawing/2014/main" id="{00000000-0008-0000-0A00-0000CA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71" name="Object 8" hidden="1">
          <a:extLst>
            <a:ext uri="{FF2B5EF4-FFF2-40B4-BE49-F238E27FC236}">
              <a16:creationId xmlns:a16="http://schemas.microsoft.com/office/drawing/2014/main" id="{00000000-0008-0000-0A00-0000CB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72" name="Object 9" hidden="1">
          <a:extLst>
            <a:ext uri="{FF2B5EF4-FFF2-40B4-BE49-F238E27FC236}">
              <a16:creationId xmlns:a16="http://schemas.microsoft.com/office/drawing/2014/main" id="{00000000-0008-0000-0A00-0000CC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73" name="Object 8" hidden="1">
          <a:extLst>
            <a:ext uri="{FF2B5EF4-FFF2-40B4-BE49-F238E27FC236}">
              <a16:creationId xmlns:a16="http://schemas.microsoft.com/office/drawing/2014/main" id="{00000000-0008-0000-0A00-0000CD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74" name="Object 15" hidden="1">
          <a:extLst>
            <a:ext uri="{FF2B5EF4-FFF2-40B4-BE49-F238E27FC236}">
              <a16:creationId xmlns:a16="http://schemas.microsoft.com/office/drawing/2014/main" id="{00000000-0008-0000-0A00-0000CE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75" name="Object 16" hidden="1">
          <a:extLst>
            <a:ext uri="{FF2B5EF4-FFF2-40B4-BE49-F238E27FC236}">
              <a16:creationId xmlns:a16="http://schemas.microsoft.com/office/drawing/2014/main" id="{00000000-0008-0000-0A00-0000CF1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76" name="Object 17" hidden="1">
          <a:extLst>
            <a:ext uri="{FF2B5EF4-FFF2-40B4-BE49-F238E27FC236}">
              <a16:creationId xmlns:a16="http://schemas.microsoft.com/office/drawing/2014/main" id="{00000000-0008-0000-0A00-0000D0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77" name="Object 9" hidden="1">
          <a:extLst>
            <a:ext uri="{FF2B5EF4-FFF2-40B4-BE49-F238E27FC236}">
              <a16:creationId xmlns:a16="http://schemas.microsoft.com/office/drawing/2014/main" id="{00000000-0008-0000-0A00-0000D1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78" name="Object 8" hidden="1">
          <a:extLst>
            <a:ext uri="{FF2B5EF4-FFF2-40B4-BE49-F238E27FC236}">
              <a16:creationId xmlns:a16="http://schemas.microsoft.com/office/drawing/2014/main" id="{00000000-0008-0000-0A00-0000D2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79" name="Object 9" hidden="1">
          <a:extLst>
            <a:ext uri="{FF2B5EF4-FFF2-40B4-BE49-F238E27FC236}">
              <a16:creationId xmlns:a16="http://schemas.microsoft.com/office/drawing/2014/main" id="{00000000-0008-0000-0A00-0000D3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80" name="Object 8" hidden="1">
          <a:extLst>
            <a:ext uri="{FF2B5EF4-FFF2-40B4-BE49-F238E27FC236}">
              <a16:creationId xmlns:a16="http://schemas.microsoft.com/office/drawing/2014/main" id="{00000000-0008-0000-0A00-0000D4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81" name="Object 9" hidden="1">
          <a:extLst>
            <a:ext uri="{FF2B5EF4-FFF2-40B4-BE49-F238E27FC236}">
              <a16:creationId xmlns:a16="http://schemas.microsoft.com/office/drawing/2014/main" id="{00000000-0008-0000-0A00-0000D5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82" name="Object 8" hidden="1">
          <a:extLst>
            <a:ext uri="{FF2B5EF4-FFF2-40B4-BE49-F238E27FC236}">
              <a16:creationId xmlns:a16="http://schemas.microsoft.com/office/drawing/2014/main" id="{00000000-0008-0000-0A00-0000D6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83" name="Object 9" hidden="1">
          <a:extLst>
            <a:ext uri="{FF2B5EF4-FFF2-40B4-BE49-F238E27FC236}">
              <a16:creationId xmlns:a16="http://schemas.microsoft.com/office/drawing/2014/main" id="{00000000-0008-0000-0A00-0000D7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84" name="Object 8" hidden="1">
          <a:extLst>
            <a:ext uri="{FF2B5EF4-FFF2-40B4-BE49-F238E27FC236}">
              <a16:creationId xmlns:a16="http://schemas.microsoft.com/office/drawing/2014/main" id="{00000000-0008-0000-0A00-0000D8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85" name="Object 15" hidden="1">
          <a:extLst>
            <a:ext uri="{FF2B5EF4-FFF2-40B4-BE49-F238E27FC236}">
              <a16:creationId xmlns:a16="http://schemas.microsoft.com/office/drawing/2014/main" id="{00000000-0008-0000-0A00-0000D9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86" name="Object 16" hidden="1">
          <a:extLst>
            <a:ext uri="{FF2B5EF4-FFF2-40B4-BE49-F238E27FC236}">
              <a16:creationId xmlns:a16="http://schemas.microsoft.com/office/drawing/2014/main" id="{00000000-0008-0000-0A00-0000DA1C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87" name="Object 17" hidden="1">
          <a:extLst>
            <a:ext uri="{FF2B5EF4-FFF2-40B4-BE49-F238E27FC236}">
              <a16:creationId xmlns:a16="http://schemas.microsoft.com/office/drawing/2014/main" id="{00000000-0008-0000-0A00-0000DB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88" name="Object 9" hidden="1">
          <a:extLst>
            <a:ext uri="{FF2B5EF4-FFF2-40B4-BE49-F238E27FC236}">
              <a16:creationId xmlns:a16="http://schemas.microsoft.com/office/drawing/2014/main" id="{00000000-0008-0000-0A00-0000DC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89" name="Object 8" hidden="1">
          <a:extLst>
            <a:ext uri="{FF2B5EF4-FFF2-40B4-BE49-F238E27FC236}">
              <a16:creationId xmlns:a16="http://schemas.microsoft.com/office/drawing/2014/main" id="{00000000-0008-0000-0A00-0000DD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90" name="Object 9" hidden="1">
          <a:extLst>
            <a:ext uri="{FF2B5EF4-FFF2-40B4-BE49-F238E27FC236}">
              <a16:creationId xmlns:a16="http://schemas.microsoft.com/office/drawing/2014/main" id="{00000000-0008-0000-0A00-0000DE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91" name="Object 8" hidden="1">
          <a:extLst>
            <a:ext uri="{FF2B5EF4-FFF2-40B4-BE49-F238E27FC236}">
              <a16:creationId xmlns:a16="http://schemas.microsoft.com/office/drawing/2014/main" id="{00000000-0008-0000-0A00-0000DF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92" name="Object 9" hidden="1">
          <a:extLst>
            <a:ext uri="{FF2B5EF4-FFF2-40B4-BE49-F238E27FC236}">
              <a16:creationId xmlns:a16="http://schemas.microsoft.com/office/drawing/2014/main" id="{00000000-0008-0000-0A00-0000E01C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93" name="Object 8" hidden="1">
          <a:extLst>
            <a:ext uri="{FF2B5EF4-FFF2-40B4-BE49-F238E27FC236}">
              <a16:creationId xmlns:a16="http://schemas.microsoft.com/office/drawing/2014/main" id="{00000000-0008-0000-0A00-0000E11C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94" name="Object 9" hidden="1">
          <a:extLst>
            <a:ext uri="{FF2B5EF4-FFF2-40B4-BE49-F238E27FC236}">
              <a16:creationId xmlns:a16="http://schemas.microsoft.com/office/drawing/2014/main" id="{00000000-0008-0000-0A00-0000E2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395" name="Object 8" hidden="1">
          <a:extLst>
            <a:ext uri="{FF2B5EF4-FFF2-40B4-BE49-F238E27FC236}">
              <a16:creationId xmlns:a16="http://schemas.microsoft.com/office/drawing/2014/main" id="{00000000-0008-0000-0A00-0000E31C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396" name="Object 15" hidden="1">
          <a:extLst>
            <a:ext uri="{FF2B5EF4-FFF2-40B4-BE49-F238E27FC236}">
              <a16:creationId xmlns:a16="http://schemas.microsoft.com/office/drawing/2014/main" id="{00000000-0008-0000-0A00-0000E4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397" name="Object 16" hidden="1">
          <a:extLst>
            <a:ext uri="{FF2B5EF4-FFF2-40B4-BE49-F238E27FC236}">
              <a16:creationId xmlns:a16="http://schemas.microsoft.com/office/drawing/2014/main" id="{00000000-0008-0000-0A00-0000E51C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398" name="Object 17" hidden="1">
          <a:extLst>
            <a:ext uri="{FF2B5EF4-FFF2-40B4-BE49-F238E27FC236}">
              <a16:creationId xmlns:a16="http://schemas.microsoft.com/office/drawing/2014/main" id="{00000000-0008-0000-0A00-0000E6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399" name="Object 9" hidden="1">
          <a:extLst>
            <a:ext uri="{FF2B5EF4-FFF2-40B4-BE49-F238E27FC236}">
              <a16:creationId xmlns:a16="http://schemas.microsoft.com/office/drawing/2014/main" id="{00000000-0008-0000-0A00-0000E7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00" name="Object 8" hidden="1">
          <a:extLst>
            <a:ext uri="{FF2B5EF4-FFF2-40B4-BE49-F238E27FC236}">
              <a16:creationId xmlns:a16="http://schemas.microsoft.com/office/drawing/2014/main" id="{00000000-0008-0000-0A00-0000E8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01" name="Object 9" hidden="1">
          <a:extLst>
            <a:ext uri="{FF2B5EF4-FFF2-40B4-BE49-F238E27FC236}">
              <a16:creationId xmlns:a16="http://schemas.microsoft.com/office/drawing/2014/main" id="{00000000-0008-0000-0A00-0000E91C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02" name="Object 8" hidden="1">
          <a:extLst>
            <a:ext uri="{FF2B5EF4-FFF2-40B4-BE49-F238E27FC236}">
              <a16:creationId xmlns:a16="http://schemas.microsoft.com/office/drawing/2014/main" id="{00000000-0008-0000-0A00-0000EA1C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03" name="Object 9" hidden="1">
          <a:extLst>
            <a:ext uri="{FF2B5EF4-FFF2-40B4-BE49-F238E27FC236}">
              <a16:creationId xmlns:a16="http://schemas.microsoft.com/office/drawing/2014/main" id="{00000000-0008-0000-0A00-0000EB1C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04" name="Object 8" hidden="1">
          <a:extLst>
            <a:ext uri="{FF2B5EF4-FFF2-40B4-BE49-F238E27FC236}">
              <a16:creationId xmlns:a16="http://schemas.microsoft.com/office/drawing/2014/main" id="{00000000-0008-0000-0A00-0000EC1C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05" name="Object 9" hidden="1">
          <a:extLst>
            <a:ext uri="{FF2B5EF4-FFF2-40B4-BE49-F238E27FC236}">
              <a16:creationId xmlns:a16="http://schemas.microsoft.com/office/drawing/2014/main" id="{00000000-0008-0000-0A00-0000ED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06" name="Object 8" hidden="1">
          <a:extLst>
            <a:ext uri="{FF2B5EF4-FFF2-40B4-BE49-F238E27FC236}">
              <a16:creationId xmlns:a16="http://schemas.microsoft.com/office/drawing/2014/main" id="{00000000-0008-0000-0A00-0000EE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07" name="Object 15" hidden="1">
          <a:extLst>
            <a:ext uri="{FF2B5EF4-FFF2-40B4-BE49-F238E27FC236}">
              <a16:creationId xmlns:a16="http://schemas.microsoft.com/office/drawing/2014/main" id="{00000000-0008-0000-0A00-0000EF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08" name="Object 16" hidden="1">
          <a:extLst>
            <a:ext uri="{FF2B5EF4-FFF2-40B4-BE49-F238E27FC236}">
              <a16:creationId xmlns:a16="http://schemas.microsoft.com/office/drawing/2014/main" id="{00000000-0008-0000-0A00-0000F01C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09" name="Object 17" hidden="1">
          <a:extLst>
            <a:ext uri="{FF2B5EF4-FFF2-40B4-BE49-F238E27FC236}">
              <a16:creationId xmlns:a16="http://schemas.microsoft.com/office/drawing/2014/main" id="{00000000-0008-0000-0A00-0000F1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10" name="Object 9" hidden="1">
          <a:extLst>
            <a:ext uri="{FF2B5EF4-FFF2-40B4-BE49-F238E27FC236}">
              <a16:creationId xmlns:a16="http://schemas.microsoft.com/office/drawing/2014/main" id="{00000000-0008-0000-0A00-0000F2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11" name="Object 8" hidden="1">
          <a:extLst>
            <a:ext uri="{FF2B5EF4-FFF2-40B4-BE49-F238E27FC236}">
              <a16:creationId xmlns:a16="http://schemas.microsoft.com/office/drawing/2014/main" id="{00000000-0008-0000-0A00-0000F3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12" name="Object 9" hidden="1">
          <a:extLst>
            <a:ext uri="{FF2B5EF4-FFF2-40B4-BE49-F238E27FC236}">
              <a16:creationId xmlns:a16="http://schemas.microsoft.com/office/drawing/2014/main" id="{00000000-0008-0000-0A00-0000F41C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13" name="Object 8" hidden="1">
          <a:extLst>
            <a:ext uri="{FF2B5EF4-FFF2-40B4-BE49-F238E27FC236}">
              <a16:creationId xmlns:a16="http://schemas.microsoft.com/office/drawing/2014/main" id="{00000000-0008-0000-0A00-0000F51C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14" name="Object 9" hidden="1">
          <a:extLst>
            <a:ext uri="{FF2B5EF4-FFF2-40B4-BE49-F238E27FC236}">
              <a16:creationId xmlns:a16="http://schemas.microsoft.com/office/drawing/2014/main" id="{00000000-0008-0000-0A00-0000F61C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15" name="Object 8" hidden="1">
          <a:extLst>
            <a:ext uri="{FF2B5EF4-FFF2-40B4-BE49-F238E27FC236}">
              <a16:creationId xmlns:a16="http://schemas.microsoft.com/office/drawing/2014/main" id="{00000000-0008-0000-0A00-0000F71C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16" name="Object 9" hidden="1">
          <a:extLst>
            <a:ext uri="{FF2B5EF4-FFF2-40B4-BE49-F238E27FC236}">
              <a16:creationId xmlns:a16="http://schemas.microsoft.com/office/drawing/2014/main" id="{00000000-0008-0000-0A00-0000F8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17" name="Object 8" hidden="1">
          <a:extLst>
            <a:ext uri="{FF2B5EF4-FFF2-40B4-BE49-F238E27FC236}">
              <a16:creationId xmlns:a16="http://schemas.microsoft.com/office/drawing/2014/main" id="{00000000-0008-0000-0A00-0000F9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18" name="Object 15" hidden="1">
          <a:extLst>
            <a:ext uri="{FF2B5EF4-FFF2-40B4-BE49-F238E27FC236}">
              <a16:creationId xmlns:a16="http://schemas.microsoft.com/office/drawing/2014/main" id="{00000000-0008-0000-0A00-0000FA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19" name="Object 16" hidden="1">
          <a:extLst>
            <a:ext uri="{FF2B5EF4-FFF2-40B4-BE49-F238E27FC236}">
              <a16:creationId xmlns:a16="http://schemas.microsoft.com/office/drawing/2014/main" id="{00000000-0008-0000-0A00-0000FB1C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20" name="Object 17" hidden="1">
          <a:extLst>
            <a:ext uri="{FF2B5EF4-FFF2-40B4-BE49-F238E27FC236}">
              <a16:creationId xmlns:a16="http://schemas.microsoft.com/office/drawing/2014/main" id="{00000000-0008-0000-0A00-0000FC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21" name="Object 9" hidden="1">
          <a:extLst>
            <a:ext uri="{FF2B5EF4-FFF2-40B4-BE49-F238E27FC236}">
              <a16:creationId xmlns:a16="http://schemas.microsoft.com/office/drawing/2014/main" id="{00000000-0008-0000-0A00-0000FD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22" name="Object 8" hidden="1">
          <a:extLst>
            <a:ext uri="{FF2B5EF4-FFF2-40B4-BE49-F238E27FC236}">
              <a16:creationId xmlns:a16="http://schemas.microsoft.com/office/drawing/2014/main" id="{00000000-0008-0000-0A00-0000FE1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23" name="Object 9" hidden="1">
          <a:extLst>
            <a:ext uri="{FF2B5EF4-FFF2-40B4-BE49-F238E27FC236}">
              <a16:creationId xmlns:a16="http://schemas.microsoft.com/office/drawing/2014/main" id="{00000000-0008-0000-0A00-0000FF1C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24" name="Object 8" hidden="1">
          <a:extLst>
            <a:ext uri="{FF2B5EF4-FFF2-40B4-BE49-F238E27FC236}">
              <a16:creationId xmlns:a16="http://schemas.microsoft.com/office/drawing/2014/main" id="{00000000-0008-0000-0A00-0000001D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25" name="Object 9" hidden="1">
          <a:extLst>
            <a:ext uri="{FF2B5EF4-FFF2-40B4-BE49-F238E27FC236}">
              <a16:creationId xmlns:a16="http://schemas.microsoft.com/office/drawing/2014/main" id="{00000000-0008-0000-0A00-0000011D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26" name="Object 8" hidden="1">
          <a:extLst>
            <a:ext uri="{FF2B5EF4-FFF2-40B4-BE49-F238E27FC236}">
              <a16:creationId xmlns:a16="http://schemas.microsoft.com/office/drawing/2014/main" id="{00000000-0008-0000-0A00-0000021D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27" name="Object 9" hidden="1">
          <a:extLst>
            <a:ext uri="{FF2B5EF4-FFF2-40B4-BE49-F238E27FC236}">
              <a16:creationId xmlns:a16="http://schemas.microsoft.com/office/drawing/2014/main" id="{00000000-0008-0000-0A00-000003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28" name="Object 8" hidden="1">
          <a:extLst>
            <a:ext uri="{FF2B5EF4-FFF2-40B4-BE49-F238E27FC236}">
              <a16:creationId xmlns:a16="http://schemas.microsoft.com/office/drawing/2014/main" id="{00000000-0008-0000-0A00-000004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29" name="Object 15" hidden="1">
          <a:extLst>
            <a:ext uri="{FF2B5EF4-FFF2-40B4-BE49-F238E27FC236}">
              <a16:creationId xmlns:a16="http://schemas.microsoft.com/office/drawing/2014/main" id="{00000000-0008-0000-0A00-000005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30" name="Object 16" hidden="1">
          <a:extLst>
            <a:ext uri="{FF2B5EF4-FFF2-40B4-BE49-F238E27FC236}">
              <a16:creationId xmlns:a16="http://schemas.microsoft.com/office/drawing/2014/main" id="{00000000-0008-0000-0A00-0000061D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31" name="Object 17" hidden="1">
          <a:extLst>
            <a:ext uri="{FF2B5EF4-FFF2-40B4-BE49-F238E27FC236}">
              <a16:creationId xmlns:a16="http://schemas.microsoft.com/office/drawing/2014/main" id="{00000000-0008-0000-0A00-000007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32" name="Object 9" hidden="1">
          <a:extLst>
            <a:ext uri="{FF2B5EF4-FFF2-40B4-BE49-F238E27FC236}">
              <a16:creationId xmlns:a16="http://schemas.microsoft.com/office/drawing/2014/main" id="{00000000-0008-0000-0A00-000008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33" name="Object 8" hidden="1">
          <a:extLst>
            <a:ext uri="{FF2B5EF4-FFF2-40B4-BE49-F238E27FC236}">
              <a16:creationId xmlns:a16="http://schemas.microsoft.com/office/drawing/2014/main" id="{00000000-0008-0000-0A00-000009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34" name="Object 9" hidden="1">
          <a:extLst>
            <a:ext uri="{FF2B5EF4-FFF2-40B4-BE49-F238E27FC236}">
              <a16:creationId xmlns:a16="http://schemas.microsoft.com/office/drawing/2014/main" id="{00000000-0008-0000-0A00-00000A1D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35" name="Object 8" hidden="1">
          <a:extLst>
            <a:ext uri="{FF2B5EF4-FFF2-40B4-BE49-F238E27FC236}">
              <a16:creationId xmlns:a16="http://schemas.microsoft.com/office/drawing/2014/main" id="{00000000-0008-0000-0A00-00000B1D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36" name="Object 9" hidden="1">
          <a:extLst>
            <a:ext uri="{FF2B5EF4-FFF2-40B4-BE49-F238E27FC236}">
              <a16:creationId xmlns:a16="http://schemas.microsoft.com/office/drawing/2014/main" id="{00000000-0008-0000-0A00-00000C1D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37" name="Object 8" hidden="1">
          <a:extLst>
            <a:ext uri="{FF2B5EF4-FFF2-40B4-BE49-F238E27FC236}">
              <a16:creationId xmlns:a16="http://schemas.microsoft.com/office/drawing/2014/main" id="{00000000-0008-0000-0A00-00000D1D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38" name="Object 9" hidden="1">
          <a:extLst>
            <a:ext uri="{FF2B5EF4-FFF2-40B4-BE49-F238E27FC236}">
              <a16:creationId xmlns:a16="http://schemas.microsoft.com/office/drawing/2014/main" id="{00000000-0008-0000-0A00-00000E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39" name="Object 8" hidden="1">
          <a:extLst>
            <a:ext uri="{FF2B5EF4-FFF2-40B4-BE49-F238E27FC236}">
              <a16:creationId xmlns:a16="http://schemas.microsoft.com/office/drawing/2014/main" id="{00000000-0008-0000-0A00-00000F1D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40" name="Object 15" hidden="1">
          <a:extLst>
            <a:ext uri="{FF2B5EF4-FFF2-40B4-BE49-F238E27FC236}">
              <a16:creationId xmlns:a16="http://schemas.microsoft.com/office/drawing/2014/main" id="{00000000-0008-0000-0A00-000010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41" name="Object 16" hidden="1">
          <a:extLst>
            <a:ext uri="{FF2B5EF4-FFF2-40B4-BE49-F238E27FC236}">
              <a16:creationId xmlns:a16="http://schemas.microsoft.com/office/drawing/2014/main" id="{00000000-0008-0000-0A00-0000111D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42" name="Object 17" hidden="1">
          <a:extLst>
            <a:ext uri="{FF2B5EF4-FFF2-40B4-BE49-F238E27FC236}">
              <a16:creationId xmlns:a16="http://schemas.microsoft.com/office/drawing/2014/main" id="{00000000-0008-0000-0A00-000012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43" name="Object 9" hidden="1">
          <a:extLst>
            <a:ext uri="{FF2B5EF4-FFF2-40B4-BE49-F238E27FC236}">
              <a16:creationId xmlns:a16="http://schemas.microsoft.com/office/drawing/2014/main" id="{00000000-0008-0000-0A00-000013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44" name="Object 8" hidden="1">
          <a:extLst>
            <a:ext uri="{FF2B5EF4-FFF2-40B4-BE49-F238E27FC236}">
              <a16:creationId xmlns:a16="http://schemas.microsoft.com/office/drawing/2014/main" id="{00000000-0008-0000-0A00-000014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45" name="Object 9" hidden="1">
          <a:extLst>
            <a:ext uri="{FF2B5EF4-FFF2-40B4-BE49-F238E27FC236}">
              <a16:creationId xmlns:a16="http://schemas.microsoft.com/office/drawing/2014/main" id="{00000000-0008-0000-0A00-000015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46" name="Object 8" hidden="1">
          <a:extLst>
            <a:ext uri="{FF2B5EF4-FFF2-40B4-BE49-F238E27FC236}">
              <a16:creationId xmlns:a16="http://schemas.microsoft.com/office/drawing/2014/main" id="{00000000-0008-0000-0A00-000016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47" name="Object 9" hidden="1">
          <a:extLst>
            <a:ext uri="{FF2B5EF4-FFF2-40B4-BE49-F238E27FC236}">
              <a16:creationId xmlns:a16="http://schemas.microsoft.com/office/drawing/2014/main" id="{00000000-0008-0000-0A00-000017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48" name="Object 8" hidden="1">
          <a:extLst>
            <a:ext uri="{FF2B5EF4-FFF2-40B4-BE49-F238E27FC236}">
              <a16:creationId xmlns:a16="http://schemas.microsoft.com/office/drawing/2014/main" id="{00000000-0008-0000-0A00-000018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49" name="Object 9" hidden="1">
          <a:extLst>
            <a:ext uri="{FF2B5EF4-FFF2-40B4-BE49-F238E27FC236}">
              <a16:creationId xmlns:a16="http://schemas.microsoft.com/office/drawing/2014/main" id="{00000000-0008-0000-0A00-000019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50" name="Object 8" hidden="1">
          <a:extLst>
            <a:ext uri="{FF2B5EF4-FFF2-40B4-BE49-F238E27FC236}">
              <a16:creationId xmlns:a16="http://schemas.microsoft.com/office/drawing/2014/main" id="{00000000-0008-0000-0A00-00001A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51" name="Object 15" hidden="1">
          <a:extLst>
            <a:ext uri="{FF2B5EF4-FFF2-40B4-BE49-F238E27FC236}">
              <a16:creationId xmlns:a16="http://schemas.microsoft.com/office/drawing/2014/main" id="{00000000-0008-0000-0A00-00001B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52" name="Object 16" hidden="1">
          <a:extLst>
            <a:ext uri="{FF2B5EF4-FFF2-40B4-BE49-F238E27FC236}">
              <a16:creationId xmlns:a16="http://schemas.microsoft.com/office/drawing/2014/main" id="{00000000-0008-0000-0A00-00001C1D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53" name="Object 17" hidden="1">
          <a:extLst>
            <a:ext uri="{FF2B5EF4-FFF2-40B4-BE49-F238E27FC236}">
              <a16:creationId xmlns:a16="http://schemas.microsoft.com/office/drawing/2014/main" id="{00000000-0008-0000-0A00-00001D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54" name="Object 9" hidden="1">
          <a:extLst>
            <a:ext uri="{FF2B5EF4-FFF2-40B4-BE49-F238E27FC236}">
              <a16:creationId xmlns:a16="http://schemas.microsoft.com/office/drawing/2014/main" id="{00000000-0008-0000-0A00-00001E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55" name="Object 8" hidden="1">
          <a:extLst>
            <a:ext uri="{FF2B5EF4-FFF2-40B4-BE49-F238E27FC236}">
              <a16:creationId xmlns:a16="http://schemas.microsoft.com/office/drawing/2014/main" id="{00000000-0008-0000-0A00-00001F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56" name="Object 9" hidden="1">
          <a:extLst>
            <a:ext uri="{FF2B5EF4-FFF2-40B4-BE49-F238E27FC236}">
              <a16:creationId xmlns:a16="http://schemas.microsoft.com/office/drawing/2014/main" id="{00000000-0008-0000-0A00-000020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57" name="Object 8" hidden="1">
          <a:extLst>
            <a:ext uri="{FF2B5EF4-FFF2-40B4-BE49-F238E27FC236}">
              <a16:creationId xmlns:a16="http://schemas.microsoft.com/office/drawing/2014/main" id="{00000000-0008-0000-0A00-000021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58" name="Object 9" hidden="1">
          <a:extLst>
            <a:ext uri="{FF2B5EF4-FFF2-40B4-BE49-F238E27FC236}">
              <a16:creationId xmlns:a16="http://schemas.microsoft.com/office/drawing/2014/main" id="{00000000-0008-0000-0A00-000022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59" name="Object 8" hidden="1">
          <a:extLst>
            <a:ext uri="{FF2B5EF4-FFF2-40B4-BE49-F238E27FC236}">
              <a16:creationId xmlns:a16="http://schemas.microsoft.com/office/drawing/2014/main" id="{00000000-0008-0000-0A00-000023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60" name="Object 9" hidden="1">
          <a:extLst>
            <a:ext uri="{FF2B5EF4-FFF2-40B4-BE49-F238E27FC236}">
              <a16:creationId xmlns:a16="http://schemas.microsoft.com/office/drawing/2014/main" id="{00000000-0008-0000-0A00-000024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61" name="Object 8" hidden="1">
          <a:extLst>
            <a:ext uri="{FF2B5EF4-FFF2-40B4-BE49-F238E27FC236}">
              <a16:creationId xmlns:a16="http://schemas.microsoft.com/office/drawing/2014/main" id="{00000000-0008-0000-0A00-000025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62" name="Object 15" hidden="1">
          <a:extLst>
            <a:ext uri="{FF2B5EF4-FFF2-40B4-BE49-F238E27FC236}">
              <a16:creationId xmlns:a16="http://schemas.microsoft.com/office/drawing/2014/main" id="{00000000-0008-0000-0A00-000026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63" name="Object 16" hidden="1">
          <a:extLst>
            <a:ext uri="{FF2B5EF4-FFF2-40B4-BE49-F238E27FC236}">
              <a16:creationId xmlns:a16="http://schemas.microsoft.com/office/drawing/2014/main" id="{00000000-0008-0000-0A00-0000271D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64" name="Object 17" hidden="1">
          <a:extLst>
            <a:ext uri="{FF2B5EF4-FFF2-40B4-BE49-F238E27FC236}">
              <a16:creationId xmlns:a16="http://schemas.microsoft.com/office/drawing/2014/main" id="{00000000-0008-0000-0A00-000028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65" name="Object 9" hidden="1">
          <a:extLst>
            <a:ext uri="{FF2B5EF4-FFF2-40B4-BE49-F238E27FC236}">
              <a16:creationId xmlns:a16="http://schemas.microsoft.com/office/drawing/2014/main" id="{00000000-0008-0000-0A00-000029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66" name="Object 8" hidden="1">
          <a:extLst>
            <a:ext uri="{FF2B5EF4-FFF2-40B4-BE49-F238E27FC236}">
              <a16:creationId xmlns:a16="http://schemas.microsoft.com/office/drawing/2014/main" id="{00000000-0008-0000-0A00-00002A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67" name="Object 9" hidden="1">
          <a:extLst>
            <a:ext uri="{FF2B5EF4-FFF2-40B4-BE49-F238E27FC236}">
              <a16:creationId xmlns:a16="http://schemas.microsoft.com/office/drawing/2014/main" id="{00000000-0008-0000-0A00-00002B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68" name="Object 8" hidden="1">
          <a:extLst>
            <a:ext uri="{FF2B5EF4-FFF2-40B4-BE49-F238E27FC236}">
              <a16:creationId xmlns:a16="http://schemas.microsoft.com/office/drawing/2014/main" id="{00000000-0008-0000-0A00-00002C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69" name="Object 9" hidden="1">
          <a:extLst>
            <a:ext uri="{FF2B5EF4-FFF2-40B4-BE49-F238E27FC236}">
              <a16:creationId xmlns:a16="http://schemas.microsoft.com/office/drawing/2014/main" id="{00000000-0008-0000-0A00-00002D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70" name="Object 8" hidden="1">
          <a:extLst>
            <a:ext uri="{FF2B5EF4-FFF2-40B4-BE49-F238E27FC236}">
              <a16:creationId xmlns:a16="http://schemas.microsoft.com/office/drawing/2014/main" id="{00000000-0008-0000-0A00-00002E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71" name="Object 9" hidden="1">
          <a:extLst>
            <a:ext uri="{FF2B5EF4-FFF2-40B4-BE49-F238E27FC236}">
              <a16:creationId xmlns:a16="http://schemas.microsoft.com/office/drawing/2014/main" id="{00000000-0008-0000-0A00-00002F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72" name="Object 8" hidden="1">
          <a:extLst>
            <a:ext uri="{FF2B5EF4-FFF2-40B4-BE49-F238E27FC236}">
              <a16:creationId xmlns:a16="http://schemas.microsoft.com/office/drawing/2014/main" id="{00000000-0008-0000-0A00-000030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73" name="Object 15" hidden="1">
          <a:extLst>
            <a:ext uri="{FF2B5EF4-FFF2-40B4-BE49-F238E27FC236}">
              <a16:creationId xmlns:a16="http://schemas.microsoft.com/office/drawing/2014/main" id="{00000000-0008-0000-0A00-000031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74" name="Object 16" hidden="1">
          <a:extLst>
            <a:ext uri="{FF2B5EF4-FFF2-40B4-BE49-F238E27FC236}">
              <a16:creationId xmlns:a16="http://schemas.microsoft.com/office/drawing/2014/main" id="{00000000-0008-0000-0A00-0000321D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75" name="Object 17" hidden="1">
          <a:extLst>
            <a:ext uri="{FF2B5EF4-FFF2-40B4-BE49-F238E27FC236}">
              <a16:creationId xmlns:a16="http://schemas.microsoft.com/office/drawing/2014/main" id="{00000000-0008-0000-0A00-000033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76" name="Object 9" hidden="1">
          <a:extLst>
            <a:ext uri="{FF2B5EF4-FFF2-40B4-BE49-F238E27FC236}">
              <a16:creationId xmlns:a16="http://schemas.microsoft.com/office/drawing/2014/main" id="{00000000-0008-0000-0A00-000034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77" name="Object 8" hidden="1">
          <a:extLst>
            <a:ext uri="{FF2B5EF4-FFF2-40B4-BE49-F238E27FC236}">
              <a16:creationId xmlns:a16="http://schemas.microsoft.com/office/drawing/2014/main" id="{00000000-0008-0000-0A00-000035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78" name="Object 9" hidden="1">
          <a:extLst>
            <a:ext uri="{FF2B5EF4-FFF2-40B4-BE49-F238E27FC236}">
              <a16:creationId xmlns:a16="http://schemas.microsoft.com/office/drawing/2014/main" id="{00000000-0008-0000-0A00-000036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79" name="Object 8" hidden="1">
          <a:extLst>
            <a:ext uri="{FF2B5EF4-FFF2-40B4-BE49-F238E27FC236}">
              <a16:creationId xmlns:a16="http://schemas.microsoft.com/office/drawing/2014/main" id="{00000000-0008-0000-0A00-000037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80" name="Object 9" hidden="1">
          <a:extLst>
            <a:ext uri="{FF2B5EF4-FFF2-40B4-BE49-F238E27FC236}">
              <a16:creationId xmlns:a16="http://schemas.microsoft.com/office/drawing/2014/main" id="{00000000-0008-0000-0A00-0000381D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81" name="Object 8" hidden="1">
          <a:extLst>
            <a:ext uri="{FF2B5EF4-FFF2-40B4-BE49-F238E27FC236}">
              <a16:creationId xmlns:a16="http://schemas.microsoft.com/office/drawing/2014/main" id="{00000000-0008-0000-0A00-0000391D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82" name="Object 9" hidden="1">
          <a:extLst>
            <a:ext uri="{FF2B5EF4-FFF2-40B4-BE49-F238E27FC236}">
              <a16:creationId xmlns:a16="http://schemas.microsoft.com/office/drawing/2014/main" id="{00000000-0008-0000-0A00-00003A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83" name="Object 8" hidden="1">
          <a:extLst>
            <a:ext uri="{FF2B5EF4-FFF2-40B4-BE49-F238E27FC236}">
              <a16:creationId xmlns:a16="http://schemas.microsoft.com/office/drawing/2014/main" id="{00000000-0008-0000-0A00-00003B1D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84" name="Object 15" hidden="1">
          <a:extLst>
            <a:ext uri="{FF2B5EF4-FFF2-40B4-BE49-F238E27FC236}">
              <a16:creationId xmlns:a16="http://schemas.microsoft.com/office/drawing/2014/main" id="{00000000-0008-0000-0A00-00003C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85" name="Object 16" hidden="1">
          <a:extLst>
            <a:ext uri="{FF2B5EF4-FFF2-40B4-BE49-F238E27FC236}">
              <a16:creationId xmlns:a16="http://schemas.microsoft.com/office/drawing/2014/main" id="{00000000-0008-0000-0A00-00003D1D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86" name="Object 17" hidden="1">
          <a:extLst>
            <a:ext uri="{FF2B5EF4-FFF2-40B4-BE49-F238E27FC236}">
              <a16:creationId xmlns:a16="http://schemas.microsoft.com/office/drawing/2014/main" id="{00000000-0008-0000-0A00-00003E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87" name="Object 9" hidden="1">
          <a:extLst>
            <a:ext uri="{FF2B5EF4-FFF2-40B4-BE49-F238E27FC236}">
              <a16:creationId xmlns:a16="http://schemas.microsoft.com/office/drawing/2014/main" id="{00000000-0008-0000-0A00-00003F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88" name="Object 8" hidden="1">
          <a:extLst>
            <a:ext uri="{FF2B5EF4-FFF2-40B4-BE49-F238E27FC236}">
              <a16:creationId xmlns:a16="http://schemas.microsoft.com/office/drawing/2014/main" id="{00000000-0008-0000-0A00-000040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89" name="Object 9" hidden="1">
          <a:extLst>
            <a:ext uri="{FF2B5EF4-FFF2-40B4-BE49-F238E27FC236}">
              <a16:creationId xmlns:a16="http://schemas.microsoft.com/office/drawing/2014/main" id="{00000000-0008-0000-0A00-000041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90" name="Object 8" hidden="1">
          <a:extLst>
            <a:ext uri="{FF2B5EF4-FFF2-40B4-BE49-F238E27FC236}">
              <a16:creationId xmlns:a16="http://schemas.microsoft.com/office/drawing/2014/main" id="{00000000-0008-0000-0A00-000042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91" name="Object 9" hidden="1">
          <a:extLst>
            <a:ext uri="{FF2B5EF4-FFF2-40B4-BE49-F238E27FC236}">
              <a16:creationId xmlns:a16="http://schemas.microsoft.com/office/drawing/2014/main" id="{00000000-0008-0000-0A00-000043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92" name="Object 8" hidden="1">
          <a:extLst>
            <a:ext uri="{FF2B5EF4-FFF2-40B4-BE49-F238E27FC236}">
              <a16:creationId xmlns:a16="http://schemas.microsoft.com/office/drawing/2014/main" id="{00000000-0008-0000-0A00-000044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93" name="Object 9" hidden="1">
          <a:extLst>
            <a:ext uri="{FF2B5EF4-FFF2-40B4-BE49-F238E27FC236}">
              <a16:creationId xmlns:a16="http://schemas.microsoft.com/office/drawing/2014/main" id="{00000000-0008-0000-0A00-000045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94" name="Object 8" hidden="1">
          <a:extLst>
            <a:ext uri="{FF2B5EF4-FFF2-40B4-BE49-F238E27FC236}">
              <a16:creationId xmlns:a16="http://schemas.microsoft.com/office/drawing/2014/main" id="{00000000-0008-0000-0A00-000046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495" name="Object 15" hidden="1">
          <a:extLst>
            <a:ext uri="{FF2B5EF4-FFF2-40B4-BE49-F238E27FC236}">
              <a16:creationId xmlns:a16="http://schemas.microsoft.com/office/drawing/2014/main" id="{00000000-0008-0000-0A00-000047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496" name="Object 16" hidden="1">
          <a:extLst>
            <a:ext uri="{FF2B5EF4-FFF2-40B4-BE49-F238E27FC236}">
              <a16:creationId xmlns:a16="http://schemas.microsoft.com/office/drawing/2014/main" id="{00000000-0008-0000-0A00-0000481D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497" name="Object 17" hidden="1">
          <a:extLst>
            <a:ext uri="{FF2B5EF4-FFF2-40B4-BE49-F238E27FC236}">
              <a16:creationId xmlns:a16="http://schemas.microsoft.com/office/drawing/2014/main" id="{00000000-0008-0000-0A00-000049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498" name="Object 9" hidden="1">
          <a:extLst>
            <a:ext uri="{FF2B5EF4-FFF2-40B4-BE49-F238E27FC236}">
              <a16:creationId xmlns:a16="http://schemas.microsoft.com/office/drawing/2014/main" id="{00000000-0008-0000-0A00-00004A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499" name="Object 8" hidden="1">
          <a:extLst>
            <a:ext uri="{FF2B5EF4-FFF2-40B4-BE49-F238E27FC236}">
              <a16:creationId xmlns:a16="http://schemas.microsoft.com/office/drawing/2014/main" id="{00000000-0008-0000-0A00-00004B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00" name="Object 9" hidden="1">
          <a:extLst>
            <a:ext uri="{FF2B5EF4-FFF2-40B4-BE49-F238E27FC236}">
              <a16:creationId xmlns:a16="http://schemas.microsoft.com/office/drawing/2014/main" id="{00000000-0008-0000-0A00-00004C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01" name="Object 8" hidden="1">
          <a:extLst>
            <a:ext uri="{FF2B5EF4-FFF2-40B4-BE49-F238E27FC236}">
              <a16:creationId xmlns:a16="http://schemas.microsoft.com/office/drawing/2014/main" id="{00000000-0008-0000-0A00-00004D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02" name="Object 9" hidden="1">
          <a:extLst>
            <a:ext uri="{FF2B5EF4-FFF2-40B4-BE49-F238E27FC236}">
              <a16:creationId xmlns:a16="http://schemas.microsoft.com/office/drawing/2014/main" id="{00000000-0008-0000-0A00-00004E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03" name="Object 8" hidden="1">
          <a:extLst>
            <a:ext uri="{FF2B5EF4-FFF2-40B4-BE49-F238E27FC236}">
              <a16:creationId xmlns:a16="http://schemas.microsoft.com/office/drawing/2014/main" id="{00000000-0008-0000-0A00-00004F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04" name="Object 9" hidden="1">
          <a:extLst>
            <a:ext uri="{FF2B5EF4-FFF2-40B4-BE49-F238E27FC236}">
              <a16:creationId xmlns:a16="http://schemas.microsoft.com/office/drawing/2014/main" id="{00000000-0008-0000-0A00-000050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05" name="Object 8" hidden="1">
          <a:extLst>
            <a:ext uri="{FF2B5EF4-FFF2-40B4-BE49-F238E27FC236}">
              <a16:creationId xmlns:a16="http://schemas.microsoft.com/office/drawing/2014/main" id="{00000000-0008-0000-0A00-000051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06" name="Object 15" hidden="1">
          <a:extLst>
            <a:ext uri="{FF2B5EF4-FFF2-40B4-BE49-F238E27FC236}">
              <a16:creationId xmlns:a16="http://schemas.microsoft.com/office/drawing/2014/main" id="{00000000-0008-0000-0A00-000052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07" name="Object 16" hidden="1">
          <a:extLst>
            <a:ext uri="{FF2B5EF4-FFF2-40B4-BE49-F238E27FC236}">
              <a16:creationId xmlns:a16="http://schemas.microsoft.com/office/drawing/2014/main" id="{00000000-0008-0000-0A00-0000531D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08" name="Object 17" hidden="1">
          <a:extLst>
            <a:ext uri="{FF2B5EF4-FFF2-40B4-BE49-F238E27FC236}">
              <a16:creationId xmlns:a16="http://schemas.microsoft.com/office/drawing/2014/main" id="{00000000-0008-0000-0A00-000054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09" name="Object 9" hidden="1">
          <a:extLst>
            <a:ext uri="{FF2B5EF4-FFF2-40B4-BE49-F238E27FC236}">
              <a16:creationId xmlns:a16="http://schemas.microsoft.com/office/drawing/2014/main" id="{00000000-0008-0000-0A00-000055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10" name="Object 8" hidden="1">
          <a:extLst>
            <a:ext uri="{FF2B5EF4-FFF2-40B4-BE49-F238E27FC236}">
              <a16:creationId xmlns:a16="http://schemas.microsoft.com/office/drawing/2014/main" id="{00000000-0008-0000-0A00-000056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11" name="Object 9" hidden="1">
          <a:extLst>
            <a:ext uri="{FF2B5EF4-FFF2-40B4-BE49-F238E27FC236}">
              <a16:creationId xmlns:a16="http://schemas.microsoft.com/office/drawing/2014/main" id="{00000000-0008-0000-0A00-000057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12" name="Object 8" hidden="1">
          <a:extLst>
            <a:ext uri="{FF2B5EF4-FFF2-40B4-BE49-F238E27FC236}">
              <a16:creationId xmlns:a16="http://schemas.microsoft.com/office/drawing/2014/main" id="{00000000-0008-0000-0A00-000058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13" name="Object 9" hidden="1">
          <a:extLst>
            <a:ext uri="{FF2B5EF4-FFF2-40B4-BE49-F238E27FC236}">
              <a16:creationId xmlns:a16="http://schemas.microsoft.com/office/drawing/2014/main" id="{00000000-0008-0000-0A00-000059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14" name="Object 8" hidden="1">
          <a:extLst>
            <a:ext uri="{FF2B5EF4-FFF2-40B4-BE49-F238E27FC236}">
              <a16:creationId xmlns:a16="http://schemas.microsoft.com/office/drawing/2014/main" id="{00000000-0008-0000-0A00-00005A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15" name="Object 9" hidden="1">
          <a:extLst>
            <a:ext uri="{FF2B5EF4-FFF2-40B4-BE49-F238E27FC236}">
              <a16:creationId xmlns:a16="http://schemas.microsoft.com/office/drawing/2014/main" id="{00000000-0008-0000-0A00-00005B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16" name="Object 8" hidden="1">
          <a:extLst>
            <a:ext uri="{FF2B5EF4-FFF2-40B4-BE49-F238E27FC236}">
              <a16:creationId xmlns:a16="http://schemas.microsoft.com/office/drawing/2014/main" id="{00000000-0008-0000-0A00-00005C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17" name="Object 15" hidden="1">
          <a:extLst>
            <a:ext uri="{FF2B5EF4-FFF2-40B4-BE49-F238E27FC236}">
              <a16:creationId xmlns:a16="http://schemas.microsoft.com/office/drawing/2014/main" id="{00000000-0008-0000-0A00-00005D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18" name="Object 16" hidden="1">
          <a:extLst>
            <a:ext uri="{FF2B5EF4-FFF2-40B4-BE49-F238E27FC236}">
              <a16:creationId xmlns:a16="http://schemas.microsoft.com/office/drawing/2014/main" id="{00000000-0008-0000-0A00-00005E1D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19" name="Object 17" hidden="1">
          <a:extLst>
            <a:ext uri="{FF2B5EF4-FFF2-40B4-BE49-F238E27FC236}">
              <a16:creationId xmlns:a16="http://schemas.microsoft.com/office/drawing/2014/main" id="{00000000-0008-0000-0A00-00005F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20" name="Object 9" hidden="1">
          <a:extLst>
            <a:ext uri="{FF2B5EF4-FFF2-40B4-BE49-F238E27FC236}">
              <a16:creationId xmlns:a16="http://schemas.microsoft.com/office/drawing/2014/main" id="{00000000-0008-0000-0A00-000060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21" name="Object 8" hidden="1">
          <a:extLst>
            <a:ext uri="{FF2B5EF4-FFF2-40B4-BE49-F238E27FC236}">
              <a16:creationId xmlns:a16="http://schemas.microsoft.com/office/drawing/2014/main" id="{00000000-0008-0000-0A00-000061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22" name="Object 9" hidden="1">
          <a:extLst>
            <a:ext uri="{FF2B5EF4-FFF2-40B4-BE49-F238E27FC236}">
              <a16:creationId xmlns:a16="http://schemas.microsoft.com/office/drawing/2014/main" id="{00000000-0008-0000-0A00-000062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23" name="Object 8" hidden="1">
          <a:extLst>
            <a:ext uri="{FF2B5EF4-FFF2-40B4-BE49-F238E27FC236}">
              <a16:creationId xmlns:a16="http://schemas.microsoft.com/office/drawing/2014/main" id="{00000000-0008-0000-0A00-000063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24" name="Object 9" hidden="1">
          <a:extLst>
            <a:ext uri="{FF2B5EF4-FFF2-40B4-BE49-F238E27FC236}">
              <a16:creationId xmlns:a16="http://schemas.microsoft.com/office/drawing/2014/main" id="{00000000-0008-0000-0A00-0000641D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25" name="Object 8" hidden="1">
          <a:extLst>
            <a:ext uri="{FF2B5EF4-FFF2-40B4-BE49-F238E27FC236}">
              <a16:creationId xmlns:a16="http://schemas.microsoft.com/office/drawing/2014/main" id="{00000000-0008-0000-0A00-0000651D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26" name="Object 9" hidden="1">
          <a:extLst>
            <a:ext uri="{FF2B5EF4-FFF2-40B4-BE49-F238E27FC236}">
              <a16:creationId xmlns:a16="http://schemas.microsoft.com/office/drawing/2014/main" id="{00000000-0008-0000-0A00-000066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27" name="Object 8" hidden="1">
          <a:extLst>
            <a:ext uri="{FF2B5EF4-FFF2-40B4-BE49-F238E27FC236}">
              <a16:creationId xmlns:a16="http://schemas.microsoft.com/office/drawing/2014/main" id="{00000000-0008-0000-0A00-0000671D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28" name="Object 15" hidden="1">
          <a:extLst>
            <a:ext uri="{FF2B5EF4-FFF2-40B4-BE49-F238E27FC236}">
              <a16:creationId xmlns:a16="http://schemas.microsoft.com/office/drawing/2014/main" id="{00000000-0008-0000-0A00-000068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29" name="Object 16" hidden="1">
          <a:extLst>
            <a:ext uri="{FF2B5EF4-FFF2-40B4-BE49-F238E27FC236}">
              <a16:creationId xmlns:a16="http://schemas.microsoft.com/office/drawing/2014/main" id="{00000000-0008-0000-0A00-0000691D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30" name="Object 17" hidden="1">
          <a:extLst>
            <a:ext uri="{FF2B5EF4-FFF2-40B4-BE49-F238E27FC236}">
              <a16:creationId xmlns:a16="http://schemas.microsoft.com/office/drawing/2014/main" id="{00000000-0008-0000-0A00-00006A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31" name="Object 9" hidden="1">
          <a:extLst>
            <a:ext uri="{FF2B5EF4-FFF2-40B4-BE49-F238E27FC236}">
              <a16:creationId xmlns:a16="http://schemas.microsoft.com/office/drawing/2014/main" id="{00000000-0008-0000-0A00-00006B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32" name="Object 8" hidden="1">
          <a:extLst>
            <a:ext uri="{FF2B5EF4-FFF2-40B4-BE49-F238E27FC236}">
              <a16:creationId xmlns:a16="http://schemas.microsoft.com/office/drawing/2014/main" id="{00000000-0008-0000-0A00-00006C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33" name="Object 9" hidden="1">
          <a:extLst>
            <a:ext uri="{FF2B5EF4-FFF2-40B4-BE49-F238E27FC236}">
              <a16:creationId xmlns:a16="http://schemas.microsoft.com/office/drawing/2014/main" id="{00000000-0008-0000-0A00-00006D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34" name="Object 8" hidden="1">
          <a:extLst>
            <a:ext uri="{FF2B5EF4-FFF2-40B4-BE49-F238E27FC236}">
              <a16:creationId xmlns:a16="http://schemas.microsoft.com/office/drawing/2014/main" id="{00000000-0008-0000-0A00-00006E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35" name="Object 9" hidden="1">
          <a:extLst>
            <a:ext uri="{FF2B5EF4-FFF2-40B4-BE49-F238E27FC236}">
              <a16:creationId xmlns:a16="http://schemas.microsoft.com/office/drawing/2014/main" id="{00000000-0008-0000-0A00-00006F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36" name="Object 8" hidden="1">
          <a:extLst>
            <a:ext uri="{FF2B5EF4-FFF2-40B4-BE49-F238E27FC236}">
              <a16:creationId xmlns:a16="http://schemas.microsoft.com/office/drawing/2014/main" id="{00000000-0008-0000-0A00-000070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37" name="Object 9" hidden="1">
          <a:extLst>
            <a:ext uri="{FF2B5EF4-FFF2-40B4-BE49-F238E27FC236}">
              <a16:creationId xmlns:a16="http://schemas.microsoft.com/office/drawing/2014/main" id="{00000000-0008-0000-0A00-000071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38" name="Object 8" hidden="1">
          <a:extLst>
            <a:ext uri="{FF2B5EF4-FFF2-40B4-BE49-F238E27FC236}">
              <a16:creationId xmlns:a16="http://schemas.microsoft.com/office/drawing/2014/main" id="{00000000-0008-0000-0A00-000072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39" name="Object 15" hidden="1">
          <a:extLst>
            <a:ext uri="{FF2B5EF4-FFF2-40B4-BE49-F238E27FC236}">
              <a16:creationId xmlns:a16="http://schemas.microsoft.com/office/drawing/2014/main" id="{00000000-0008-0000-0A00-000073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40" name="Object 16" hidden="1">
          <a:extLst>
            <a:ext uri="{FF2B5EF4-FFF2-40B4-BE49-F238E27FC236}">
              <a16:creationId xmlns:a16="http://schemas.microsoft.com/office/drawing/2014/main" id="{00000000-0008-0000-0A00-0000741D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41" name="Object 17" hidden="1">
          <a:extLst>
            <a:ext uri="{FF2B5EF4-FFF2-40B4-BE49-F238E27FC236}">
              <a16:creationId xmlns:a16="http://schemas.microsoft.com/office/drawing/2014/main" id="{00000000-0008-0000-0A00-000075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42" name="Object 9" hidden="1">
          <a:extLst>
            <a:ext uri="{FF2B5EF4-FFF2-40B4-BE49-F238E27FC236}">
              <a16:creationId xmlns:a16="http://schemas.microsoft.com/office/drawing/2014/main" id="{00000000-0008-0000-0A00-000076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43" name="Object 8" hidden="1">
          <a:extLst>
            <a:ext uri="{FF2B5EF4-FFF2-40B4-BE49-F238E27FC236}">
              <a16:creationId xmlns:a16="http://schemas.microsoft.com/office/drawing/2014/main" id="{00000000-0008-0000-0A00-000077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44" name="Object 9" hidden="1">
          <a:extLst>
            <a:ext uri="{FF2B5EF4-FFF2-40B4-BE49-F238E27FC236}">
              <a16:creationId xmlns:a16="http://schemas.microsoft.com/office/drawing/2014/main" id="{00000000-0008-0000-0A00-000078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45" name="Object 8" hidden="1">
          <a:extLst>
            <a:ext uri="{FF2B5EF4-FFF2-40B4-BE49-F238E27FC236}">
              <a16:creationId xmlns:a16="http://schemas.microsoft.com/office/drawing/2014/main" id="{00000000-0008-0000-0A00-000079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46" name="Object 9" hidden="1">
          <a:extLst>
            <a:ext uri="{FF2B5EF4-FFF2-40B4-BE49-F238E27FC236}">
              <a16:creationId xmlns:a16="http://schemas.microsoft.com/office/drawing/2014/main" id="{00000000-0008-0000-0A00-00007A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47" name="Object 8" hidden="1">
          <a:extLst>
            <a:ext uri="{FF2B5EF4-FFF2-40B4-BE49-F238E27FC236}">
              <a16:creationId xmlns:a16="http://schemas.microsoft.com/office/drawing/2014/main" id="{00000000-0008-0000-0A00-00007B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48" name="Object 9" hidden="1">
          <a:extLst>
            <a:ext uri="{FF2B5EF4-FFF2-40B4-BE49-F238E27FC236}">
              <a16:creationId xmlns:a16="http://schemas.microsoft.com/office/drawing/2014/main" id="{00000000-0008-0000-0A00-00007C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49" name="Object 8" hidden="1">
          <a:extLst>
            <a:ext uri="{FF2B5EF4-FFF2-40B4-BE49-F238E27FC236}">
              <a16:creationId xmlns:a16="http://schemas.microsoft.com/office/drawing/2014/main" id="{00000000-0008-0000-0A00-00007D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50" name="Object 15" hidden="1">
          <a:extLst>
            <a:ext uri="{FF2B5EF4-FFF2-40B4-BE49-F238E27FC236}">
              <a16:creationId xmlns:a16="http://schemas.microsoft.com/office/drawing/2014/main" id="{00000000-0008-0000-0A00-00007E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51" name="Object 16" hidden="1">
          <a:extLst>
            <a:ext uri="{FF2B5EF4-FFF2-40B4-BE49-F238E27FC236}">
              <a16:creationId xmlns:a16="http://schemas.microsoft.com/office/drawing/2014/main" id="{00000000-0008-0000-0A00-00007F1D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52" name="Object 17" hidden="1">
          <a:extLst>
            <a:ext uri="{FF2B5EF4-FFF2-40B4-BE49-F238E27FC236}">
              <a16:creationId xmlns:a16="http://schemas.microsoft.com/office/drawing/2014/main" id="{00000000-0008-0000-0A00-000080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53" name="Object 9" hidden="1">
          <a:extLst>
            <a:ext uri="{FF2B5EF4-FFF2-40B4-BE49-F238E27FC236}">
              <a16:creationId xmlns:a16="http://schemas.microsoft.com/office/drawing/2014/main" id="{00000000-0008-0000-0A00-000081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54" name="Object 8" hidden="1">
          <a:extLst>
            <a:ext uri="{FF2B5EF4-FFF2-40B4-BE49-F238E27FC236}">
              <a16:creationId xmlns:a16="http://schemas.microsoft.com/office/drawing/2014/main" id="{00000000-0008-0000-0A00-000082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55" name="Object 9" hidden="1">
          <a:extLst>
            <a:ext uri="{FF2B5EF4-FFF2-40B4-BE49-F238E27FC236}">
              <a16:creationId xmlns:a16="http://schemas.microsoft.com/office/drawing/2014/main" id="{00000000-0008-0000-0A00-000083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56" name="Object 8" hidden="1">
          <a:extLst>
            <a:ext uri="{FF2B5EF4-FFF2-40B4-BE49-F238E27FC236}">
              <a16:creationId xmlns:a16="http://schemas.microsoft.com/office/drawing/2014/main" id="{00000000-0008-0000-0A00-000084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57" name="Object 9" hidden="1">
          <a:extLst>
            <a:ext uri="{FF2B5EF4-FFF2-40B4-BE49-F238E27FC236}">
              <a16:creationId xmlns:a16="http://schemas.microsoft.com/office/drawing/2014/main" id="{00000000-0008-0000-0A00-000085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58" name="Object 8" hidden="1">
          <a:extLst>
            <a:ext uri="{FF2B5EF4-FFF2-40B4-BE49-F238E27FC236}">
              <a16:creationId xmlns:a16="http://schemas.microsoft.com/office/drawing/2014/main" id="{00000000-0008-0000-0A00-000086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59" name="Object 9" hidden="1">
          <a:extLst>
            <a:ext uri="{FF2B5EF4-FFF2-40B4-BE49-F238E27FC236}">
              <a16:creationId xmlns:a16="http://schemas.microsoft.com/office/drawing/2014/main" id="{00000000-0008-0000-0A00-000087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60" name="Object 8" hidden="1">
          <a:extLst>
            <a:ext uri="{FF2B5EF4-FFF2-40B4-BE49-F238E27FC236}">
              <a16:creationId xmlns:a16="http://schemas.microsoft.com/office/drawing/2014/main" id="{00000000-0008-0000-0A00-000088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61" name="Object 15" hidden="1">
          <a:extLst>
            <a:ext uri="{FF2B5EF4-FFF2-40B4-BE49-F238E27FC236}">
              <a16:creationId xmlns:a16="http://schemas.microsoft.com/office/drawing/2014/main" id="{00000000-0008-0000-0A00-000089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62" name="Object 16" hidden="1">
          <a:extLst>
            <a:ext uri="{FF2B5EF4-FFF2-40B4-BE49-F238E27FC236}">
              <a16:creationId xmlns:a16="http://schemas.microsoft.com/office/drawing/2014/main" id="{00000000-0008-0000-0A00-00008A1D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63" name="Object 17" hidden="1">
          <a:extLst>
            <a:ext uri="{FF2B5EF4-FFF2-40B4-BE49-F238E27FC236}">
              <a16:creationId xmlns:a16="http://schemas.microsoft.com/office/drawing/2014/main" id="{00000000-0008-0000-0A00-00008B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64" name="Object 9" hidden="1">
          <a:extLst>
            <a:ext uri="{FF2B5EF4-FFF2-40B4-BE49-F238E27FC236}">
              <a16:creationId xmlns:a16="http://schemas.microsoft.com/office/drawing/2014/main" id="{00000000-0008-0000-0A00-00008C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65" name="Object 8" hidden="1">
          <a:extLst>
            <a:ext uri="{FF2B5EF4-FFF2-40B4-BE49-F238E27FC236}">
              <a16:creationId xmlns:a16="http://schemas.microsoft.com/office/drawing/2014/main" id="{00000000-0008-0000-0A00-00008D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66" name="Object 9" hidden="1">
          <a:extLst>
            <a:ext uri="{FF2B5EF4-FFF2-40B4-BE49-F238E27FC236}">
              <a16:creationId xmlns:a16="http://schemas.microsoft.com/office/drawing/2014/main" id="{00000000-0008-0000-0A00-00008E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67" name="Object 8" hidden="1">
          <a:extLst>
            <a:ext uri="{FF2B5EF4-FFF2-40B4-BE49-F238E27FC236}">
              <a16:creationId xmlns:a16="http://schemas.microsoft.com/office/drawing/2014/main" id="{00000000-0008-0000-0A00-00008F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68" name="Object 9" hidden="1">
          <a:extLst>
            <a:ext uri="{FF2B5EF4-FFF2-40B4-BE49-F238E27FC236}">
              <a16:creationId xmlns:a16="http://schemas.microsoft.com/office/drawing/2014/main" id="{00000000-0008-0000-0A00-0000901D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69" name="Object 8" hidden="1">
          <a:extLst>
            <a:ext uri="{FF2B5EF4-FFF2-40B4-BE49-F238E27FC236}">
              <a16:creationId xmlns:a16="http://schemas.microsoft.com/office/drawing/2014/main" id="{00000000-0008-0000-0A00-0000911D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70" name="Object 9" hidden="1">
          <a:extLst>
            <a:ext uri="{FF2B5EF4-FFF2-40B4-BE49-F238E27FC236}">
              <a16:creationId xmlns:a16="http://schemas.microsoft.com/office/drawing/2014/main" id="{00000000-0008-0000-0A00-000092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71" name="Object 8" hidden="1">
          <a:extLst>
            <a:ext uri="{FF2B5EF4-FFF2-40B4-BE49-F238E27FC236}">
              <a16:creationId xmlns:a16="http://schemas.microsoft.com/office/drawing/2014/main" id="{00000000-0008-0000-0A00-0000931D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72" name="Object 15" hidden="1">
          <a:extLst>
            <a:ext uri="{FF2B5EF4-FFF2-40B4-BE49-F238E27FC236}">
              <a16:creationId xmlns:a16="http://schemas.microsoft.com/office/drawing/2014/main" id="{00000000-0008-0000-0A00-000094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73" name="Object 16" hidden="1">
          <a:extLst>
            <a:ext uri="{FF2B5EF4-FFF2-40B4-BE49-F238E27FC236}">
              <a16:creationId xmlns:a16="http://schemas.microsoft.com/office/drawing/2014/main" id="{00000000-0008-0000-0A00-0000951D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74" name="Object 17" hidden="1">
          <a:extLst>
            <a:ext uri="{FF2B5EF4-FFF2-40B4-BE49-F238E27FC236}">
              <a16:creationId xmlns:a16="http://schemas.microsoft.com/office/drawing/2014/main" id="{00000000-0008-0000-0A00-000096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75" name="Object 9" hidden="1">
          <a:extLst>
            <a:ext uri="{FF2B5EF4-FFF2-40B4-BE49-F238E27FC236}">
              <a16:creationId xmlns:a16="http://schemas.microsoft.com/office/drawing/2014/main" id="{00000000-0008-0000-0A00-000097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76" name="Object 8" hidden="1">
          <a:extLst>
            <a:ext uri="{FF2B5EF4-FFF2-40B4-BE49-F238E27FC236}">
              <a16:creationId xmlns:a16="http://schemas.microsoft.com/office/drawing/2014/main" id="{00000000-0008-0000-0A00-000098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77" name="Object 9" hidden="1">
          <a:extLst>
            <a:ext uri="{FF2B5EF4-FFF2-40B4-BE49-F238E27FC236}">
              <a16:creationId xmlns:a16="http://schemas.microsoft.com/office/drawing/2014/main" id="{00000000-0008-0000-0A00-000099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78" name="Object 8" hidden="1">
          <a:extLst>
            <a:ext uri="{FF2B5EF4-FFF2-40B4-BE49-F238E27FC236}">
              <a16:creationId xmlns:a16="http://schemas.microsoft.com/office/drawing/2014/main" id="{00000000-0008-0000-0A00-00009A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79" name="Object 9" hidden="1">
          <a:extLst>
            <a:ext uri="{FF2B5EF4-FFF2-40B4-BE49-F238E27FC236}">
              <a16:creationId xmlns:a16="http://schemas.microsoft.com/office/drawing/2014/main" id="{00000000-0008-0000-0A00-00009B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80" name="Object 8" hidden="1">
          <a:extLst>
            <a:ext uri="{FF2B5EF4-FFF2-40B4-BE49-F238E27FC236}">
              <a16:creationId xmlns:a16="http://schemas.microsoft.com/office/drawing/2014/main" id="{00000000-0008-0000-0A00-00009C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81" name="Object 9" hidden="1">
          <a:extLst>
            <a:ext uri="{FF2B5EF4-FFF2-40B4-BE49-F238E27FC236}">
              <a16:creationId xmlns:a16="http://schemas.microsoft.com/office/drawing/2014/main" id="{00000000-0008-0000-0A00-00009D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82" name="Object 8" hidden="1">
          <a:extLst>
            <a:ext uri="{FF2B5EF4-FFF2-40B4-BE49-F238E27FC236}">
              <a16:creationId xmlns:a16="http://schemas.microsoft.com/office/drawing/2014/main" id="{00000000-0008-0000-0A00-00009E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83" name="Object 15" hidden="1">
          <a:extLst>
            <a:ext uri="{FF2B5EF4-FFF2-40B4-BE49-F238E27FC236}">
              <a16:creationId xmlns:a16="http://schemas.microsoft.com/office/drawing/2014/main" id="{00000000-0008-0000-0A00-00009F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84" name="Object 16" hidden="1">
          <a:extLst>
            <a:ext uri="{FF2B5EF4-FFF2-40B4-BE49-F238E27FC236}">
              <a16:creationId xmlns:a16="http://schemas.microsoft.com/office/drawing/2014/main" id="{00000000-0008-0000-0A00-0000A01D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85" name="Object 17" hidden="1">
          <a:extLst>
            <a:ext uri="{FF2B5EF4-FFF2-40B4-BE49-F238E27FC236}">
              <a16:creationId xmlns:a16="http://schemas.microsoft.com/office/drawing/2014/main" id="{00000000-0008-0000-0A00-0000A1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86" name="Object 9" hidden="1">
          <a:extLst>
            <a:ext uri="{FF2B5EF4-FFF2-40B4-BE49-F238E27FC236}">
              <a16:creationId xmlns:a16="http://schemas.microsoft.com/office/drawing/2014/main" id="{00000000-0008-0000-0A00-0000A2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87" name="Object 8" hidden="1">
          <a:extLst>
            <a:ext uri="{FF2B5EF4-FFF2-40B4-BE49-F238E27FC236}">
              <a16:creationId xmlns:a16="http://schemas.microsoft.com/office/drawing/2014/main" id="{00000000-0008-0000-0A00-0000A3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88" name="Object 9" hidden="1">
          <a:extLst>
            <a:ext uri="{FF2B5EF4-FFF2-40B4-BE49-F238E27FC236}">
              <a16:creationId xmlns:a16="http://schemas.microsoft.com/office/drawing/2014/main" id="{00000000-0008-0000-0A00-0000A4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89" name="Object 8" hidden="1">
          <a:extLst>
            <a:ext uri="{FF2B5EF4-FFF2-40B4-BE49-F238E27FC236}">
              <a16:creationId xmlns:a16="http://schemas.microsoft.com/office/drawing/2014/main" id="{00000000-0008-0000-0A00-0000A5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90" name="Object 9" hidden="1">
          <a:extLst>
            <a:ext uri="{FF2B5EF4-FFF2-40B4-BE49-F238E27FC236}">
              <a16:creationId xmlns:a16="http://schemas.microsoft.com/office/drawing/2014/main" id="{00000000-0008-0000-0A00-0000A6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91" name="Object 8" hidden="1">
          <a:extLst>
            <a:ext uri="{FF2B5EF4-FFF2-40B4-BE49-F238E27FC236}">
              <a16:creationId xmlns:a16="http://schemas.microsoft.com/office/drawing/2014/main" id="{00000000-0008-0000-0A00-0000A7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92" name="Object 9" hidden="1">
          <a:extLst>
            <a:ext uri="{FF2B5EF4-FFF2-40B4-BE49-F238E27FC236}">
              <a16:creationId xmlns:a16="http://schemas.microsoft.com/office/drawing/2014/main" id="{00000000-0008-0000-0A00-0000A8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93" name="Object 8" hidden="1">
          <a:extLst>
            <a:ext uri="{FF2B5EF4-FFF2-40B4-BE49-F238E27FC236}">
              <a16:creationId xmlns:a16="http://schemas.microsoft.com/office/drawing/2014/main" id="{00000000-0008-0000-0A00-0000A9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594" name="Object 15" hidden="1">
          <a:extLst>
            <a:ext uri="{FF2B5EF4-FFF2-40B4-BE49-F238E27FC236}">
              <a16:creationId xmlns:a16="http://schemas.microsoft.com/office/drawing/2014/main" id="{00000000-0008-0000-0A00-0000AA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595" name="Object 16" hidden="1">
          <a:extLst>
            <a:ext uri="{FF2B5EF4-FFF2-40B4-BE49-F238E27FC236}">
              <a16:creationId xmlns:a16="http://schemas.microsoft.com/office/drawing/2014/main" id="{00000000-0008-0000-0A00-0000AB1D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596" name="Object 17" hidden="1">
          <a:extLst>
            <a:ext uri="{FF2B5EF4-FFF2-40B4-BE49-F238E27FC236}">
              <a16:creationId xmlns:a16="http://schemas.microsoft.com/office/drawing/2014/main" id="{00000000-0008-0000-0A00-0000AC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97" name="Object 9" hidden="1">
          <a:extLst>
            <a:ext uri="{FF2B5EF4-FFF2-40B4-BE49-F238E27FC236}">
              <a16:creationId xmlns:a16="http://schemas.microsoft.com/office/drawing/2014/main" id="{00000000-0008-0000-0A00-0000AD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598" name="Object 8" hidden="1">
          <a:extLst>
            <a:ext uri="{FF2B5EF4-FFF2-40B4-BE49-F238E27FC236}">
              <a16:creationId xmlns:a16="http://schemas.microsoft.com/office/drawing/2014/main" id="{00000000-0008-0000-0A00-0000AE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599" name="Object 9" hidden="1">
          <a:extLst>
            <a:ext uri="{FF2B5EF4-FFF2-40B4-BE49-F238E27FC236}">
              <a16:creationId xmlns:a16="http://schemas.microsoft.com/office/drawing/2014/main" id="{00000000-0008-0000-0A00-0000AF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00" name="Object 8" hidden="1">
          <a:extLst>
            <a:ext uri="{FF2B5EF4-FFF2-40B4-BE49-F238E27FC236}">
              <a16:creationId xmlns:a16="http://schemas.microsoft.com/office/drawing/2014/main" id="{00000000-0008-0000-0A00-0000B0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01" name="Object 9" hidden="1">
          <a:extLst>
            <a:ext uri="{FF2B5EF4-FFF2-40B4-BE49-F238E27FC236}">
              <a16:creationId xmlns:a16="http://schemas.microsoft.com/office/drawing/2014/main" id="{00000000-0008-0000-0A00-0000B1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02" name="Object 8" hidden="1">
          <a:extLst>
            <a:ext uri="{FF2B5EF4-FFF2-40B4-BE49-F238E27FC236}">
              <a16:creationId xmlns:a16="http://schemas.microsoft.com/office/drawing/2014/main" id="{00000000-0008-0000-0A00-0000B2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03" name="Object 9" hidden="1">
          <a:extLst>
            <a:ext uri="{FF2B5EF4-FFF2-40B4-BE49-F238E27FC236}">
              <a16:creationId xmlns:a16="http://schemas.microsoft.com/office/drawing/2014/main" id="{00000000-0008-0000-0A00-0000B3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04" name="Object 8" hidden="1">
          <a:extLst>
            <a:ext uri="{FF2B5EF4-FFF2-40B4-BE49-F238E27FC236}">
              <a16:creationId xmlns:a16="http://schemas.microsoft.com/office/drawing/2014/main" id="{00000000-0008-0000-0A00-0000B4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05" name="Object 15" hidden="1">
          <a:extLst>
            <a:ext uri="{FF2B5EF4-FFF2-40B4-BE49-F238E27FC236}">
              <a16:creationId xmlns:a16="http://schemas.microsoft.com/office/drawing/2014/main" id="{00000000-0008-0000-0A00-0000B5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06" name="Object 16" hidden="1">
          <a:extLst>
            <a:ext uri="{FF2B5EF4-FFF2-40B4-BE49-F238E27FC236}">
              <a16:creationId xmlns:a16="http://schemas.microsoft.com/office/drawing/2014/main" id="{00000000-0008-0000-0A00-0000B61D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07" name="Object 17" hidden="1">
          <a:extLst>
            <a:ext uri="{FF2B5EF4-FFF2-40B4-BE49-F238E27FC236}">
              <a16:creationId xmlns:a16="http://schemas.microsoft.com/office/drawing/2014/main" id="{00000000-0008-0000-0A00-0000B7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08" name="Object 9" hidden="1">
          <a:extLst>
            <a:ext uri="{FF2B5EF4-FFF2-40B4-BE49-F238E27FC236}">
              <a16:creationId xmlns:a16="http://schemas.microsoft.com/office/drawing/2014/main" id="{00000000-0008-0000-0A00-0000B8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09" name="Object 8" hidden="1">
          <a:extLst>
            <a:ext uri="{FF2B5EF4-FFF2-40B4-BE49-F238E27FC236}">
              <a16:creationId xmlns:a16="http://schemas.microsoft.com/office/drawing/2014/main" id="{00000000-0008-0000-0A00-0000B9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10" name="Object 9" hidden="1">
          <a:extLst>
            <a:ext uri="{FF2B5EF4-FFF2-40B4-BE49-F238E27FC236}">
              <a16:creationId xmlns:a16="http://schemas.microsoft.com/office/drawing/2014/main" id="{00000000-0008-0000-0A00-0000BA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11" name="Object 8" hidden="1">
          <a:extLst>
            <a:ext uri="{FF2B5EF4-FFF2-40B4-BE49-F238E27FC236}">
              <a16:creationId xmlns:a16="http://schemas.microsoft.com/office/drawing/2014/main" id="{00000000-0008-0000-0A00-0000BB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12" name="Object 9" hidden="1">
          <a:extLst>
            <a:ext uri="{FF2B5EF4-FFF2-40B4-BE49-F238E27FC236}">
              <a16:creationId xmlns:a16="http://schemas.microsoft.com/office/drawing/2014/main" id="{00000000-0008-0000-0A00-0000BC1D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13" name="Object 8" hidden="1">
          <a:extLst>
            <a:ext uri="{FF2B5EF4-FFF2-40B4-BE49-F238E27FC236}">
              <a16:creationId xmlns:a16="http://schemas.microsoft.com/office/drawing/2014/main" id="{00000000-0008-0000-0A00-0000BD1D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14" name="Object 9" hidden="1">
          <a:extLst>
            <a:ext uri="{FF2B5EF4-FFF2-40B4-BE49-F238E27FC236}">
              <a16:creationId xmlns:a16="http://schemas.microsoft.com/office/drawing/2014/main" id="{00000000-0008-0000-0A00-0000BE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15" name="Object 8" hidden="1">
          <a:extLst>
            <a:ext uri="{FF2B5EF4-FFF2-40B4-BE49-F238E27FC236}">
              <a16:creationId xmlns:a16="http://schemas.microsoft.com/office/drawing/2014/main" id="{00000000-0008-0000-0A00-0000BF1D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16" name="Object 15" hidden="1">
          <a:extLst>
            <a:ext uri="{FF2B5EF4-FFF2-40B4-BE49-F238E27FC236}">
              <a16:creationId xmlns:a16="http://schemas.microsoft.com/office/drawing/2014/main" id="{00000000-0008-0000-0A00-0000C0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17" name="Object 16" hidden="1">
          <a:extLst>
            <a:ext uri="{FF2B5EF4-FFF2-40B4-BE49-F238E27FC236}">
              <a16:creationId xmlns:a16="http://schemas.microsoft.com/office/drawing/2014/main" id="{00000000-0008-0000-0A00-0000C11D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18" name="Object 17" hidden="1">
          <a:extLst>
            <a:ext uri="{FF2B5EF4-FFF2-40B4-BE49-F238E27FC236}">
              <a16:creationId xmlns:a16="http://schemas.microsoft.com/office/drawing/2014/main" id="{00000000-0008-0000-0A00-0000C2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19" name="Object 9" hidden="1">
          <a:extLst>
            <a:ext uri="{FF2B5EF4-FFF2-40B4-BE49-F238E27FC236}">
              <a16:creationId xmlns:a16="http://schemas.microsoft.com/office/drawing/2014/main" id="{00000000-0008-0000-0A00-0000C3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20" name="Object 8" hidden="1">
          <a:extLst>
            <a:ext uri="{FF2B5EF4-FFF2-40B4-BE49-F238E27FC236}">
              <a16:creationId xmlns:a16="http://schemas.microsoft.com/office/drawing/2014/main" id="{00000000-0008-0000-0A00-0000C4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21" name="Object 9" hidden="1">
          <a:extLst>
            <a:ext uri="{FF2B5EF4-FFF2-40B4-BE49-F238E27FC236}">
              <a16:creationId xmlns:a16="http://schemas.microsoft.com/office/drawing/2014/main" id="{00000000-0008-0000-0A00-0000C5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22" name="Object 8" hidden="1">
          <a:extLst>
            <a:ext uri="{FF2B5EF4-FFF2-40B4-BE49-F238E27FC236}">
              <a16:creationId xmlns:a16="http://schemas.microsoft.com/office/drawing/2014/main" id="{00000000-0008-0000-0A00-0000C6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23" name="Object 9" hidden="1">
          <a:extLst>
            <a:ext uri="{FF2B5EF4-FFF2-40B4-BE49-F238E27FC236}">
              <a16:creationId xmlns:a16="http://schemas.microsoft.com/office/drawing/2014/main" id="{00000000-0008-0000-0A00-0000C7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24" name="Object 8" hidden="1">
          <a:extLst>
            <a:ext uri="{FF2B5EF4-FFF2-40B4-BE49-F238E27FC236}">
              <a16:creationId xmlns:a16="http://schemas.microsoft.com/office/drawing/2014/main" id="{00000000-0008-0000-0A00-0000C8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25" name="Object 9" hidden="1">
          <a:extLst>
            <a:ext uri="{FF2B5EF4-FFF2-40B4-BE49-F238E27FC236}">
              <a16:creationId xmlns:a16="http://schemas.microsoft.com/office/drawing/2014/main" id="{00000000-0008-0000-0A00-0000C9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26" name="Object 8" hidden="1">
          <a:extLst>
            <a:ext uri="{FF2B5EF4-FFF2-40B4-BE49-F238E27FC236}">
              <a16:creationId xmlns:a16="http://schemas.microsoft.com/office/drawing/2014/main" id="{00000000-0008-0000-0A00-0000CA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27" name="Object 15" hidden="1">
          <a:extLst>
            <a:ext uri="{FF2B5EF4-FFF2-40B4-BE49-F238E27FC236}">
              <a16:creationId xmlns:a16="http://schemas.microsoft.com/office/drawing/2014/main" id="{00000000-0008-0000-0A00-0000CB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28" name="Object 16" hidden="1">
          <a:extLst>
            <a:ext uri="{FF2B5EF4-FFF2-40B4-BE49-F238E27FC236}">
              <a16:creationId xmlns:a16="http://schemas.microsoft.com/office/drawing/2014/main" id="{00000000-0008-0000-0A00-0000CC1D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29" name="Object 17" hidden="1">
          <a:extLst>
            <a:ext uri="{FF2B5EF4-FFF2-40B4-BE49-F238E27FC236}">
              <a16:creationId xmlns:a16="http://schemas.microsoft.com/office/drawing/2014/main" id="{00000000-0008-0000-0A00-0000CD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30" name="Object 9" hidden="1">
          <a:extLst>
            <a:ext uri="{FF2B5EF4-FFF2-40B4-BE49-F238E27FC236}">
              <a16:creationId xmlns:a16="http://schemas.microsoft.com/office/drawing/2014/main" id="{00000000-0008-0000-0A00-0000CE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31" name="Object 8" hidden="1">
          <a:extLst>
            <a:ext uri="{FF2B5EF4-FFF2-40B4-BE49-F238E27FC236}">
              <a16:creationId xmlns:a16="http://schemas.microsoft.com/office/drawing/2014/main" id="{00000000-0008-0000-0A00-0000CF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32" name="Object 9" hidden="1">
          <a:extLst>
            <a:ext uri="{FF2B5EF4-FFF2-40B4-BE49-F238E27FC236}">
              <a16:creationId xmlns:a16="http://schemas.microsoft.com/office/drawing/2014/main" id="{00000000-0008-0000-0A00-0000D0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33" name="Object 8" hidden="1">
          <a:extLst>
            <a:ext uri="{FF2B5EF4-FFF2-40B4-BE49-F238E27FC236}">
              <a16:creationId xmlns:a16="http://schemas.microsoft.com/office/drawing/2014/main" id="{00000000-0008-0000-0A00-0000D1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34" name="Object 9" hidden="1">
          <a:extLst>
            <a:ext uri="{FF2B5EF4-FFF2-40B4-BE49-F238E27FC236}">
              <a16:creationId xmlns:a16="http://schemas.microsoft.com/office/drawing/2014/main" id="{00000000-0008-0000-0A00-0000D2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35" name="Object 8" hidden="1">
          <a:extLst>
            <a:ext uri="{FF2B5EF4-FFF2-40B4-BE49-F238E27FC236}">
              <a16:creationId xmlns:a16="http://schemas.microsoft.com/office/drawing/2014/main" id="{00000000-0008-0000-0A00-0000D3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36" name="Object 9" hidden="1">
          <a:extLst>
            <a:ext uri="{FF2B5EF4-FFF2-40B4-BE49-F238E27FC236}">
              <a16:creationId xmlns:a16="http://schemas.microsoft.com/office/drawing/2014/main" id="{00000000-0008-0000-0A00-0000D4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37" name="Object 8" hidden="1">
          <a:extLst>
            <a:ext uri="{FF2B5EF4-FFF2-40B4-BE49-F238E27FC236}">
              <a16:creationId xmlns:a16="http://schemas.microsoft.com/office/drawing/2014/main" id="{00000000-0008-0000-0A00-0000D5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38" name="Object 15" hidden="1">
          <a:extLst>
            <a:ext uri="{FF2B5EF4-FFF2-40B4-BE49-F238E27FC236}">
              <a16:creationId xmlns:a16="http://schemas.microsoft.com/office/drawing/2014/main" id="{00000000-0008-0000-0A00-0000D6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39" name="Object 16" hidden="1">
          <a:extLst>
            <a:ext uri="{FF2B5EF4-FFF2-40B4-BE49-F238E27FC236}">
              <a16:creationId xmlns:a16="http://schemas.microsoft.com/office/drawing/2014/main" id="{00000000-0008-0000-0A00-0000D71D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40" name="Object 17" hidden="1">
          <a:extLst>
            <a:ext uri="{FF2B5EF4-FFF2-40B4-BE49-F238E27FC236}">
              <a16:creationId xmlns:a16="http://schemas.microsoft.com/office/drawing/2014/main" id="{00000000-0008-0000-0A00-0000D8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41" name="Object 9" hidden="1">
          <a:extLst>
            <a:ext uri="{FF2B5EF4-FFF2-40B4-BE49-F238E27FC236}">
              <a16:creationId xmlns:a16="http://schemas.microsoft.com/office/drawing/2014/main" id="{00000000-0008-0000-0A00-0000D9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42" name="Object 8" hidden="1">
          <a:extLst>
            <a:ext uri="{FF2B5EF4-FFF2-40B4-BE49-F238E27FC236}">
              <a16:creationId xmlns:a16="http://schemas.microsoft.com/office/drawing/2014/main" id="{00000000-0008-0000-0A00-0000DA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43" name="Object 9" hidden="1">
          <a:extLst>
            <a:ext uri="{FF2B5EF4-FFF2-40B4-BE49-F238E27FC236}">
              <a16:creationId xmlns:a16="http://schemas.microsoft.com/office/drawing/2014/main" id="{00000000-0008-0000-0A00-0000DB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44" name="Object 8" hidden="1">
          <a:extLst>
            <a:ext uri="{FF2B5EF4-FFF2-40B4-BE49-F238E27FC236}">
              <a16:creationId xmlns:a16="http://schemas.microsoft.com/office/drawing/2014/main" id="{00000000-0008-0000-0A00-0000DC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45" name="Object 9" hidden="1">
          <a:extLst>
            <a:ext uri="{FF2B5EF4-FFF2-40B4-BE49-F238E27FC236}">
              <a16:creationId xmlns:a16="http://schemas.microsoft.com/office/drawing/2014/main" id="{00000000-0008-0000-0A00-0000DD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46" name="Object 8" hidden="1">
          <a:extLst>
            <a:ext uri="{FF2B5EF4-FFF2-40B4-BE49-F238E27FC236}">
              <a16:creationId xmlns:a16="http://schemas.microsoft.com/office/drawing/2014/main" id="{00000000-0008-0000-0A00-0000DE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47" name="Object 9" hidden="1">
          <a:extLst>
            <a:ext uri="{FF2B5EF4-FFF2-40B4-BE49-F238E27FC236}">
              <a16:creationId xmlns:a16="http://schemas.microsoft.com/office/drawing/2014/main" id="{00000000-0008-0000-0A00-0000DF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48" name="Object 8" hidden="1">
          <a:extLst>
            <a:ext uri="{FF2B5EF4-FFF2-40B4-BE49-F238E27FC236}">
              <a16:creationId xmlns:a16="http://schemas.microsoft.com/office/drawing/2014/main" id="{00000000-0008-0000-0A00-0000E0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49" name="Object 15" hidden="1">
          <a:extLst>
            <a:ext uri="{FF2B5EF4-FFF2-40B4-BE49-F238E27FC236}">
              <a16:creationId xmlns:a16="http://schemas.microsoft.com/office/drawing/2014/main" id="{00000000-0008-0000-0A00-0000E1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50" name="Object 16" hidden="1">
          <a:extLst>
            <a:ext uri="{FF2B5EF4-FFF2-40B4-BE49-F238E27FC236}">
              <a16:creationId xmlns:a16="http://schemas.microsoft.com/office/drawing/2014/main" id="{00000000-0008-0000-0A00-0000E21D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51" name="Object 17" hidden="1">
          <a:extLst>
            <a:ext uri="{FF2B5EF4-FFF2-40B4-BE49-F238E27FC236}">
              <a16:creationId xmlns:a16="http://schemas.microsoft.com/office/drawing/2014/main" id="{00000000-0008-0000-0A00-0000E3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52" name="Object 9" hidden="1">
          <a:extLst>
            <a:ext uri="{FF2B5EF4-FFF2-40B4-BE49-F238E27FC236}">
              <a16:creationId xmlns:a16="http://schemas.microsoft.com/office/drawing/2014/main" id="{00000000-0008-0000-0A00-0000E4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53" name="Object 8" hidden="1">
          <a:extLst>
            <a:ext uri="{FF2B5EF4-FFF2-40B4-BE49-F238E27FC236}">
              <a16:creationId xmlns:a16="http://schemas.microsoft.com/office/drawing/2014/main" id="{00000000-0008-0000-0A00-0000E5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54" name="Object 9" hidden="1">
          <a:extLst>
            <a:ext uri="{FF2B5EF4-FFF2-40B4-BE49-F238E27FC236}">
              <a16:creationId xmlns:a16="http://schemas.microsoft.com/office/drawing/2014/main" id="{00000000-0008-0000-0A00-0000E6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55" name="Object 8" hidden="1">
          <a:extLst>
            <a:ext uri="{FF2B5EF4-FFF2-40B4-BE49-F238E27FC236}">
              <a16:creationId xmlns:a16="http://schemas.microsoft.com/office/drawing/2014/main" id="{00000000-0008-0000-0A00-0000E7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56" name="Object 9" hidden="1">
          <a:extLst>
            <a:ext uri="{FF2B5EF4-FFF2-40B4-BE49-F238E27FC236}">
              <a16:creationId xmlns:a16="http://schemas.microsoft.com/office/drawing/2014/main" id="{00000000-0008-0000-0A00-0000E81D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57" name="Object 8" hidden="1">
          <a:extLst>
            <a:ext uri="{FF2B5EF4-FFF2-40B4-BE49-F238E27FC236}">
              <a16:creationId xmlns:a16="http://schemas.microsoft.com/office/drawing/2014/main" id="{00000000-0008-0000-0A00-0000E91D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58" name="Object 9" hidden="1">
          <a:extLst>
            <a:ext uri="{FF2B5EF4-FFF2-40B4-BE49-F238E27FC236}">
              <a16:creationId xmlns:a16="http://schemas.microsoft.com/office/drawing/2014/main" id="{00000000-0008-0000-0A00-0000EA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59" name="Object 8" hidden="1">
          <a:extLst>
            <a:ext uri="{FF2B5EF4-FFF2-40B4-BE49-F238E27FC236}">
              <a16:creationId xmlns:a16="http://schemas.microsoft.com/office/drawing/2014/main" id="{00000000-0008-0000-0A00-0000EB1D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60" name="Object 15" hidden="1">
          <a:extLst>
            <a:ext uri="{FF2B5EF4-FFF2-40B4-BE49-F238E27FC236}">
              <a16:creationId xmlns:a16="http://schemas.microsoft.com/office/drawing/2014/main" id="{00000000-0008-0000-0A00-0000EC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61" name="Object 16" hidden="1">
          <a:extLst>
            <a:ext uri="{FF2B5EF4-FFF2-40B4-BE49-F238E27FC236}">
              <a16:creationId xmlns:a16="http://schemas.microsoft.com/office/drawing/2014/main" id="{00000000-0008-0000-0A00-0000ED1D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62" name="Object 17" hidden="1">
          <a:extLst>
            <a:ext uri="{FF2B5EF4-FFF2-40B4-BE49-F238E27FC236}">
              <a16:creationId xmlns:a16="http://schemas.microsoft.com/office/drawing/2014/main" id="{00000000-0008-0000-0A00-0000EE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63" name="Object 9" hidden="1">
          <a:extLst>
            <a:ext uri="{FF2B5EF4-FFF2-40B4-BE49-F238E27FC236}">
              <a16:creationId xmlns:a16="http://schemas.microsoft.com/office/drawing/2014/main" id="{00000000-0008-0000-0A00-0000EF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64" name="Object 8" hidden="1">
          <a:extLst>
            <a:ext uri="{FF2B5EF4-FFF2-40B4-BE49-F238E27FC236}">
              <a16:creationId xmlns:a16="http://schemas.microsoft.com/office/drawing/2014/main" id="{00000000-0008-0000-0A00-0000F0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65" name="Object 9" hidden="1">
          <a:extLst>
            <a:ext uri="{FF2B5EF4-FFF2-40B4-BE49-F238E27FC236}">
              <a16:creationId xmlns:a16="http://schemas.microsoft.com/office/drawing/2014/main" id="{00000000-0008-0000-0A00-0000F11D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66" name="Object 8" hidden="1">
          <a:extLst>
            <a:ext uri="{FF2B5EF4-FFF2-40B4-BE49-F238E27FC236}">
              <a16:creationId xmlns:a16="http://schemas.microsoft.com/office/drawing/2014/main" id="{00000000-0008-0000-0A00-0000F21D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67" name="Object 9" hidden="1">
          <a:extLst>
            <a:ext uri="{FF2B5EF4-FFF2-40B4-BE49-F238E27FC236}">
              <a16:creationId xmlns:a16="http://schemas.microsoft.com/office/drawing/2014/main" id="{00000000-0008-0000-0A00-0000F31D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68" name="Object 8" hidden="1">
          <a:extLst>
            <a:ext uri="{FF2B5EF4-FFF2-40B4-BE49-F238E27FC236}">
              <a16:creationId xmlns:a16="http://schemas.microsoft.com/office/drawing/2014/main" id="{00000000-0008-0000-0A00-0000F41D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69" name="Object 9" hidden="1">
          <a:extLst>
            <a:ext uri="{FF2B5EF4-FFF2-40B4-BE49-F238E27FC236}">
              <a16:creationId xmlns:a16="http://schemas.microsoft.com/office/drawing/2014/main" id="{00000000-0008-0000-0A00-0000F5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70" name="Object 8" hidden="1">
          <a:extLst>
            <a:ext uri="{FF2B5EF4-FFF2-40B4-BE49-F238E27FC236}">
              <a16:creationId xmlns:a16="http://schemas.microsoft.com/office/drawing/2014/main" id="{00000000-0008-0000-0A00-0000F6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71" name="Object 15" hidden="1">
          <a:extLst>
            <a:ext uri="{FF2B5EF4-FFF2-40B4-BE49-F238E27FC236}">
              <a16:creationId xmlns:a16="http://schemas.microsoft.com/office/drawing/2014/main" id="{00000000-0008-0000-0A00-0000F7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72" name="Object 16" hidden="1">
          <a:extLst>
            <a:ext uri="{FF2B5EF4-FFF2-40B4-BE49-F238E27FC236}">
              <a16:creationId xmlns:a16="http://schemas.microsoft.com/office/drawing/2014/main" id="{00000000-0008-0000-0A00-0000F81D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73" name="Object 17" hidden="1">
          <a:extLst>
            <a:ext uri="{FF2B5EF4-FFF2-40B4-BE49-F238E27FC236}">
              <a16:creationId xmlns:a16="http://schemas.microsoft.com/office/drawing/2014/main" id="{00000000-0008-0000-0A00-0000F9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74" name="Object 9" hidden="1">
          <a:extLst>
            <a:ext uri="{FF2B5EF4-FFF2-40B4-BE49-F238E27FC236}">
              <a16:creationId xmlns:a16="http://schemas.microsoft.com/office/drawing/2014/main" id="{00000000-0008-0000-0A00-0000FA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75" name="Object 8" hidden="1">
          <a:extLst>
            <a:ext uri="{FF2B5EF4-FFF2-40B4-BE49-F238E27FC236}">
              <a16:creationId xmlns:a16="http://schemas.microsoft.com/office/drawing/2014/main" id="{00000000-0008-0000-0A00-0000FB1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76" name="Object 9" hidden="1">
          <a:extLst>
            <a:ext uri="{FF2B5EF4-FFF2-40B4-BE49-F238E27FC236}">
              <a16:creationId xmlns:a16="http://schemas.microsoft.com/office/drawing/2014/main" id="{00000000-0008-0000-0A00-0000FC1D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77" name="Object 8" hidden="1">
          <a:extLst>
            <a:ext uri="{FF2B5EF4-FFF2-40B4-BE49-F238E27FC236}">
              <a16:creationId xmlns:a16="http://schemas.microsoft.com/office/drawing/2014/main" id="{00000000-0008-0000-0A00-0000FD1D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78" name="Object 9" hidden="1">
          <a:extLst>
            <a:ext uri="{FF2B5EF4-FFF2-40B4-BE49-F238E27FC236}">
              <a16:creationId xmlns:a16="http://schemas.microsoft.com/office/drawing/2014/main" id="{00000000-0008-0000-0A00-0000FE1D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79" name="Object 8" hidden="1">
          <a:extLst>
            <a:ext uri="{FF2B5EF4-FFF2-40B4-BE49-F238E27FC236}">
              <a16:creationId xmlns:a16="http://schemas.microsoft.com/office/drawing/2014/main" id="{00000000-0008-0000-0A00-0000FF1D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80" name="Object 9" hidden="1">
          <a:extLst>
            <a:ext uri="{FF2B5EF4-FFF2-40B4-BE49-F238E27FC236}">
              <a16:creationId xmlns:a16="http://schemas.microsoft.com/office/drawing/2014/main" id="{00000000-0008-0000-0A00-000000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81" name="Object 8" hidden="1">
          <a:extLst>
            <a:ext uri="{FF2B5EF4-FFF2-40B4-BE49-F238E27FC236}">
              <a16:creationId xmlns:a16="http://schemas.microsoft.com/office/drawing/2014/main" id="{00000000-0008-0000-0A00-000001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82" name="Object 15" hidden="1">
          <a:extLst>
            <a:ext uri="{FF2B5EF4-FFF2-40B4-BE49-F238E27FC236}">
              <a16:creationId xmlns:a16="http://schemas.microsoft.com/office/drawing/2014/main" id="{00000000-0008-0000-0A00-000002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83" name="Object 16" hidden="1">
          <a:extLst>
            <a:ext uri="{FF2B5EF4-FFF2-40B4-BE49-F238E27FC236}">
              <a16:creationId xmlns:a16="http://schemas.microsoft.com/office/drawing/2014/main" id="{00000000-0008-0000-0A00-0000031E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84" name="Object 17" hidden="1">
          <a:extLst>
            <a:ext uri="{FF2B5EF4-FFF2-40B4-BE49-F238E27FC236}">
              <a16:creationId xmlns:a16="http://schemas.microsoft.com/office/drawing/2014/main" id="{00000000-0008-0000-0A00-000004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85" name="Object 9" hidden="1">
          <a:extLst>
            <a:ext uri="{FF2B5EF4-FFF2-40B4-BE49-F238E27FC236}">
              <a16:creationId xmlns:a16="http://schemas.microsoft.com/office/drawing/2014/main" id="{00000000-0008-0000-0A00-000005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86" name="Object 8" hidden="1">
          <a:extLst>
            <a:ext uri="{FF2B5EF4-FFF2-40B4-BE49-F238E27FC236}">
              <a16:creationId xmlns:a16="http://schemas.microsoft.com/office/drawing/2014/main" id="{00000000-0008-0000-0A00-000006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87" name="Object 9" hidden="1">
          <a:extLst>
            <a:ext uri="{FF2B5EF4-FFF2-40B4-BE49-F238E27FC236}">
              <a16:creationId xmlns:a16="http://schemas.microsoft.com/office/drawing/2014/main" id="{00000000-0008-0000-0A00-0000071E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88" name="Object 8" hidden="1">
          <a:extLst>
            <a:ext uri="{FF2B5EF4-FFF2-40B4-BE49-F238E27FC236}">
              <a16:creationId xmlns:a16="http://schemas.microsoft.com/office/drawing/2014/main" id="{00000000-0008-0000-0A00-0000081E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89" name="Object 9" hidden="1">
          <a:extLst>
            <a:ext uri="{FF2B5EF4-FFF2-40B4-BE49-F238E27FC236}">
              <a16:creationId xmlns:a16="http://schemas.microsoft.com/office/drawing/2014/main" id="{00000000-0008-0000-0A00-0000091E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90" name="Object 8" hidden="1">
          <a:extLst>
            <a:ext uri="{FF2B5EF4-FFF2-40B4-BE49-F238E27FC236}">
              <a16:creationId xmlns:a16="http://schemas.microsoft.com/office/drawing/2014/main" id="{00000000-0008-0000-0A00-00000A1E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91" name="Object 9" hidden="1">
          <a:extLst>
            <a:ext uri="{FF2B5EF4-FFF2-40B4-BE49-F238E27FC236}">
              <a16:creationId xmlns:a16="http://schemas.microsoft.com/office/drawing/2014/main" id="{00000000-0008-0000-0A00-00000B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92" name="Object 8" hidden="1">
          <a:extLst>
            <a:ext uri="{FF2B5EF4-FFF2-40B4-BE49-F238E27FC236}">
              <a16:creationId xmlns:a16="http://schemas.microsoft.com/office/drawing/2014/main" id="{00000000-0008-0000-0A00-00000C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693" name="Object 15" hidden="1">
          <a:extLst>
            <a:ext uri="{FF2B5EF4-FFF2-40B4-BE49-F238E27FC236}">
              <a16:creationId xmlns:a16="http://schemas.microsoft.com/office/drawing/2014/main" id="{00000000-0008-0000-0A00-00000D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694" name="Object 16" hidden="1">
          <a:extLst>
            <a:ext uri="{FF2B5EF4-FFF2-40B4-BE49-F238E27FC236}">
              <a16:creationId xmlns:a16="http://schemas.microsoft.com/office/drawing/2014/main" id="{00000000-0008-0000-0A00-00000E1E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695" name="Object 17" hidden="1">
          <a:extLst>
            <a:ext uri="{FF2B5EF4-FFF2-40B4-BE49-F238E27FC236}">
              <a16:creationId xmlns:a16="http://schemas.microsoft.com/office/drawing/2014/main" id="{00000000-0008-0000-0A00-00000F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96" name="Object 9" hidden="1">
          <a:extLst>
            <a:ext uri="{FF2B5EF4-FFF2-40B4-BE49-F238E27FC236}">
              <a16:creationId xmlns:a16="http://schemas.microsoft.com/office/drawing/2014/main" id="{00000000-0008-0000-0A00-000010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97" name="Object 8" hidden="1">
          <a:extLst>
            <a:ext uri="{FF2B5EF4-FFF2-40B4-BE49-F238E27FC236}">
              <a16:creationId xmlns:a16="http://schemas.microsoft.com/office/drawing/2014/main" id="{00000000-0008-0000-0A00-000011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698" name="Object 9" hidden="1">
          <a:extLst>
            <a:ext uri="{FF2B5EF4-FFF2-40B4-BE49-F238E27FC236}">
              <a16:creationId xmlns:a16="http://schemas.microsoft.com/office/drawing/2014/main" id="{00000000-0008-0000-0A00-0000121E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699" name="Object 8" hidden="1">
          <a:extLst>
            <a:ext uri="{FF2B5EF4-FFF2-40B4-BE49-F238E27FC236}">
              <a16:creationId xmlns:a16="http://schemas.microsoft.com/office/drawing/2014/main" id="{00000000-0008-0000-0A00-0000131E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00" name="Object 9" hidden="1">
          <a:extLst>
            <a:ext uri="{FF2B5EF4-FFF2-40B4-BE49-F238E27FC236}">
              <a16:creationId xmlns:a16="http://schemas.microsoft.com/office/drawing/2014/main" id="{00000000-0008-0000-0A00-0000141E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01" name="Object 8" hidden="1">
          <a:extLst>
            <a:ext uri="{FF2B5EF4-FFF2-40B4-BE49-F238E27FC236}">
              <a16:creationId xmlns:a16="http://schemas.microsoft.com/office/drawing/2014/main" id="{00000000-0008-0000-0A00-0000151E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02" name="Object 9" hidden="1">
          <a:extLst>
            <a:ext uri="{FF2B5EF4-FFF2-40B4-BE49-F238E27FC236}">
              <a16:creationId xmlns:a16="http://schemas.microsoft.com/office/drawing/2014/main" id="{00000000-0008-0000-0A00-000016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03" name="Object 8" hidden="1">
          <a:extLst>
            <a:ext uri="{FF2B5EF4-FFF2-40B4-BE49-F238E27FC236}">
              <a16:creationId xmlns:a16="http://schemas.microsoft.com/office/drawing/2014/main" id="{00000000-0008-0000-0A00-0000171E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04" name="Object 15" hidden="1">
          <a:extLst>
            <a:ext uri="{FF2B5EF4-FFF2-40B4-BE49-F238E27FC236}">
              <a16:creationId xmlns:a16="http://schemas.microsoft.com/office/drawing/2014/main" id="{00000000-0008-0000-0A00-000018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05" name="Object 16" hidden="1">
          <a:extLst>
            <a:ext uri="{FF2B5EF4-FFF2-40B4-BE49-F238E27FC236}">
              <a16:creationId xmlns:a16="http://schemas.microsoft.com/office/drawing/2014/main" id="{00000000-0008-0000-0A00-0000191E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06" name="Object 17" hidden="1">
          <a:extLst>
            <a:ext uri="{FF2B5EF4-FFF2-40B4-BE49-F238E27FC236}">
              <a16:creationId xmlns:a16="http://schemas.microsoft.com/office/drawing/2014/main" id="{00000000-0008-0000-0A00-00001A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07" name="Object 9" hidden="1">
          <a:extLst>
            <a:ext uri="{FF2B5EF4-FFF2-40B4-BE49-F238E27FC236}">
              <a16:creationId xmlns:a16="http://schemas.microsoft.com/office/drawing/2014/main" id="{00000000-0008-0000-0A00-00001B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08" name="Object 8" hidden="1">
          <a:extLst>
            <a:ext uri="{FF2B5EF4-FFF2-40B4-BE49-F238E27FC236}">
              <a16:creationId xmlns:a16="http://schemas.microsoft.com/office/drawing/2014/main" id="{00000000-0008-0000-0A00-00001C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09" name="Object 9" hidden="1">
          <a:extLst>
            <a:ext uri="{FF2B5EF4-FFF2-40B4-BE49-F238E27FC236}">
              <a16:creationId xmlns:a16="http://schemas.microsoft.com/office/drawing/2014/main" id="{00000000-0008-0000-0A00-00001D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10" name="Object 8" hidden="1">
          <a:extLst>
            <a:ext uri="{FF2B5EF4-FFF2-40B4-BE49-F238E27FC236}">
              <a16:creationId xmlns:a16="http://schemas.microsoft.com/office/drawing/2014/main" id="{00000000-0008-0000-0A00-00001E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11" name="Object 9" hidden="1">
          <a:extLst>
            <a:ext uri="{FF2B5EF4-FFF2-40B4-BE49-F238E27FC236}">
              <a16:creationId xmlns:a16="http://schemas.microsoft.com/office/drawing/2014/main" id="{00000000-0008-0000-0A00-00001F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12" name="Object 8" hidden="1">
          <a:extLst>
            <a:ext uri="{FF2B5EF4-FFF2-40B4-BE49-F238E27FC236}">
              <a16:creationId xmlns:a16="http://schemas.microsoft.com/office/drawing/2014/main" id="{00000000-0008-0000-0A00-000020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13" name="Object 9" hidden="1">
          <a:extLst>
            <a:ext uri="{FF2B5EF4-FFF2-40B4-BE49-F238E27FC236}">
              <a16:creationId xmlns:a16="http://schemas.microsoft.com/office/drawing/2014/main" id="{00000000-0008-0000-0A00-000021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14" name="Object 8" hidden="1">
          <a:extLst>
            <a:ext uri="{FF2B5EF4-FFF2-40B4-BE49-F238E27FC236}">
              <a16:creationId xmlns:a16="http://schemas.microsoft.com/office/drawing/2014/main" id="{00000000-0008-0000-0A00-000022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15" name="Object 15" hidden="1">
          <a:extLst>
            <a:ext uri="{FF2B5EF4-FFF2-40B4-BE49-F238E27FC236}">
              <a16:creationId xmlns:a16="http://schemas.microsoft.com/office/drawing/2014/main" id="{00000000-0008-0000-0A00-000023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16" name="Object 16" hidden="1">
          <a:extLst>
            <a:ext uri="{FF2B5EF4-FFF2-40B4-BE49-F238E27FC236}">
              <a16:creationId xmlns:a16="http://schemas.microsoft.com/office/drawing/2014/main" id="{00000000-0008-0000-0A00-0000241E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17" name="Object 17" hidden="1">
          <a:extLst>
            <a:ext uri="{FF2B5EF4-FFF2-40B4-BE49-F238E27FC236}">
              <a16:creationId xmlns:a16="http://schemas.microsoft.com/office/drawing/2014/main" id="{00000000-0008-0000-0A00-000025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18" name="Object 9" hidden="1">
          <a:extLst>
            <a:ext uri="{FF2B5EF4-FFF2-40B4-BE49-F238E27FC236}">
              <a16:creationId xmlns:a16="http://schemas.microsoft.com/office/drawing/2014/main" id="{00000000-0008-0000-0A00-000026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19" name="Object 8" hidden="1">
          <a:extLst>
            <a:ext uri="{FF2B5EF4-FFF2-40B4-BE49-F238E27FC236}">
              <a16:creationId xmlns:a16="http://schemas.microsoft.com/office/drawing/2014/main" id="{00000000-0008-0000-0A00-000027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20" name="Object 9" hidden="1">
          <a:extLst>
            <a:ext uri="{FF2B5EF4-FFF2-40B4-BE49-F238E27FC236}">
              <a16:creationId xmlns:a16="http://schemas.microsoft.com/office/drawing/2014/main" id="{00000000-0008-0000-0A00-000028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21" name="Object 8" hidden="1">
          <a:extLst>
            <a:ext uri="{FF2B5EF4-FFF2-40B4-BE49-F238E27FC236}">
              <a16:creationId xmlns:a16="http://schemas.microsoft.com/office/drawing/2014/main" id="{00000000-0008-0000-0A00-000029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22" name="Object 9" hidden="1">
          <a:extLst>
            <a:ext uri="{FF2B5EF4-FFF2-40B4-BE49-F238E27FC236}">
              <a16:creationId xmlns:a16="http://schemas.microsoft.com/office/drawing/2014/main" id="{00000000-0008-0000-0A00-00002A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23" name="Object 8" hidden="1">
          <a:extLst>
            <a:ext uri="{FF2B5EF4-FFF2-40B4-BE49-F238E27FC236}">
              <a16:creationId xmlns:a16="http://schemas.microsoft.com/office/drawing/2014/main" id="{00000000-0008-0000-0A00-00002B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24" name="Object 9" hidden="1">
          <a:extLst>
            <a:ext uri="{FF2B5EF4-FFF2-40B4-BE49-F238E27FC236}">
              <a16:creationId xmlns:a16="http://schemas.microsoft.com/office/drawing/2014/main" id="{00000000-0008-0000-0A00-00002C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25" name="Object 8" hidden="1">
          <a:extLst>
            <a:ext uri="{FF2B5EF4-FFF2-40B4-BE49-F238E27FC236}">
              <a16:creationId xmlns:a16="http://schemas.microsoft.com/office/drawing/2014/main" id="{00000000-0008-0000-0A00-00002D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26" name="Object 15" hidden="1">
          <a:extLst>
            <a:ext uri="{FF2B5EF4-FFF2-40B4-BE49-F238E27FC236}">
              <a16:creationId xmlns:a16="http://schemas.microsoft.com/office/drawing/2014/main" id="{00000000-0008-0000-0A00-00002E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27" name="Object 16" hidden="1">
          <a:extLst>
            <a:ext uri="{FF2B5EF4-FFF2-40B4-BE49-F238E27FC236}">
              <a16:creationId xmlns:a16="http://schemas.microsoft.com/office/drawing/2014/main" id="{00000000-0008-0000-0A00-00002F1E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28" name="Object 17" hidden="1">
          <a:extLst>
            <a:ext uri="{FF2B5EF4-FFF2-40B4-BE49-F238E27FC236}">
              <a16:creationId xmlns:a16="http://schemas.microsoft.com/office/drawing/2014/main" id="{00000000-0008-0000-0A00-000030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29" name="Object 9" hidden="1">
          <a:extLst>
            <a:ext uri="{FF2B5EF4-FFF2-40B4-BE49-F238E27FC236}">
              <a16:creationId xmlns:a16="http://schemas.microsoft.com/office/drawing/2014/main" id="{00000000-0008-0000-0A00-000031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30" name="Object 8" hidden="1">
          <a:extLst>
            <a:ext uri="{FF2B5EF4-FFF2-40B4-BE49-F238E27FC236}">
              <a16:creationId xmlns:a16="http://schemas.microsoft.com/office/drawing/2014/main" id="{00000000-0008-0000-0A00-000032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31" name="Object 9" hidden="1">
          <a:extLst>
            <a:ext uri="{FF2B5EF4-FFF2-40B4-BE49-F238E27FC236}">
              <a16:creationId xmlns:a16="http://schemas.microsoft.com/office/drawing/2014/main" id="{00000000-0008-0000-0A00-000033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32" name="Object 8" hidden="1">
          <a:extLst>
            <a:ext uri="{FF2B5EF4-FFF2-40B4-BE49-F238E27FC236}">
              <a16:creationId xmlns:a16="http://schemas.microsoft.com/office/drawing/2014/main" id="{00000000-0008-0000-0A00-000034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33" name="Object 9" hidden="1">
          <a:extLst>
            <a:ext uri="{FF2B5EF4-FFF2-40B4-BE49-F238E27FC236}">
              <a16:creationId xmlns:a16="http://schemas.microsoft.com/office/drawing/2014/main" id="{00000000-0008-0000-0A00-000035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34" name="Object 8" hidden="1">
          <a:extLst>
            <a:ext uri="{FF2B5EF4-FFF2-40B4-BE49-F238E27FC236}">
              <a16:creationId xmlns:a16="http://schemas.microsoft.com/office/drawing/2014/main" id="{00000000-0008-0000-0A00-000036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35" name="Object 9" hidden="1">
          <a:extLst>
            <a:ext uri="{FF2B5EF4-FFF2-40B4-BE49-F238E27FC236}">
              <a16:creationId xmlns:a16="http://schemas.microsoft.com/office/drawing/2014/main" id="{00000000-0008-0000-0A00-000037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36" name="Object 8" hidden="1">
          <a:extLst>
            <a:ext uri="{FF2B5EF4-FFF2-40B4-BE49-F238E27FC236}">
              <a16:creationId xmlns:a16="http://schemas.microsoft.com/office/drawing/2014/main" id="{00000000-0008-0000-0A00-000038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37" name="Object 15" hidden="1">
          <a:extLst>
            <a:ext uri="{FF2B5EF4-FFF2-40B4-BE49-F238E27FC236}">
              <a16:creationId xmlns:a16="http://schemas.microsoft.com/office/drawing/2014/main" id="{00000000-0008-0000-0A00-000039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38" name="Object 16" hidden="1">
          <a:extLst>
            <a:ext uri="{FF2B5EF4-FFF2-40B4-BE49-F238E27FC236}">
              <a16:creationId xmlns:a16="http://schemas.microsoft.com/office/drawing/2014/main" id="{00000000-0008-0000-0A00-00003A1E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39" name="Object 17" hidden="1">
          <a:extLst>
            <a:ext uri="{FF2B5EF4-FFF2-40B4-BE49-F238E27FC236}">
              <a16:creationId xmlns:a16="http://schemas.microsoft.com/office/drawing/2014/main" id="{00000000-0008-0000-0A00-00003B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40" name="Object 9" hidden="1">
          <a:extLst>
            <a:ext uri="{FF2B5EF4-FFF2-40B4-BE49-F238E27FC236}">
              <a16:creationId xmlns:a16="http://schemas.microsoft.com/office/drawing/2014/main" id="{00000000-0008-0000-0A00-00003C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41" name="Object 8" hidden="1">
          <a:extLst>
            <a:ext uri="{FF2B5EF4-FFF2-40B4-BE49-F238E27FC236}">
              <a16:creationId xmlns:a16="http://schemas.microsoft.com/office/drawing/2014/main" id="{00000000-0008-0000-0A00-00003D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42" name="Object 9" hidden="1">
          <a:extLst>
            <a:ext uri="{FF2B5EF4-FFF2-40B4-BE49-F238E27FC236}">
              <a16:creationId xmlns:a16="http://schemas.microsoft.com/office/drawing/2014/main" id="{00000000-0008-0000-0A00-00003E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43" name="Object 8" hidden="1">
          <a:extLst>
            <a:ext uri="{FF2B5EF4-FFF2-40B4-BE49-F238E27FC236}">
              <a16:creationId xmlns:a16="http://schemas.microsoft.com/office/drawing/2014/main" id="{00000000-0008-0000-0A00-00003F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44" name="Object 9" hidden="1">
          <a:extLst>
            <a:ext uri="{FF2B5EF4-FFF2-40B4-BE49-F238E27FC236}">
              <a16:creationId xmlns:a16="http://schemas.microsoft.com/office/drawing/2014/main" id="{00000000-0008-0000-0A00-0000401E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45" name="Object 8" hidden="1">
          <a:extLst>
            <a:ext uri="{FF2B5EF4-FFF2-40B4-BE49-F238E27FC236}">
              <a16:creationId xmlns:a16="http://schemas.microsoft.com/office/drawing/2014/main" id="{00000000-0008-0000-0A00-0000411E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46" name="Object 9" hidden="1">
          <a:extLst>
            <a:ext uri="{FF2B5EF4-FFF2-40B4-BE49-F238E27FC236}">
              <a16:creationId xmlns:a16="http://schemas.microsoft.com/office/drawing/2014/main" id="{00000000-0008-0000-0A00-000042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47" name="Object 8" hidden="1">
          <a:extLst>
            <a:ext uri="{FF2B5EF4-FFF2-40B4-BE49-F238E27FC236}">
              <a16:creationId xmlns:a16="http://schemas.microsoft.com/office/drawing/2014/main" id="{00000000-0008-0000-0A00-0000431E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48" name="Object 15" hidden="1">
          <a:extLst>
            <a:ext uri="{FF2B5EF4-FFF2-40B4-BE49-F238E27FC236}">
              <a16:creationId xmlns:a16="http://schemas.microsoft.com/office/drawing/2014/main" id="{00000000-0008-0000-0A00-000044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49" name="Object 16" hidden="1">
          <a:extLst>
            <a:ext uri="{FF2B5EF4-FFF2-40B4-BE49-F238E27FC236}">
              <a16:creationId xmlns:a16="http://schemas.microsoft.com/office/drawing/2014/main" id="{00000000-0008-0000-0A00-0000451E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50" name="Object 17" hidden="1">
          <a:extLst>
            <a:ext uri="{FF2B5EF4-FFF2-40B4-BE49-F238E27FC236}">
              <a16:creationId xmlns:a16="http://schemas.microsoft.com/office/drawing/2014/main" id="{00000000-0008-0000-0A00-000046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51" name="Object 9" hidden="1">
          <a:extLst>
            <a:ext uri="{FF2B5EF4-FFF2-40B4-BE49-F238E27FC236}">
              <a16:creationId xmlns:a16="http://schemas.microsoft.com/office/drawing/2014/main" id="{00000000-0008-0000-0A00-000047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52" name="Object 8" hidden="1">
          <a:extLst>
            <a:ext uri="{FF2B5EF4-FFF2-40B4-BE49-F238E27FC236}">
              <a16:creationId xmlns:a16="http://schemas.microsoft.com/office/drawing/2014/main" id="{00000000-0008-0000-0A00-000048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53" name="Object 9" hidden="1">
          <a:extLst>
            <a:ext uri="{FF2B5EF4-FFF2-40B4-BE49-F238E27FC236}">
              <a16:creationId xmlns:a16="http://schemas.microsoft.com/office/drawing/2014/main" id="{00000000-0008-0000-0A00-000049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54" name="Object 8" hidden="1">
          <a:extLst>
            <a:ext uri="{FF2B5EF4-FFF2-40B4-BE49-F238E27FC236}">
              <a16:creationId xmlns:a16="http://schemas.microsoft.com/office/drawing/2014/main" id="{00000000-0008-0000-0A00-00004A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55" name="Object 9" hidden="1">
          <a:extLst>
            <a:ext uri="{FF2B5EF4-FFF2-40B4-BE49-F238E27FC236}">
              <a16:creationId xmlns:a16="http://schemas.microsoft.com/office/drawing/2014/main" id="{00000000-0008-0000-0A00-00004B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56" name="Object 8" hidden="1">
          <a:extLst>
            <a:ext uri="{FF2B5EF4-FFF2-40B4-BE49-F238E27FC236}">
              <a16:creationId xmlns:a16="http://schemas.microsoft.com/office/drawing/2014/main" id="{00000000-0008-0000-0A00-00004C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57" name="Object 9" hidden="1">
          <a:extLst>
            <a:ext uri="{FF2B5EF4-FFF2-40B4-BE49-F238E27FC236}">
              <a16:creationId xmlns:a16="http://schemas.microsoft.com/office/drawing/2014/main" id="{00000000-0008-0000-0A00-00004D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58" name="Object 8" hidden="1">
          <a:extLst>
            <a:ext uri="{FF2B5EF4-FFF2-40B4-BE49-F238E27FC236}">
              <a16:creationId xmlns:a16="http://schemas.microsoft.com/office/drawing/2014/main" id="{00000000-0008-0000-0A00-00004E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59" name="Object 15" hidden="1">
          <a:extLst>
            <a:ext uri="{FF2B5EF4-FFF2-40B4-BE49-F238E27FC236}">
              <a16:creationId xmlns:a16="http://schemas.microsoft.com/office/drawing/2014/main" id="{00000000-0008-0000-0A00-00004F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60" name="Object 16" hidden="1">
          <a:extLst>
            <a:ext uri="{FF2B5EF4-FFF2-40B4-BE49-F238E27FC236}">
              <a16:creationId xmlns:a16="http://schemas.microsoft.com/office/drawing/2014/main" id="{00000000-0008-0000-0A00-0000501E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61" name="Object 17" hidden="1">
          <a:extLst>
            <a:ext uri="{FF2B5EF4-FFF2-40B4-BE49-F238E27FC236}">
              <a16:creationId xmlns:a16="http://schemas.microsoft.com/office/drawing/2014/main" id="{00000000-0008-0000-0A00-000051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62" name="Object 9" hidden="1">
          <a:extLst>
            <a:ext uri="{FF2B5EF4-FFF2-40B4-BE49-F238E27FC236}">
              <a16:creationId xmlns:a16="http://schemas.microsoft.com/office/drawing/2014/main" id="{00000000-0008-0000-0A00-000052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63" name="Object 8" hidden="1">
          <a:extLst>
            <a:ext uri="{FF2B5EF4-FFF2-40B4-BE49-F238E27FC236}">
              <a16:creationId xmlns:a16="http://schemas.microsoft.com/office/drawing/2014/main" id="{00000000-0008-0000-0A00-000053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64" name="Object 9" hidden="1">
          <a:extLst>
            <a:ext uri="{FF2B5EF4-FFF2-40B4-BE49-F238E27FC236}">
              <a16:creationId xmlns:a16="http://schemas.microsoft.com/office/drawing/2014/main" id="{00000000-0008-0000-0A00-000054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65" name="Object 8" hidden="1">
          <a:extLst>
            <a:ext uri="{FF2B5EF4-FFF2-40B4-BE49-F238E27FC236}">
              <a16:creationId xmlns:a16="http://schemas.microsoft.com/office/drawing/2014/main" id="{00000000-0008-0000-0A00-000055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66" name="Object 9" hidden="1">
          <a:extLst>
            <a:ext uri="{FF2B5EF4-FFF2-40B4-BE49-F238E27FC236}">
              <a16:creationId xmlns:a16="http://schemas.microsoft.com/office/drawing/2014/main" id="{00000000-0008-0000-0A00-000056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67" name="Object 8" hidden="1">
          <a:extLst>
            <a:ext uri="{FF2B5EF4-FFF2-40B4-BE49-F238E27FC236}">
              <a16:creationId xmlns:a16="http://schemas.microsoft.com/office/drawing/2014/main" id="{00000000-0008-0000-0A00-000057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68" name="Object 9" hidden="1">
          <a:extLst>
            <a:ext uri="{FF2B5EF4-FFF2-40B4-BE49-F238E27FC236}">
              <a16:creationId xmlns:a16="http://schemas.microsoft.com/office/drawing/2014/main" id="{00000000-0008-0000-0A00-000058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69" name="Object 8" hidden="1">
          <a:extLst>
            <a:ext uri="{FF2B5EF4-FFF2-40B4-BE49-F238E27FC236}">
              <a16:creationId xmlns:a16="http://schemas.microsoft.com/office/drawing/2014/main" id="{00000000-0008-0000-0A00-000059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70" name="Object 15" hidden="1">
          <a:extLst>
            <a:ext uri="{FF2B5EF4-FFF2-40B4-BE49-F238E27FC236}">
              <a16:creationId xmlns:a16="http://schemas.microsoft.com/office/drawing/2014/main" id="{00000000-0008-0000-0A00-00005A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71" name="Object 16" hidden="1">
          <a:extLst>
            <a:ext uri="{FF2B5EF4-FFF2-40B4-BE49-F238E27FC236}">
              <a16:creationId xmlns:a16="http://schemas.microsoft.com/office/drawing/2014/main" id="{00000000-0008-0000-0A00-00005B1E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72" name="Object 17" hidden="1">
          <a:extLst>
            <a:ext uri="{FF2B5EF4-FFF2-40B4-BE49-F238E27FC236}">
              <a16:creationId xmlns:a16="http://schemas.microsoft.com/office/drawing/2014/main" id="{00000000-0008-0000-0A00-00005C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73" name="Object 9" hidden="1">
          <a:extLst>
            <a:ext uri="{FF2B5EF4-FFF2-40B4-BE49-F238E27FC236}">
              <a16:creationId xmlns:a16="http://schemas.microsoft.com/office/drawing/2014/main" id="{00000000-0008-0000-0A00-00005D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74" name="Object 8" hidden="1">
          <a:extLst>
            <a:ext uri="{FF2B5EF4-FFF2-40B4-BE49-F238E27FC236}">
              <a16:creationId xmlns:a16="http://schemas.microsoft.com/office/drawing/2014/main" id="{00000000-0008-0000-0A00-00005E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75" name="Object 9" hidden="1">
          <a:extLst>
            <a:ext uri="{FF2B5EF4-FFF2-40B4-BE49-F238E27FC236}">
              <a16:creationId xmlns:a16="http://schemas.microsoft.com/office/drawing/2014/main" id="{00000000-0008-0000-0A00-00005F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76" name="Object 8" hidden="1">
          <a:extLst>
            <a:ext uri="{FF2B5EF4-FFF2-40B4-BE49-F238E27FC236}">
              <a16:creationId xmlns:a16="http://schemas.microsoft.com/office/drawing/2014/main" id="{00000000-0008-0000-0A00-000060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77" name="Object 9" hidden="1">
          <a:extLst>
            <a:ext uri="{FF2B5EF4-FFF2-40B4-BE49-F238E27FC236}">
              <a16:creationId xmlns:a16="http://schemas.microsoft.com/office/drawing/2014/main" id="{00000000-0008-0000-0A00-000061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78" name="Object 8" hidden="1">
          <a:extLst>
            <a:ext uri="{FF2B5EF4-FFF2-40B4-BE49-F238E27FC236}">
              <a16:creationId xmlns:a16="http://schemas.microsoft.com/office/drawing/2014/main" id="{00000000-0008-0000-0A00-000062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79" name="Object 9" hidden="1">
          <a:extLst>
            <a:ext uri="{FF2B5EF4-FFF2-40B4-BE49-F238E27FC236}">
              <a16:creationId xmlns:a16="http://schemas.microsoft.com/office/drawing/2014/main" id="{00000000-0008-0000-0A00-000063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80" name="Object 8" hidden="1">
          <a:extLst>
            <a:ext uri="{FF2B5EF4-FFF2-40B4-BE49-F238E27FC236}">
              <a16:creationId xmlns:a16="http://schemas.microsoft.com/office/drawing/2014/main" id="{00000000-0008-0000-0A00-000064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81" name="Object 15" hidden="1">
          <a:extLst>
            <a:ext uri="{FF2B5EF4-FFF2-40B4-BE49-F238E27FC236}">
              <a16:creationId xmlns:a16="http://schemas.microsoft.com/office/drawing/2014/main" id="{00000000-0008-0000-0A00-000065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82" name="Object 16" hidden="1">
          <a:extLst>
            <a:ext uri="{FF2B5EF4-FFF2-40B4-BE49-F238E27FC236}">
              <a16:creationId xmlns:a16="http://schemas.microsoft.com/office/drawing/2014/main" id="{00000000-0008-0000-0A00-0000661E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83" name="Object 17" hidden="1">
          <a:extLst>
            <a:ext uri="{FF2B5EF4-FFF2-40B4-BE49-F238E27FC236}">
              <a16:creationId xmlns:a16="http://schemas.microsoft.com/office/drawing/2014/main" id="{00000000-0008-0000-0A00-000067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84" name="Object 9" hidden="1">
          <a:extLst>
            <a:ext uri="{FF2B5EF4-FFF2-40B4-BE49-F238E27FC236}">
              <a16:creationId xmlns:a16="http://schemas.microsoft.com/office/drawing/2014/main" id="{00000000-0008-0000-0A00-000068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85" name="Object 8" hidden="1">
          <a:extLst>
            <a:ext uri="{FF2B5EF4-FFF2-40B4-BE49-F238E27FC236}">
              <a16:creationId xmlns:a16="http://schemas.microsoft.com/office/drawing/2014/main" id="{00000000-0008-0000-0A00-000069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86" name="Object 9" hidden="1">
          <a:extLst>
            <a:ext uri="{FF2B5EF4-FFF2-40B4-BE49-F238E27FC236}">
              <a16:creationId xmlns:a16="http://schemas.microsoft.com/office/drawing/2014/main" id="{00000000-0008-0000-0A00-00006A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87" name="Object 8" hidden="1">
          <a:extLst>
            <a:ext uri="{FF2B5EF4-FFF2-40B4-BE49-F238E27FC236}">
              <a16:creationId xmlns:a16="http://schemas.microsoft.com/office/drawing/2014/main" id="{00000000-0008-0000-0A00-00006B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88" name="Object 9" hidden="1">
          <a:extLst>
            <a:ext uri="{FF2B5EF4-FFF2-40B4-BE49-F238E27FC236}">
              <a16:creationId xmlns:a16="http://schemas.microsoft.com/office/drawing/2014/main" id="{00000000-0008-0000-0A00-00006C1E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89" name="Object 8" hidden="1">
          <a:extLst>
            <a:ext uri="{FF2B5EF4-FFF2-40B4-BE49-F238E27FC236}">
              <a16:creationId xmlns:a16="http://schemas.microsoft.com/office/drawing/2014/main" id="{00000000-0008-0000-0A00-00006D1E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90" name="Object 9" hidden="1">
          <a:extLst>
            <a:ext uri="{FF2B5EF4-FFF2-40B4-BE49-F238E27FC236}">
              <a16:creationId xmlns:a16="http://schemas.microsoft.com/office/drawing/2014/main" id="{00000000-0008-0000-0A00-00006E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91" name="Object 8" hidden="1">
          <a:extLst>
            <a:ext uri="{FF2B5EF4-FFF2-40B4-BE49-F238E27FC236}">
              <a16:creationId xmlns:a16="http://schemas.microsoft.com/office/drawing/2014/main" id="{00000000-0008-0000-0A00-00006F1E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792" name="Object 15" hidden="1">
          <a:extLst>
            <a:ext uri="{FF2B5EF4-FFF2-40B4-BE49-F238E27FC236}">
              <a16:creationId xmlns:a16="http://schemas.microsoft.com/office/drawing/2014/main" id="{00000000-0008-0000-0A00-000070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793" name="Object 16" hidden="1">
          <a:extLst>
            <a:ext uri="{FF2B5EF4-FFF2-40B4-BE49-F238E27FC236}">
              <a16:creationId xmlns:a16="http://schemas.microsoft.com/office/drawing/2014/main" id="{00000000-0008-0000-0A00-0000711E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794" name="Object 17" hidden="1">
          <a:extLst>
            <a:ext uri="{FF2B5EF4-FFF2-40B4-BE49-F238E27FC236}">
              <a16:creationId xmlns:a16="http://schemas.microsoft.com/office/drawing/2014/main" id="{00000000-0008-0000-0A00-000072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95" name="Object 9" hidden="1">
          <a:extLst>
            <a:ext uri="{FF2B5EF4-FFF2-40B4-BE49-F238E27FC236}">
              <a16:creationId xmlns:a16="http://schemas.microsoft.com/office/drawing/2014/main" id="{00000000-0008-0000-0A00-000073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96" name="Object 8" hidden="1">
          <a:extLst>
            <a:ext uri="{FF2B5EF4-FFF2-40B4-BE49-F238E27FC236}">
              <a16:creationId xmlns:a16="http://schemas.microsoft.com/office/drawing/2014/main" id="{00000000-0008-0000-0A00-000074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97" name="Object 9" hidden="1">
          <a:extLst>
            <a:ext uri="{FF2B5EF4-FFF2-40B4-BE49-F238E27FC236}">
              <a16:creationId xmlns:a16="http://schemas.microsoft.com/office/drawing/2014/main" id="{00000000-0008-0000-0A00-000075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798" name="Object 8" hidden="1">
          <a:extLst>
            <a:ext uri="{FF2B5EF4-FFF2-40B4-BE49-F238E27FC236}">
              <a16:creationId xmlns:a16="http://schemas.microsoft.com/office/drawing/2014/main" id="{00000000-0008-0000-0A00-000076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799" name="Object 9" hidden="1">
          <a:extLst>
            <a:ext uri="{FF2B5EF4-FFF2-40B4-BE49-F238E27FC236}">
              <a16:creationId xmlns:a16="http://schemas.microsoft.com/office/drawing/2014/main" id="{00000000-0008-0000-0A00-000077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00" name="Object 8" hidden="1">
          <a:extLst>
            <a:ext uri="{FF2B5EF4-FFF2-40B4-BE49-F238E27FC236}">
              <a16:creationId xmlns:a16="http://schemas.microsoft.com/office/drawing/2014/main" id="{00000000-0008-0000-0A00-000078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01" name="Object 9" hidden="1">
          <a:extLst>
            <a:ext uri="{FF2B5EF4-FFF2-40B4-BE49-F238E27FC236}">
              <a16:creationId xmlns:a16="http://schemas.microsoft.com/office/drawing/2014/main" id="{00000000-0008-0000-0A00-000079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02" name="Object 8" hidden="1">
          <a:extLst>
            <a:ext uri="{FF2B5EF4-FFF2-40B4-BE49-F238E27FC236}">
              <a16:creationId xmlns:a16="http://schemas.microsoft.com/office/drawing/2014/main" id="{00000000-0008-0000-0A00-00007A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03" name="Object 15" hidden="1">
          <a:extLst>
            <a:ext uri="{FF2B5EF4-FFF2-40B4-BE49-F238E27FC236}">
              <a16:creationId xmlns:a16="http://schemas.microsoft.com/office/drawing/2014/main" id="{00000000-0008-0000-0A00-00007B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04" name="Object 16" hidden="1">
          <a:extLst>
            <a:ext uri="{FF2B5EF4-FFF2-40B4-BE49-F238E27FC236}">
              <a16:creationId xmlns:a16="http://schemas.microsoft.com/office/drawing/2014/main" id="{00000000-0008-0000-0A00-00007C1E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05" name="Object 17" hidden="1">
          <a:extLst>
            <a:ext uri="{FF2B5EF4-FFF2-40B4-BE49-F238E27FC236}">
              <a16:creationId xmlns:a16="http://schemas.microsoft.com/office/drawing/2014/main" id="{00000000-0008-0000-0A00-00007D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06" name="Object 9" hidden="1">
          <a:extLst>
            <a:ext uri="{FF2B5EF4-FFF2-40B4-BE49-F238E27FC236}">
              <a16:creationId xmlns:a16="http://schemas.microsoft.com/office/drawing/2014/main" id="{00000000-0008-0000-0A00-00007E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07" name="Object 8" hidden="1">
          <a:extLst>
            <a:ext uri="{FF2B5EF4-FFF2-40B4-BE49-F238E27FC236}">
              <a16:creationId xmlns:a16="http://schemas.microsoft.com/office/drawing/2014/main" id="{00000000-0008-0000-0A00-00007F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08" name="Object 9" hidden="1">
          <a:extLst>
            <a:ext uri="{FF2B5EF4-FFF2-40B4-BE49-F238E27FC236}">
              <a16:creationId xmlns:a16="http://schemas.microsoft.com/office/drawing/2014/main" id="{00000000-0008-0000-0A00-000080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09" name="Object 8" hidden="1">
          <a:extLst>
            <a:ext uri="{FF2B5EF4-FFF2-40B4-BE49-F238E27FC236}">
              <a16:creationId xmlns:a16="http://schemas.microsoft.com/office/drawing/2014/main" id="{00000000-0008-0000-0A00-000081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10" name="Object 9" hidden="1">
          <a:extLst>
            <a:ext uri="{FF2B5EF4-FFF2-40B4-BE49-F238E27FC236}">
              <a16:creationId xmlns:a16="http://schemas.microsoft.com/office/drawing/2014/main" id="{00000000-0008-0000-0A00-000082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11" name="Object 8" hidden="1">
          <a:extLst>
            <a:ext uri="{FF2B5EF4-FFF2-40B4-BE49-F238E27FC236}">
              <a16:creationId xmlns:a16="http://schemas.microsoft.com/office/drawing/2014/main" id="{00000000-0008-0000-0A00-000083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12" name="Object 9" hidden="1">
          <a:extLst>
            <a:ext uri="{FF2B5EF4-FFF2-40B4-BE49-F238E27FC236}">
              <a16:creationId xmlns:a16="http://schemas.microsoft.com/office/drawing/2014/main" id="{00000000-0008-0000-0A00-000084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13" name="Object 8" hidden="1">
          <a:extLst>
            <a:ext uri="{FF2B5EF4-FFF2-40B4-BE49-F238E27FC236}">
              <a16:creationId xmlns:a16="http://schemas.microsoft.com/office/drawing/2014/main" id="{00000000-0008-0000-0A00-000085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14" name="Object 15" hidden="1">
          <a:extLst>
            <a:ext uri="{FF2B5EF4-FFF2-40B4-BE49-F238E27FC236}">
              <a16:creationId xmlns:a16="http://schemas.microsoft.com/office/drawing/2014/main" id="{00000000-0008-0000-0A00-000086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15" name="Object 16" hidden="1">
          <a:extLst>
            <a:ext uri="{FF2B5EF4-FFF2-40B4-BE49-F238E27FC236}">
              <a16:creationId xmlns:a16="http://schemas.microsoft.com/office/drawing/2014/main" id="{00000000-0008-0000-0A00-0000871E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16" name="Object 17" hidden="1">
          <a:extLst>
            <a:ext uri="{FF2B5EF4-FFF2-40B4-BE49-F238E27FC236}">
              <a16:creationId xmlns:a16="http://schemas.microsoft.com/office/drawing/2014/main" id="{00000000-0008-0000-0A00-000088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17" name="Object 9" hidden="1">
          <a:extLst>
            <a:ext uri="{FF2B5EF4-FFF2-40B4-BE49-F238E27FC236}">
              <a16:creationId xmlns:a16="http://schemas.microsoft.com/office/drawing/2014/main" id="{00000000-0008-0000-0A00-000089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18" name="Object 8" hidden="1">
          <a:extLst>
            <a:ext uri="{FF2B5EF4-FFF2-40B4-BE49-F238E27FC236}">
              <a16:creationId xmlns:a16="http://schemas.microsoft.com/office/drawing/2014/main" id="{00000000-0008-0000-0A00-00008A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19" name="Object 9" hidden="1">
          <a:extLst>
            <a:ext uri="{FF2B5EF4-FFF2-40B4-BE49-F238E27FC236}">
              <a16:creationId xmlns:a16="http://schemas.microsoft.com/office/drawing/2014/main" id="{00000000-0008-0000-0A00-00008B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20" name="Object 8" hidden="1">
          <a:extLst>
            <a:ext uri="{FF2B5EF4-FFF2-40B4-BE49-F238E27FC236}">
              <a16:creationId xmlns:a16="http://schemas.microsoft.com/office/drawing/2014/main" id="{00000000-0008-0000-0A00-00008C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21" name="Object 9" hidden="1">
          <a:extLst>
            <a:ext uri="{FF2B5EF4-FFF2-40B4-BE49-F238E27FC236}">
              <a16:creationId xmlns:a16="http://schemas.microsoft.com/office/drawing/2014/main" id="{00000000-0008-0000-0A00-00008D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22" name="Object 8" hidden="1">
          <a:extLst>
            <a:ext uri="{FF2B5EF4-FFF2-40B4-BE49-F238E27FC236}">
              <a16:creationId xmlns:a16="http://schemas.microsoft.com/office/drawing/2014/main" id="{00000000-0008-0000-0A00-00008E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23" name="Object 9" hidden="1">
          <a:extLst>
            <a:ext uri="{FF2B5EF4-FFF2-40B4-BE49-F238E27FC236}">
              <a16:creationId xmlns:a16="http://schemas.microsoft.com/office/drawing/2014/main" id="{00000000-0008-0000-0A00-00008F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24" name="Object 8" hidden="1">
          <a:extLst>
            <a:ext uri="{FF2B5EF4-FFF2-40B4-BE49-F238E27FC236}">
              <a16:creationId xmlns:a16="http://schemas.microsoft.com/office/drawing/2014/main" id="{00000000-0008-0000-0A00-000090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25" name="Object 15" hidden="1">
          <a:extLst>
            <a:ext uri="{FF2B5EF4-FFF2-40B4-BE49-F238E27FC236}">
              <a16:creationId xmlns:a16="http://schemas.microsoft.com/office/drawing/2014/main" id="{00000000-0008-0000-0A00-000091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26" name="Object 16" hidden="1">
          <a:extLst>
            <a:ext uri="{FF2B5EF4-FFF2-40B4-BE49-F238E27FC236}">
              <a16:creationId xmlns:a16="http://schemas.microsoft.com/office/drawing/2014/main" id="{00000000-0008-0000-0A00-0000921E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27" name="Object 17" hidden="1">
          <a:extLst>
            <a:ext uri="{FF2B5EF4-FFF2-40B4-BE49-F238E27FC236}">
              <a16:creationId xmlns:a16="http://schemas.microsoft.com/office/drawing/2014/main" id="{00000000-0008-0000-0A00-000093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28" name="Object 9" hidden="1">
          <a:extLst>
            <a:ext uri="{FF2B5EF4-FFF2-40B4-BE49-F238E27FC236}">
              <a16:creationId xmlns:a16="http://schemas.microsoft.com/office/drawing/2014/main" id="{00000000-0008-0000-0A00-000094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29" name="Object 8" hidden="1">
          <a:extLst>
            <a:ext uri="{FF2B5EF4-FFF2-40B4-BE49-F238E27FC236}">
              <a16:creationId xmlns:a16="http://schemas.microsoft.com/office/drawing/2014/main" id="{00000000-0008-0000-0A00-000095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30" name="Object 9" hidden="1">
          <a:extLst>
            <a:ext uri="{FF2B5EF4-FFF2-40B4-BE49-F238E27FC236}">
              <a16:creationId xmlns:a16="http://schemas.microsoft.com/office/drawing/2014/main" id="{00000000-0008-0000-0A00-000096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31" name="Object 8" hidden="1">
          <a:extLst>
            <a:ext uri="{FF2B5EF4-FFF2-40B4-BE49-F238E27FC236}">
              <a16:creationId xmlns:a16="http://schemas.microsoft.com/office/drawing/2014/main" id="{00000000-0008-0000-0A00-000097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32" name="Object 9" hidden="1">
          <a:extLst>
            <a:ext uri="{FF2B5EF4-FFF2-40B4-BE49-F238E27FC236}">
              <a16:creationId xmlns:a16="http://schemas.microsoft.com/office/drawing/2014/main" id="{00000000-0008-0000-0A00-0000981E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33" name="Object 8" hidden="1">
          <a:extLst>
            <a:ext uri="{FF2B5EF4-FFF2-40B4-BE49-F238E27FC236}">
              <a16:creationId xmlns:a16="http://schemas.microsoft.com/office/drawing/2014/main" id="{00000000-0008-0000-0A00-0000991E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34" name="Object 9" hidden="1">
          <a:extLst>
            <a:ext uri="{FF2B5EF4-FFF2-40B4-BE49-F238E27FC236}">
              <a16:creationId xmlns:a16="http://schemas.microsoft.com/office/drawing/2014/main" id="{00000000-0008-0000-0A00-00009A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35" name="Object 8" hidden="1">
          <a:extLst>
            <a:ext uri="{FF2B5EF4-FFF2-40B4-BE49-F238E27FC236}">
              <a16:creationId xmlns:a16="http://schemas.microsoft.com/office/drawing/2014/main" id="{00000000-0008-0000-0A00-00009B1E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36" name="Object 15" hidden="1">
          <a:extLst>
            <a:ext uri="{FF2B5EF4-FFF2-40B4-BE49-F238E27FC236}">
              <a16:creationId xmlns:a16="http://schemas.microsoft.com/office/drawing/2014/main" id="{00000000-0008-0000-0A00-00009C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37" name="Object 16" hidden="1">
          <a:extLst>
            <a:ext uri="{FF2B5EF4-FFF2-40B4-BE49-F238E27FC236}">
              <a16:creationId xmlns:a16="http://schemas.microsoft.com/office/drawing/2014/main" id="{00000000-0008-0000-0A00-00009D1E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38" name="Object 17" hidden="1">
          <a:extLst>
            <a:ext uri="{FF2B5EF4-FFF2-40B4-BE49-F238E27FC236}">
              <a16:creationId xmlns:a16="http://schemas.microsoft.com/office/drawing/2014/main" id="{00000000-0008-0000-0A00-00009E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39" name="Object 9" hidden="1">
          <a:extLst>
            <a:ext uri="{FF2B5EF4-FFF2-40B4-BE49-F238E27FC236}">
              <a16:creationId xmlns:a16="http://schemas.microsoft.com/office/drawing/2014/main" id="{00000000-0008-0000-0A00-00009F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40" name="Object 8" hidden="1">
          <a:extLst>
            <a:ext uri="{FF2B5EF4-FFF2-40B4-BE49-F238E27FC236}">
              <a16:creationId xmlns:a16="http://schemas.microsoft.com/office/drawing/2014/main" id="{00000000-0008-0000-0A00-0000A0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41" name="Object 9" hidden="1">
          <a:extLst>
            <a:ext uri="{FF2B5EF4-FFF2-40B4-BE49-F238E27FC236}">
              <a16:creationId xmlns:a16="http://schemas.microsoft.com/office/drawing/2014/main" id="{00000000-0008-0000-0A00-0000A1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42" name="Object 8" hidden="1">
          <a:extLst>
            <a:ext uri="{FF2B5EF4-FFF2-40B4-BE49-F238E27FC236}">
              <a16:creationId xmlns:a16="http://schemas.microsoft.com/office/drawing/2014/main" id="{00000000-0008-0000-0A00-0000A2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43" name="Object 9" hidden="1">
          <a:extLst>
            <a:ext uri="{FF2B5EF4-FFF2-40B4-BE49-F238E27FC236}">
              <a16:creationId xmlns:a16="http://schemas.microsoft.com/office/drawing/2014/main" id="{00000000-0008-0000-0A00-0000A3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44" name="Object 8" hidden="1">
          <a:extLst>
            <a:ext uri="{FF2B5EF4-FFF2-40B4-BE49-F238E27FC236}">
              <a16:creationId xmlns:a16="http://schemas.microsoft.com/office/drawing/2014/main" id="{00000000-0008-0000-0A00-0000A4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45" name="Object 9" hidden="1">
          <a:extLst>
            <a:ext uri="{FF2B5EF4-FFF2-40B4-BE49-F238E27FC236}">
              <a16:creationId xmlns:a16="http://schemas.microsoft.com/office/drawing/2014/main" id="{00000000-0008-0000-0A00-0000A5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46" name="Object 8" hidden="1">
          <a:extLst>
            <a:ext uri="{FF2B5EF4-FFF2-40B4-BE49-F238E27FC236}">
              <a16:creationId xmlns:a16="http://schemas.microsoft.com/office/drawing/2014/main" id="{00000000-0008-0000-0A00-0000A6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47" name="Object 15" hidden="1">
          <a:extLst>
            <a:ext uri="{FF2B5EF4-FFF2-40B4-BE49-F238E27FC236}">
              <a16:creationId xmlns:a16="http://schemas.microsoft.com/office/drawing/2014/main" id="{00000000-0008-0000-0A00-0000A7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48" name="Object 16" hidden="1">
          <a:extLst>
            <a:ext uri="{FF2B5EF4-FFF2-40B4-BE49-F238E27FC236}">
              <a16:creationId xmlns:a16="http://schemas.microsoft.com/office/drawing/2014/main" id="{00000000-0008-0000-0A00-0000A81E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49" name="Object 17" hidden="1">
          <a:extLst>
            <a:ext uri="{FF2B5EF4-FFF2-40B4-BE49-F238E27FC236}">
              <a16:creationId xmlns:a16="http://schemas.microsoft.com/office/drawing/2014/main" id="{00000000-0008-0000-0A00-0000A9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50" name="Object 9" hidden="1">
          <a:extLst>
            <a:ext uri="{FF2B5EF4-FFF2-40B4-BE49-F238E27FC236}">
              <a16:creationId xmlns:a16="http://schemas.microsoft.com/office/drawing/2014/main" id="{00000000-0008-0000-0A00-0000AA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51" name="Object 8" hidden="1">
          <a:extLst>
            <a:ext uri="{FF2B5EF4-FFF2-40B4-BE49-F238E27FC236}">
              <a16:creationId xmlns:a16="http://schemas.microsoft.com/office/drawing/2014/main" id="{00000000-0008-0000-0A00-0000AB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52" name="Object 9" hidden="1">
          <a:extLst>
            <a:ext uri="{FF2B5EF4-FFF2-40B4-BE49-F238E27FC236}">
              <a16:creationId xmlns:a16="http://schemas.microsoft.com/office/drawing/2014/main" id="{00000000-0008-0000-0A00-0000AC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53" name="Object 8" hidden="1">
          <a:extLst>
            <a:ext uri="{FF2B5EF4-FFF2-40B4-BE49-F238E27FC236}">
              <a16:creationId xmlns:a16="http://schemas.microsoft.com/office/drawing/2014/main" id="{00000000-0008-0000-0A00-0000AD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54" name="Object 9" hidden="1">
          <a:extLst>
            <a:ext uri="{FF2B5EF4-FFF2-40B4-BE49-F238E27FC236}">
              <a16:creationId xmlns:a16="http://schemas.microsoft.com/office/drawing/2014/main" id="{00000000-0008-0000-0A00-0000AE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55" name="Object 8" hidden="1">
          <a:extLst>
            <a:ext uri="{FF2B5EF4-FFF2-40B4-BE49-F238E27FC236}">
              <a16:creationId xmlns:a16="http://schemas.microsoft.com/office/drawing/2014/main" id="{00000000-0008-0000-0A00-0000AF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56" name="Object 9" hidden="1">
          <a:extLst>
            <a:ext uri="{FF2B5EF4-FFF2-40B4-BE49-F238E27FC236}">
              <a16:creationId xmlns:a16="http://schemas.microsoft.com/office/drawing/2014/main" id="{00000000-0008-0000-0A00-0000B0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57" name="Object 8" hidden="1">
          <a:extLst>
            <a:ext uri="{FF2B5EF4-FFF2-40B4-BE49-F238E27FC236}">
              <a16:creationId xmlns:a16="http://schemas.microsoft.com/office/drawing/2014/main" id="{00000000-0008-0000-0A00-0000B1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58" name="Object 15" hidden="1">
          <a:extLst>
            <a:ext uri="{FF2B5EF4-FFF2-40B4-BE49-F238E27FC236}">
              <a16:creationId xmlns:a16="http://schemas.microsoft.com/office/drawing/2014/main" id="{00000000-0008-0000-0A00-0000B2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59" name="Object 16" hidden="1">
          <a:extLst>
            <a:ext uri="{FF2B5EF4-FFF2-40B4-BE49-F238E27FC236}">
              <a16:creationId xmlns:a16="http://schemas.microsoft.com/office/drawing/2014/main" id="{00000000-0008-0000-0A00-0000B31E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60" name="Object 17" hidden="1">
          <a:extLst>
            <a:ext uri="{FF2B5EF4-FFF2-40B4-BE49-F238E27FC236}">
              <a16:creationId xmlns:a16="http://schemas.microsoft.com/office/drawing/2014/main" id="{00000000-0008-0000-0A00-0000B4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61" name="Object 9" hidden="1">
          <a:extLst>
            <a:ext uri="{FF2B5EF4-FFF2-40B4-BE49-F238E27FC236}">
              <a16:creationId xmlns:a16="http://schemas.microsoft.com/office/drawing/2014/main" id="{00000000-0008-0000-0A00-0000B5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62" name="Object 8" hidden="1">
          <a:extLst>
            <a:ext uri="{FF2B5EF4-FFF2-40B4-BE49-F238E27FC236}">
              <a16:creationId xmlns:a16="http://schemas.microsoft.com/office/drawing/2014/main" id="{00000000-0008-0000-0A00-0000B6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63" name="Object 9" hidden="1">
          <a:extLst>
            <a:ext uri="{FF2B5EF4-FFF2-40B4-BE49-F238E27FC236}">
              <a16:creationId xmlns:a16="http://schemas.microsoft.com/office/drawing/2014/main" id="{00000000-0008-0000-0A00-0000B7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64" name="Object 8" hidden="1">
          <a:extLst>
            <a:ext uri="{FF2B5EF4-FFF2-40B4-BE49-F238E27FC236}">
              <a16:creationId xmlns:a16="http://schemas.microsoft.com/office/drawing/2014/main" id="{00000000-0008-0000-0A00-0000B8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65" name="Object 9" hidden="1">
          <a:extLst>
            <a:ext uri="{FF2B5EF4-FFF2-40B4-BE49-F238E27FC236}">
              <a16:creationId xmlns:a16="http://schemas.microsoft.com/office/drawing/2014/main" id="{00000000-0008-0000-0A00-0000B9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66" name="Object 8" hidden="1">
          <a:extLst>
            <a:ext uri="{FF2B5EF4-FFF2-40B4-BE49-F238E27FC236}">
              <a16:creationId xmlns:a16="http://schemas.microsoft.com/office/drawing/2014/main" id="{00000000-0008-0000-0A00-0000BA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67" name="Object 9" hidden="1">
          <a:extLst>
            <a:ext uri="{FF2B5EF4-FFF2-40B4-BE49-F238E27FC236}">
              <a16:creationId xmlns:a16="http://schemas.microsoft.com/office/drawing/2014/main" id="{00000000-0008-0000-0A00-0000BB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68" name="Object 8" hidden="1">
          <a:extLst>
            <a:ext uri="{FF2B5EF4-FFF2-40B4-BE49-F238E27FC236}">
              <a16:creationId xmlns:a16="http://schemas.microsoft.com/office/drawing/2014/main" id="{00000000-0008-0000-0A00-0000BC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69" name="Object 15" hidden="1">
          <a:extLst>
            <a:ext uri="{FF2B5EF4-FFF2-40B4-BE49-F238E27FC236}">
              <a16:creationId xmlns:a16="http://schemas.microsoft.com/office/drawing/2014/main" id="{00000000-0008-0000-0A00-0000BD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70" name="Object 16" hidden="1">
          <a:extLst>
            <a:ext uri="{FF2B5EF4-FFF2-40B4-BE49-F238E27FC236}">
              <a16:creationId xmlns:a16="http://schemas.microsoft.com/office/drawing/2014/main" id="{00000000-0008-0000-0A00-0000BE1E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71" name="Object 17" hidden="1">
          <a:extLst>
            <a:ext uri="{FF2B5EF4-FFF2-40B4-BE49-F238E27FC236}">
              <a16:creationId xmlns:a16="http://schemas.microsoft.com/office/drawing/2014/main" id="{00000000-0008-0000-0A00-0000BF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72" name="Object 9" hidden="1">
          <a:extLst>
            <a:ext uri="{FF2B5EF4-FFF2-40B4-BE49-F238E27FC236}">
              <a16:creationId xmlns:a16="http://schemas.microsoft.com/office/drawing/2014/main" id="{00000000-0008-0000-0A00-0000C0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73" name="Object 8" hidden="1">
          <a:extLst>
            <a:ext uri="{FF2B5EF4-FFF2-40B4-BE49-F238E27FC236}">
              <a16:creationId xmlns:a16="http://schemas.microsoft.com/office/drawing/2014/main" id="{00000000-0008-0000-0A00-0000C1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74" name="Object 9" hidden="1">
          <a:extLst>
            <a:ext uri="{FF2B5EF4-FFF2-40B4-BE49-F238E27FC236}">
              <a16:creationId xmlns:a16="http://schemas.microsoft.com/office/drawing/2014/main" id="{00000000-0008-0000-0A00-0000C2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75" name="Object 8" hidden="1">
          <a:extLst>
            <a:ext uri="{FF2B5EF4-FFF2-40B4-BE49-F238E27FC236}">
              <a16:creationId xmlns:a16="http://schemas.microsoft.com/office/drawing/2014/main" id="{00000000-0008-0000-0A00-0000C3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76" name="Object 9" hidden="1">
          <a:extLst>
            <a:ext uri="{FF2B5EF4-FFF2-40B4-BE49-F238E27FC236}">
              <a16:creationId xmlns:a16="http://schemas.microsoft.com/office/drawing/2014/main" id="{00000000-0008-0000-0A00-0000C41E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77" name="Object 8" hidden="1">
          <a:extLst>
            <a:ext uri="{FF2B5EF4-FFF2-40B4-BE49-F238E27FC236}">
              <a16:creationId xmlns:a16="http://schemas.microsoft.com/office/drawing/2014/main" id="{00000000-0008-0000-0A00-0000C51E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78" name="Object 9" hidden="1">
          <a:extLst>
            <a:ext uri="{FF2B5EF4-FFF2-40B4-BE49-F238E27FC236}">
              <a16:creationId xmlns:a16="http://schemas.microsoft.com/office/drawing/2014/main" id="{00000000-0008-0000-0A00-0000C6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79" name="Object 8" hidden="1">
          <a:extLst>
            <a:ext uri="{FF2B5EF4-FFF2-40B4-BE49-F238E27FC236}">
              <a16:creationId xmlns:a16="http://schemas.microsoft.com/office/drawing/2014/main" id="{00000000-0008-0000-0A00-0000C71E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80" name="Object 15" hidden="1">
          <a:extLst>
            <a:ext uri="{FF2B5EF4-FFF2-40B4-BE49-F238E27FC236}">
              <a16:creationId xmlns:a16="http://schemas.microsoft.com/office/drawing/2014/main" id="{00000000-0008-0000-0A00-0000C8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81" name="Object 16" hidden="1">
          <a:extLst>
            <a:ext uri="{FF2B5EF4-FFF2-40B4-BE49-F238E27FC236}">
              <a16:creationId xmlns:a16="http://schemas.microsoft.com/office/drawing/2014/main" id="{00000000-0008-0000-0A00-0000C91E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82" name="Object 17" hidden="1">
          <a:extLst>
            <a:ext uri="{FF2B5EF4-FFF2-40B4-BE49-F238E27FC236}">
              <a16:creationId xmlns:a16="http://schemas.microsoft.com/office/drawing/2014/main" id="{00000000-0008-0000-0A00-0000CA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83" name="Object 9" hidden="1">
          <a:extLst>
            <a:ext uri="{FF2B5EF4-FFF2-40B4-BE49-F238E27FC236}">
              <a16:creationId xmlns:a16="http://schemas.microsoft.com/office/drawing/2014/main" id="{00000000-0008-0000-0A00-0000CB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84" name="Object 8" hidden="1">
          <a:extLst>
            <a:ext uri="{FF2B5EF4-FFF2-40B4-BE49-F238E27FC236}">
              <a16:creationId xmlns:a16="http://schemas.microsoft.com/office/drawing/2014/main" id="{00000000-0008-0000-0A00-0000CC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85" name="Object 9" hidden="1">
          <a:extLst>
            <a:ext uri="{FF2B5EF4-FFF2-40B4-BE49-F238E27FC236}">
              <a16:creationId xmlns:a16="http://schemas.microsoft.com/office/drawing/2014/main" id="{00000000-0008-0000-0A00-0000CD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86" name="Object 8" hidden="1">
          <a:extLst>
            <a:ext uri="{FF2B5EF4-FFF2-40B4-BE49-F238E27FC236}">
              <a16:creationId xmlns:a16="http://schemas.microsoft.com/office/drawing/2014/main" id="{00000000-0008-0000-0A00-0000CE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87" name="Object 9" hidden="1">
          <a:extLst>
            <a:ext uri="{FF2B5EF4-FFF2-40B4-BE49-F238E27FC236}">
              <a16:creationId xmlns:a16="http://schemas.microsoft.com/office/drawing/2014/main" id="{00000000-0008-0000-0A00-0000CF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88" name="Object 8" hidden="1">
          <a:extLst>
            <a:ext uri="{FF2B5EF4-FFF2-40B4-BE49-F238E27FC236}">
              <a16:creationId xmlns:a16="http://schemas.microsoft.com/office/drawing/2014/main" id="{00000000-0008-0000-0A00-0000D0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89" name="Object 9" hidden="1">
          <a:extLst>
            <a:ext uri="{FF2B5EF4-FFF2-40B4-BE49-F238E27FC236}">
              <a16:creationId xmlns:a16="http://schemas.microsoft.com/office/drawing/2014/main" id="{00000000-0008-0000-0A00-0000D1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90" name="Object 8" hidden="1">
          <a:extLst>
            <a:ext uri="{FF2B5EF4-FFF2-40B4-BE49-F238E27FC236}">
              <a16:creationId xmlns:a16="http://schemas.microsoft.com/office/drawing/2014/main" id="{00000000-0008-0000-0A00-0000D2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891" name="Object 15" hidden="1">
          <a:extLst>
            <a:ext uri="{FF2B5EF4-FFF2-40B4-BE49-F238E27FC236}">
              <a16:creationId xmlns:a16="http://schemas.microsoft.com/office/drawing/2014/main" id="{00000000-0008-0000-0A00-0000D3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892" name="Object 16" hidden="1">
          <a:extLst>
            <a:ext uri="{FF2B5EF4-FFF2-40B4-BE49-F238E27FC236}">
              <a16:creationId xmlns:a16="http://schemas.microsoft.com/office/drawing/2014/main" id="{00000000-0008-0000-0A00-0000D41E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893" name="Object 17" hidden="1">
          <a:extLst>
            <a:ext uri="{FF2B5EF4-FFF2-40B4-BE49-F238E27FC236}">
              <a16:creationId xmlns:a16="http://schemas.microsoft.com/office/drawing/2014/main" id="{00000000-0008-0000-0A00-0000D5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94" name="Object 9" hidden="1">
          <a:extLst>
            <a:ext uri="{FF2B5EF4-FFF2-40B4-BE49-F238E27FC236}">
              <a16:creationId xmlns:a16="http://schemas.microsoft.com/office/drawing/2014/main" id="{00000000-0008-0000-0A00-0000D6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95" name="Object 8" hidden="1">
          <a:extLst>
            <a:ext uri="{FF2B5EF4-FFF2-40B4-BE49-F238E27FC236}">
              <a16:creationId xmlns:a16="http://schemas.microsoft.com/office/drawing/2014/main" id="{00000000-0008-0000-0A00-0000D7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96" name="Object 9" hidden="1">
          <a:extLst>
            <a:ext uri="{FF2B5EF4-FFF2-40B4-BE49-F238E27FC236}">
              <a16:creationId xmlns:a16="http://schemas.microsoft.com/office/drawing/2014/main" id="{00000000-0008-0000-0A00-0000D8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97" name="Object 8" hidden="1">
          <a:extLst>
            <a:ext uri="{FF2B5EF4-FFF2-40B4-BE49-F238E27FC236}">
              <a16:creationId xmlns:a16="http://schemas.microsoft.com/office/drawing/2014/main" id="{00000000-0008-0000-0A00-0000D9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898" name="Object 9" hidden="1">
          <a:extLst>
            <a:ext uri="{FF2B5EF4-FFF2-40B4-BE49-F238E27FC236}">
              <a16:creationId xmlns:a16="http://schemas.microsoft.com/office/drawing/2014/main" id="{00000000-0008-0000-0A00-0000DA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899" name="Object 8" hidden="1">
          <a:extLst>
            <a:ext uri="{FF2B5EF4-FFF2-40B4-BE49-F238E27FC236}">
              <a16:creationId xmlns:a16="http://schemas.microsoft.com/office/drawing/2014/main" id="{00000000-0008-0000-0A00-0000DB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00" name="Object 9" hidden="1">
          <a:extLst>
            <a:ext uri="{FF2B5EF4-FFF2-40B4-BE49-F238E27FC236}">
              <a16:creationId xmlns:a16="http://schemas.microsoft.com/office/drawing/2014/main" id="{00000000-0008-0000-0A00-0000DC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01" name="Object 8" hidden="1">
          <a:extLst>
            <a:ext uri="{FF2B5EF4-FFF2-40B4-BE49-F238E27FC236}">
              <a16:creationId xmlns:a16="http://schemas.microsoft.com/office/drawing/2014/main" id="{00000000-0008-0000-0A00-0000DD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02" name="Object 15" hidden="1">
          <a:extLst>
            <a:ext uri="{FF2B5EF4-FFF2-40B4-BE49-F238E27FC236}">
              <a16:creationId xmlns:a16="http://schemas.microsoft.com/office/drawing/2014/main" id="{00000000-0008-0000-0A00-0000DE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903" name="Object 16" hidden="1">
          <a:extLst>
            <a:ext uri="{FF2B5EF4-FFF2-40B4-BE49-F238E27FC236}">
              <a16:creationId xmlns:a16="http://schemas.microsoft.com/office/drawing/2014/main" id="{00000000-0008-0000-0A00-0000DF1E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04" name="Object 17" hidden="1">
          <a:extLst>
            <a:ext uri="{FF2B5EF4-FFF2-40B4-BE49-F238E27FC236}">
              <a16:creationId xmlns:a16="http://schemas.microsoft.com/office/drawing/2014/main" id="{00000000-0008-0000-0A00-0000E0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05" name="Object 9" hidden="1">
          <a:extLst>
            <a:ext uri="{FF2B5EF4-FFF2-40B4-BE49-F238E27FC236}">
              <a16:creationId xmlns:a16="http://schemas.microsoft.com/office/drawing/2014/main" id="{00000000-0008-0000-0A00-0000E1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06" name="Object 8" hidden="1">
          <a:extLst>
            <a:ext uri="{FF2B5EF4-FFF2-40B4-BE49-F238E27FC236}">
              <a16:creationId xmlns:a16="http://schemas.microsoft.com/office/drawing/2014/main" id="{00000000-0008-0000-0A00-0000E2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07" name="Object 9" hidden="1">
          <a:extLst>
            <a:ext uri="{FF2B5EF4-FFF2-40B4-BE49-F238E27FC236}">
              <a16:creationId xmlns:a16="http://schemas.microsoft.com/office/drawing/2014/main" id="{00000000-0008-0000-0A00-0000E3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08" name="Object 8" hidden="1">
          <a:extLst>
            <a:ext uri="{FF2B5EF4-FFF2-40B4-BE49-F238E27FC236}">
              <a16:creationId xmlns:a16="http://schemas.microsoft.com/office/drawing/2014/main" id="{00000000-0008-0000-0A00-0000E4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09" name="Object 9" hidden="1">
          <a:extLst>
            <a:ext uri="{FF2B5EF4-FFF2-40B4-BE49-F238E27FC236}">
              <a16:creationId xmlns:a16="http://schemas.microsoft.com/office/drawing/2014/main" id="{00000000-0008-0000-0A00-0000E5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10" name="Object 8" hidden="1">
          <a:extLst>
            <a:ext uri="{FF2B5EF4-FFF2-40B4-BE49-F238E27FC236}">
              <a16:creationId xmlns:a16="http://schemas.microsoft.com/office/drawing/2014/main" id="{00000000-0008-0000-0A00-0000E6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11" name="Object 9" hidden="1">
          <a:extLst>
            <a:ext uri="{FF2B5EF4-FFF2-40B4-BE49-F238E27FC236}">
              <a16:creationId xmlns:a16="http://schemas.microsoft.com/office/drawing/2014/main" id="{00000000-0008-0000-0A00-0000E7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12" name="Object 8" hidden="1">
          <a:extLst>
            <a:ext uri="{FF2B5EF4-FFF2-40B4-BE49-F238E27FC236}">
              <a16:creationId xmlns:a16="http://schemas.microsoft.com/office/drawing/2014/main" id="{00000000-0008-0000-0A00-0000E8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13" name="Object 15" hidden="1">
          <a:extLst>
            <a:ext uri="{FF2B5EF4-FFF2-40B4-BE49-F238E27FC236}">
              <a16:creationId xmlns:a16="http://schemas.microsoft.com/office/drawing/2014/main" id="{00000000-0008-0000-0A00-0000E9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7914" name="Object 16" hidden="1">
          <a:extLst>
            <a:ext uri="{FF2B5EF4-FFF2-40B4-BE49-F238E27FC236}">
              <a16:creationId xmlns:a16="http://schemas.microsoft.com/office/drawing/2014/main" id="{00000000-0008-0000-0A00-0000EA1E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15" name="Object 17" hidden="1">
          <a:extLst>
            <a:ext uri="{FF2B5EF4-FFF2-40B4-BE49-F238E27FC236}">
              <a16:creationId xmlns:a16="http://schemas.microsoft.com/office/drawing/2014/main" id="{00000000-0008-0000-0A00-0000EB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16" name="Object 9" hidden="1">
          <a:extLst>
            <a:ext uri="{FF2B5EF4-FFF2-40B4-BE49-F238E27FC236}">
              <a16:creationId xmlns:a16="http://schemas.microsoft.com/office/drawing/2014/main" id="{00000000-0008-0000-0A00-0000EC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17" name="Object 8" hidden="1">
          <a:extLst>
            <a:ext uri="{FF2B5EF4-FFF2-40B4-BE49-F238E27FC236}">
              <a16:creationId xmlns:a16="http://schemas.microsoft.com/office/drawing/2014/main" id="{00000000-0008-0000-0A00-0000ED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18" name="Object 9" hidden="1">
          <a:extLst>
            <a:ext uri="{FF2B5EF4-FFF2-40B4-BE49-F238E27FC236}">
              <a16:creationId xmlns:a16="http://schemas.microsoft.com/office/drawing/2014/main" id="{00000000-0008-0000-0A00-0000EE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19" name="Object 8" hidden="1">
          <a:extLst>
            <a:ext uri="{FF2B5EF4-FFF2-40B4-BE49-F238E27FC236}">
              <a16:creationId xmlns:a16="http://schemas.microsoft.com/office/drawing/2014/main" id="{00000000-0008-0000-0A00-0000EF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20" name="Object 9" hidden="1">
          <a:extLst>
            <a:ext uri="{FF2B5EF4-FFF2-40B4-BE49-F238E27FC236}">
              <a16:creationId xmlns:a16="http://schemas.microsoft.com/office/drawing/2014/main" id="{00000000-0008-0000-0A00-0000F01E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21" name="Object 8" hidden="1">
          <a:extLst>
            <a:ext uri="{FF2B5EF4-FFF2-40B4-BE49-F238E27FC236}">
              <a16:creationId xmlns:a16="http://schemas.microsoft.com/office/drawing/2014/main" id="{00000000-0008-0000-0A00-0000F11E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22" name="Object 9" hidden="1">
          <a:extLst>
            <a:ext uri="{FF2B5EF4-FFF2-40B4-BE49-F238E27FC236}">
              <a16:creationId xmlns:a16="http://schemas.microsoft.com/office/drawing/2014/main" id="{00000000-0008-0000-0A00-0000F2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23" name="Object 8" hidden="1">
          <a:extLst>
            <a:ext uri="{FF2B5EF4-FFF2-40B4-BE49-F238E27FC236}">
              <a16:creationId xmlns:a16="http://schemas.microsoft.com/office/drawing/2014/main" id="{00000000-0008-0000-0A00-0000F31E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24" name="Object 15" hidden="1">
          <a:extLst>
            <a:ext uri="{FF2B5EF4-FFF2-40B4-BE49-F238E27FC236}">
              <a16:creationId xmlns:a16="http://schemas.microsoft.com/office/drawing/2014/main" id="{00000000-0008-0000-0A00-0000F4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25" name="Object 16" hidden="1">
          <a:extLst>
            <a:ext uri="{FF2B5EF4-FFF2-40B4-BE49-F238E27FC236}">
              <a16:creationId xmlns:a16="http://schemas.microsoft.com/office/drawing/2014/main" id="{00000000-0008-0000-0A00-0000F51E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26" name="Object 17" hidden="1">
          <a:extLst>
            <a:ext uri="{FF2B5EF4-FFF2-40B4-BE49-F238E27FC236}">
              <a16:creationId xmlns:a16="http://schemas.microsoft.com/office/drawing/2014/main" id="{00000000-0008-0000-0A00-0000F6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27" name="Object 9" hidden="1">
          <a:extLst>
            <a:ext uri="{FF2B5EF4-FFF2-40B4-BE49-F238E27FC236}">
              <a16:creationId xmlns:a16="http://schemas.microsoft.com/office/drawing/2014/main" id="{00000000-0008-0000-0A00-0000F7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28" name="Object 8" hidden="1">
          <a:extLst>
            <a:ext uri="{FF2B5EF4-FFF2-40B4-BE49-F238E27FC236}">
              <a16:creationId xmlns:a16="http://schemas.microsoft.com/office/drawing/2014/main" id="{00000000-0008-0000-0A00-0000F8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29" name="Object 9" hidden="1">
          <a:extLst>
            <a:ext uri="{FF2B5EF4-FFF2-40B4-BE49-F238E27FC236}">
              <a16:creationId xmlns:a16="http://schemas.microsoft.com/office/drawing/2014/main" id="{00000000-0008-0000-0A00-0000F91E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30" name="Object 8" hidden="1">
          <a:extLst>
            <a:ext uri="{FF2B5EF4-FFF2-40B4-BE49-F238E27FC236}">
              <a16:creationId xmlns:a16="http://schemas.microsoft.com/office/drawing/2014/main" id="{00000000-0008-0000-0A00-0000FA1E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31" name="Object 9" hidden="1">
          <a:extLst>
            <a:ext uri="{FF2B5EF4-FFF2-40B4-BE49-F238E27FC236}">
              <a16:creationId xmlns:a16="http://schemas.microsoft.com/office/drawing/2014/main" id="{00000000-0008-0000-0A00-0000FB1E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32" name="Object 8" hidden="1">
          <a:extLst>
            <a:ext uri="{FF2B5EF4-FFF2-40B4-BE49-F238E27FC236}">
              <a16:creationId xmlns:a16="http://schemas.microsoft.com/office/drawing/2014/main" id="{00000000-0008-0000-0A00-0000FC1E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33" name="Object 9" hidden="1">
          <a:extLst>
            <a:ext uri="{FF2B5EF4-FFF2-40B4-BE49-F238E27FC236}">
              <a16:creationId xmlns:a16="http://schemas.microsoft.com/office/drawing/2014/main" id="{00000000-0008-0000-0A00-0000FD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34" name="Object 8" hidden="1">
          <a:extLst>
            <a:ext uri="{FF2B5EF4-FFF2-40B4-BE49-F238E27FC236}">
              <a16:creationId xmlns:a16="http://schemas.microsoft.com/office/drawing/2014/main" id="{00000000-0008-0000-0A00-0000FE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35" name="Object 15" hidden="1">
          <a:extLst>
            <a:ext uri="{FF2B5EF4-FFF2-40B4-BE49-F238E27FC236}">
              <a16:creationId xmlns:a16="http://schemas.microsoft.com/office/drawing/2014/main" id="{00000000-0008-0000-0A00-0000FF1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36" name="Object 16" hidden="1">
          <a:extLst>
            <a:ext uri="{FF2B5EF4-FFF2-40B4-BE49-F238E27FC236}">
              <a16:creationId xmlns:a16="http://schemas.microsoft.com/office/drawing/2014/main" id="{00000000-0008-0000-0A00-0000001F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37" name="Object 17" hidden="1">
          <a:extLst>
            <a:ext uri="{FF2B5EF4-FFF2-40B4-BE49-F238E27FC236}">
              <a16:creationId xmlns:a16="http://schemas.microsoft.com/office/drawing/2014/main" id="{00000000-0008-0000-0A00-000001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38" name="Object 9" hidden="1">
          <a:extLst>
            <a:ext uri="{FF2B5EF4-FFF2-40B4-BE49-F238E27FC236}">
              <a16:creationId xmlns:a16="http://schemas.microsoft.com/office/drawing/2014/main" id="{00000000-0008-0000-0A00-000002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39" name="Object 8" hidden="1">
          <a:extLst>
            <a:ext uri="{FF2B5EF4-FFF2-40B4-BE49-F238E27FC236}">
              <a16:creationId xmlns:a16="http://schemas.microsoft.com/office/drawing/2014/main" id="{00000000-0008-0000-0A00-000003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40" name="Object 9" hidden="1">
          <a:extLst>
            <a:ext uri="{FF2B5EF4-FFF2-40B4-BE49-F238E27FC236}">
              <a16:creationId xmlns:a16="http://schemas.microsoft.com/office/drawing/2014/main" id="{00000000-0008-0000-0A00-0000041F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41" name="Object 8" hidden="1">
          <a:extLst>
            <a:ext uri="{FF2B5EF4-FFF2-40B4-BE49-F238E27FC236}">
              <a16:creationId xmlns:a16="http://schemas.microsoft.com/office/drawing/2014/main" id="{00000000-0008-0000-0A00-0000051F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42" name="Object 9" hidden="1">
          <a:extLst>
            <a:ext uri="{FF2B5EF4-FFF2-40B4-BE49-F238E27FC236}">
              <a16:creationId xmlns:a16="http://schemas.microsoft.com/office/drawing/2014/main" id="{00000000-0008-0000-0A00-0000061F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43" name="Object 8" hidden="1">
          <a:extLst>
            <a:ext uri="{FF2B5EF4-FFF2-40B4-BE49-F238E27FC236}">
              <a16:creationId xmlns:a16="http://schemas.microsoft.com/office/drawing/2014/main" id="{00000000-0008-0000-0A00-0000071F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44" name="Object 9" hidden="1">
          <a:extLst>
            <a:ext uri="{FF2B5EF4-FFF2-40B4-BE49-F238E27FC236}">
              <a16:creationId xmlns:a16="http://schemas.microsoft.com/office/drawing/2014/main" id="{00000000-0008-0000-0A00-000008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45" name="Object 8" hidden="1">
          <a:extLst>
            <a:ext uri="{FF2B5EF4-FFF2-40B4-BE49-F238E27FC236}">
              <a16:creationId xmlns:a16="http://schemas.microsoft.com/office/drawing/2014/main" id="{00000000-0008-0000-0A00-000009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46" name="Object 15" hidden="1">
          <a:extLst>
            <a:ext uri="{FF2B5EF4-FFF2-40B4-BE49-F238E27FC236}">
              <a16:creationId xmlns:a16="http://schemas.microsoft.com/office/drawing/2014/main" id="{00000000-0008-0000-0A00-00000A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47" name="Object 16" hidden="1">
          <a:extLst>
            <a:ext uri="{FF2B5EF4-FFF2-40B4-BE49-F238E27FC236}">
              <a16:creationId xmlns:a16="http://schemas.microsoft.com/office/drawing/2014/main" id="{00000000-0008-0000-0A00-00000B1F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48" name="Object 17" hidden="1">
          <a:extLst>
            <a:ext uri="{FF2B5EF4-FFF2-40B4-BE49-F238E27FC236}">
              <a16:creationId xmlns:a16="http://schemas.microsoft.com/office/drawing/2014/main" id="{00000000-0008-0000-0A00-00000C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49" name="Object 9" hidden="1">
          <a:extLst>
            <a:ext uri="{FF2B5EF4-FFF2-40B4-BE49-F238E27FC236}">
              <a16:creationId xmlns:a16="http://schemas.microsoft.com/office/drawing/2014/main" id="{00000000-0008-0000-0A00-00000D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50" name="Object 8" hidden="1">
          <a:extLst>
            <a:ext uri="{FF2B5EF4-FFF2-40B4-BE49-F238E27FC236}">
              <a16:creationId xmlns:a16="http://schemas.microsoft.com/office/drawing/2014/main" id="{00000000-0008-0000-0A00-00000E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51" name="Object 9" hidden="1">
          <a:extLst>
            <a:ext uri="{FF2B5EF4-FFF2-40B4-BE49-F238E27FC236}">
              <a16:creationId xmlns:a16="http://schemas.microsoft.com/office/drawing/2014/main" id="{00000000-0008-0000-0A00-00000F1F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52" name="Object 8" hidden="1">
          <a:extLst>
            <a:ext uri="{FF2B5EF4-FFF2-40B4-BE49-F238E27FC236}">
              <a16:creationId xmlns:a16="http://schemas.microsoft.com/office/drawing/2014/main" id="{00000000-0008-0000-0A00-0000101F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53" name="Object 9" hidden="1">
          <a:extLst>
            <a:ext uri="{FF2B5EF4-FFF2-40B4-BE49-F238E27FC236}">
              <a16:creationId xmlns:a16="http://schemas.microsoft.com/office/drawing/2014/main" id="{00000000-0008-0000-0A00-0000111F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54" name="Object 8" hidden="1">
          <a:extLst>
            <a:ext uri="{FF2B5EF4-FFF2-40B4-BE49-F238E27FC236}">
              <a16:creationId xmlns:a16="http://schemas.microsoft.com/office/drawing/2014/main" id="{00000000-0008-0000-0A00-0000121F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55" name="Object 9" hidden="1">
          <a:extLst>
            <a:ext uri="{FF2B5EF4-FFF2-40B4-BE49-F238E27FC236}">
              <a16:creationId xmlns:a16="http://schemas.microsoft.com/office/drawing/2014/main" id="{00000000-0008-0000-0A00-000013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56" name="Object 8" hidden="1">
          <a:extLst>
            <a:ext uri="{FF2B5EF4-FFF2-40B4-BE49-F238E27FC236}">
              <a16:creationId xmlns:a16="http://schemas.microsoft.com/office/drawing/2014/main" id="{00000000-0008-0000-0A00-000014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57" name="Object 15" hidden="1">
          <a:extLst>
            <a:ext uri="{FF2B5EF4-FFF2-40B4-BE49-F238E27FC236}">
              <a16:creationId xmlns:a16="http://schemas.microsoft.com/office/drawing/2014/main" id="{00000000-0008-0000-0A00-000015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58" name="Object 16" hidden="1">
          <a:extLst>
            <a:ext uri="{FF2B5EF4-FFF2-40B4-BE49-F238E27FC236}">
              <a16:creationId xmlns:a16="http://schemas.microsoft.com/office/drawing/2014/main" id="{00000000-0008-0000-0A00-0000161F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59" name="Object 17" hidden="1">
          <a:extLst>
            <a:ext uri="{FF2B5EF4-FFF2-40B4-BE49-F238E27FC236}">
              <a16:creationId xmlns:a16="http://schemas.microsoft.com/office/drawing/2014/main" id="{00000000-0008-0000-0A00-000017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60" name="Object 9" hidden="1">
          <a:extLst>
            <a:ext uri="{FF2B5EF4-FFF2-40B4-BE49-F238E27FC236}">
              <a16:creationId xmlns:a16="http://schemas.microsoft.com/office/drawing/2014/main" id="{00000000-0008-0000-0A00-000018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61" name="Object 8" hidden="1">
          <a:extLst>
            <a:ext uri="{FF2B5EF4-FFF2-40B4-BE49-F238E27FC236}">
              <a16:creationId xmlns:a16="http://schemas.microsoft.com/office/drawing/2014/main" id="{00000000-0008-0000-0A00-000019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62" name="Object 9" hidden="1">
          <a:extLst>
            <a:ext uri="{FF2B5EF4-FFF2-40B4-BE49-F238E27FC236}">
              <a16:creationId xmlns:a16="http://schemas.microsoft.com/office/drawing/2014/main" id="{00000000-0008-0000-0A00-00001A1F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63" name="Object 8" hidden="1">
          <a:extLst>
            <a:ext uri="{FF2B5EF4-FFF2-40B4-BE49-F238E27FC236}">
              <a16:creationId xmlns:a16="http://schemas.microsoft.com/office/drawing/2014/main" id="{00000000-0008-0000-0A00-00001B1F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64" name="Object 9" hidden="1">
          <a:extLst>
            <a:ext uri="{FF2B5EF4-FFF2-40B4-BE49-F238E27FC236}">
              <a16:creationId xmlns:a16="http://schemas.microsoft.com/office/drawing/2014/main" id="{00000000-0008-0000-0A00-00001C1F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65" name="Object 8" hidden="1">
          <a:extLst>
            <a:ext uri="{FF2B5EF4-FFF2-40B4-BE49-F238E27FC236}">
              <a16:creationId xmlns:a16="http://schemas.microsoft.com/office/drawing/2014/main" id="{00000000-0008-0000-0A00-00001D1F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66" name="Object 9" hidden="1">
          <a:extLst>
            <a:ext uri="{FF2B5EF4-FFF2-40B4-BE49-F238E27FC236}">
              <a16:creationId xmlns:a16="http://schemas.microsoft.com/office/drawing/2014/main" id="{00000000-0008-0000-0A00-00001E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67" name="Object 8" hidden="1">
          <a:extLst>
            <a:ext uri="{FF2B5EF4-FFF2-40B4-BE49-F238E27FC236}">
              <a16:creationId xmlns:a16="http://schemas.microsoft.com/office/drawing/2014/main" id="{00000000-0008-0000-0A00-00001F1F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68" name="Object 15" hidden="1">
          <a:extLst>
            <a:ext uri="{FF2B5EF4-FFF2-40B4-BE49-F238E27FC236}">
              <a16:creationId xmlns:a16="http://schemas.microsoft.com/office/drawing/2014/main" id="{00000000-0008-0000-0A00-000020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69" name="Object 16" hidden="1">
          <a:extLst>
            <a:ext uri="{FF2B5EF4-FFF2-40B4-BE49-F238E27FC236}">
              <a16:creationId xmlns:a16="http://schemas.microsoft.com/office/drawing/2014/main" id="{00000000-0008-0000-0A00-0000211F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70" name="Object 17" hidden="1">
          <a:extLst>
            <a:ext uri="{FF2B5EF4-FFF2-40B4-BE49-F238E27FC236}">
              <a16:creationId xmlns:a16="http://schemas.microsoft.com/office/drawing/2014/main" id="{00000000-0008-0000-0A00-000022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71" name="Object 9" hidden="1">
          <a:extLst>
            <a:ext uri="{FF2B5EF4-FFF2-40B4-BE49-F238E27FC236}">
              <a16:creationId xmlns:a16="http://schemas.microsoft.com/office/drawing/2014/main" id="{00000000-0008-0000-0A00-000023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72" name="Object 8" hidden="1">
          <a:extLst>
            <a:ext uri="{FF2B5EF4-FFF2-40B4-BE49-F238E27FC236}">
              <a16:creationId xmlns:a16="http://schemas.microsoft.com/office/drawing/2014/main" id="{00000000-0008-0000-0A00-000024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73" name="Object 9" hidden="1">
          <a:extLst>
            <a:ext uri="{FF2B5EF4-FFF2-40B4-BE49-F238E27FC236}">
              <a16:creationId xmlns:a16="http://schemas.microsoft.com/office/drawing/2014/main" id="{00000000-0008-0000-0A00-000025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74" name="Object 8" hidden="1">
          <a:extLst>
            <a:ext uri="{FF2B5EF4-FFF2-40B4-BE49-F238E27FC236}">
              <a16:creationId xmlns:a16="http://schemas.microsoft.com/office/drawing/2014/main" id="{00000000-0008-0000-0A00-000026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75" name="Object 9" hidden="1">
          <a:extLst>
            <a:ext uri="{FF2B5EF4-FFF2-40B4-BE49-F238E27FC236}">
              <a16:creationId xmlns:a16="http://schemas.microsoft.com/office/drawing/2014/main" id="{00000000-0008-0000-0A00-000027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76" name="Object 8" hidden="1">
          <a:extLst>
            <a:ext uri="{FF2B5EF4-FFF2-40B4-BE49-F238E27FC236}">
              <a16:creationId xmlns:a16="http://schemas.microsoft.com/office/drawing/2014/main" id="{00000000-0008-0000-0A00-000028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77" name="Object 9" hidden="1">
          <a:extLst>
            <a:ext uri="{FF2B5EF4-FFF2-40B4-BE49-F238E27FC236}">
              <a16:creationId xmlns:a16="http://schemas.microsoft.com/office/drawing/2014/main" id="{00000000-0008-0000-0A00-000029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78" name="Object 8" hidden="1">
          <a:extLst>
            <a:ext uri="{FF2B5EF4-FFF2-40B4-BE49-F238E27FC236}">
              <a16:creationId xmlns:a16="http://schemas.microsoft.com/office/drawing/2014/main" id="{00000000-0008-0000-0A00-00002A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79" name="Object 15" hidden="1">
          <a:extLst>
            <a:ext uri="{FF2B5EF4-FFF2-40B4-BE49-F238E27FC236}">
              <a16:creationId xmlns:a16="http://schemas.microsoft.com/office/drawing/2014/main" id="{00000000-0008-0000-0A00-00002B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80" name="Object 16" hidden="1">
          <a:extLst>
            <a:ext uri="{FF2B5EF4-FFF2-40B4-BE49-F238E27FC236}">
              <a16:creationId xmlns:a16="http://schemas.microsoft.com/office/drawing/2014/main" id="{00000000-0008-0000-0A00-00002C1F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81" name="Object 17" hidden="1">
          <a:extLst>
            <a:ext uri="{FF2B5EF4-FFF2-40B4-BE49-F238E27FC236}">
              <a16:creationId xmlns:a16="http://schemas.microsoft.com/office/drawing/2014/main" id="{00000000-0008-0000-0A00-00002D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82" name="Object 9" hidden="1">
          <a:extLst>
            <a:ext uri="{FF2B5EF4-FFF2-40B4-BE49-F238E27FC236}">
              <a16:creationId xmlns:a16="http://schemas.microsoft.com/office/drawing/2014/main" id="{00000000-0008-0000-0A00-00002E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83" name="Object 8" hidden="1">
          <a:extLst>
            <a:ext uri="{FF2B5EF4-FFF2-40B4-BE49-F238E27FC236}">
              <a16:creationId xmlns:a16="http://schemas.microsoft.com/office/drawing/2014/main" id="{00000000-0008-0000-0A00-00002F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84" name="Object 9" hidden="1">
          <a:extLst>
            <a:ext uri="{FF2B5EF4-FFF2-40B4-BE49-F238E27FC236}">
              <a16:creationId xmlns:a16="http://schemas.microsoft.com/office/drawing/2014/main" id="{00000000-0008-0000-0A00-000030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85" name="Object 8" hidden="1">
          <a:extLst>
            <a:ext uri="{FF2B5EF4-FFF2-40B4-BE49-F238E27FC236}">
              <a16:creationId xmlns:a16="http://schemas.microsoft.com/office/drawing/2014/main" id="{00000000-0008-0000-0A00-000031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86" name="Object 9" hidden="1">
          <a:extLst>
            <a:ext uri="{FF2B5EF4-FFF2-40B4-BE49-F238E27FC236}">
              <a16:creationId xmlns:a16="http://schemas.microsoft.com/office/drawing/2014/main" id="{00000000-0008-0000-0A00-000032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87" name="Object 8" hidden="1">
          <a:extLst>
            <a:ext uri="{FF2B5EF4-FFF2-40B4-BE49-F238E27FC236}">
              <a16:creationId xmlns:a16="http://schemas.microsoft.com/office/drawing/2014/main" id="{00000000-0008-0000-0A00-000033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88" name="Object 9" hidden="1">
          <a:extLst>
            <a:ext uri="{FF2B5EF4-FFF2-40B4-BE49-F238E27FC236}">
              <a16:creationId xmlns:a16="http://schemas.microsoft.com/office/drawing/2014/main" id="{00000000-0008-0000-0A00-000034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89" name="Object 8" hidden="1">
          <a:extLst>
            <a:ext uri="{FF2B5EF4-FFF2-40B4-BE49-F238E27FC236}">
              <a16:creationId xmlns:a16="http://schemas.microsoft.com/office/drawing/2014/main" id="{00000000-0008-0000-0A00-000035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7990" name="Object 15" hidden="1">
          <a:extLst>
            <a:ext uri="{FF2B5EF4-FFF2-40B4-BE49-F238E27FC236}">
              <a16:creationId xmlns:a16="http://schemas.microsoft.com/office/drawing/2014/main" id="{00000000-0008-0000-0A00-000036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7991" name="Object 16" hidden="1">
          <a:extLst>
            <a:ext uri="{FF2B5EF4-FFF2-40B4-BE49-F238E27FC236}">
              <a16:creationId xmlns:a16="http://schemas.microsoft.com/office/drawing/2014/main" id="{00000000-0008-0000-0A00-0000371F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7992" name="Object 17" hidden="1">
          <a:extLst>
            <a:ext uri="{FF2B5EF4-FFF2-40B4-BE49-F238E27FC236}">
              <a16:creationId xmlns:a16="http://schemas.microsoft.com/office/drawing/2014/main" id="{00000000-0008-0000-0A00-000038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93" name="Object 9" hidden="1">
          <a:extLst>
            <a:ext uri="{FF2B5EF4-FFF2-40B4-BE49-F238E27FC236}">
              <a16:creationId xmlns:a16="http://schemas.microsoft.com/office/drawing/2014/main" id="{00000000-0008-0000-0A00-000039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7994" name="Object 8" hidden="1">
          <a:extLst>
            <a:ext uri="{FF2B5EF4-FFF2-40B4-BE49-F238E27FC236}">
              <a16:creationId xmlns:a16="http://schemas.microsoft.com/office/drawing/2014/main" id="{00000000-0008-0000-0A00-00003A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95" name="Object 9" hidden="1">
          <a:extLst>
            <a:ext uri="{FF2B5EF4-FFF2-40B4-BE49-F238E27FC236}">
              <a16:creationId xmlns:a16="http://schemas.microsoft.com/office/drawing/2014/main" id="{00000000-0008-0000-0A00-00003B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96" name="Object 8" hidden="1">
          <a:extLst>
            <a:ext uri="{FF2B5EF4-FFF2-40B4-BE49-F238E27FC236}">
              <a16:creationId xmlns:a16="http://schemas.microsoft.com/office/drawing/2014/main" id="{00000000-0008-0000-0A00-00003C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7997" name="Object 9" hidden="1">
          <a:extLst>
            <a:ext uri="{FF2B5EF4-FFF2-40B4-BE49-F238E27FC236}">
              <a16:creationId xmlns:a16="http://schemas.microsoft.com/office/drawing/2014/main" id="{00000000-0008-0000-0A00-00003D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7998" name="Object 8" hidden="1">
          <a:extLst>
            <a:ext uri="{FF2B5EF4-FFF2-40B4-BE49-F238E27FC236}">
              <a16:creationId xmlns:a16="http://schemas.microsoft.com/office/drawing/2014/main" id="{00000000-0008-0000-0A00-00003E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7999" name="Object 9" hidden="1">
          <a:extLst>
            <a:ext uri="{FF2B5EF4-FFF2-40B4-BE49-F238E27FC236}">
              <a16:creationId xmlns:a16="http://schemas.microsoft.com/office/drawing/2014/main" id="{00000000-0008-0000-0A00-00003F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00" name="Object 8" hidden="1">
          <a:extLst>
            <a:ext uri="{FF2B5EF4-FFF2-40B4-BE49-F238E27FC236}">
              <a16:creationId xmlns:a16="http://schemas.microsoft.com/office/drawing/2014/main" id="{00000000-0008-0000-0A00-000040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01" name="Object 15" hidden="1">
          <a:extLst>
            <a:ext uri="{FF2B5EF4-FFF2-40B4-BE49-F238E27FC236}">
              <a16:creationId xmlns:a16="http://schemas.microsoft.com/office/drawing/2014/main" id="{00000000-0008-0000-0A00-000041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02" name="Object 16" hidden="1">
          <a:extLst>
            <a:ext uri="{FF2B5EF4-FFF2-40B4-BE49-F238E27FC236}">
              <a16:creationId xmlns:a16="http://schemas.microsoft.com/office/drawing/2014/main" id="{00000000-0008-0000-0A00-0000421F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03" name="Object 17" hidden="1">
          <a:extLst>
            <a:ext uri="{FF2B5EF4-FFF2-40B4-BE49-F238E27FC236}">
              <a16:creationId xmlns:a16="http://schemas.microsoft.com/office/drawing/2014/main" id="{00000000-0008-0000-0A00-000043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04" name="Object 9" hidden="1">
          <a:extLst>
            <a:ext uri="{FF2B5EF4-FFF2-40B4-BE49-F238E27FC236}">
              <a16:creationId xmlns:a16="http://schemas.microsoft.com/office/drawing/2014/main" id="{00000000-0008-0000-0A00-000044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05" name="Object 8" hidden="1">
          <a:extLst>
            <a:ext uri="{FF2B5EF4-FFF2-40B4-BE49-F238E27FC236}">
              <a16:creationId xmlns:a16="http://schemas.microsoft.com/office/drawing/2014/main" id="{00000000-0008-0000-0A00-000045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06" name="Object 9" hidden="1">
          <a:extLst>
            <a:ext uri="{FF2B5EF4-FFF2-40B4-BE49-F238E27FC236}">
              <a16:creationId xmlns:a16="http://schemas.microsoft.com/office/drawing/2014/main" id="{00000000-0008-0000-0A00-000046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07" name="Object 8" hidden="1">
          <a:extLst>
            <a:ext uri="{FF2B5EF4-FFF2-40B4-BE49-F238E27FC236}">
              <a16:creationId xmlns:a16="http://schemas.microsoft.com/office/drawing/2014/main" id="{00000000-0008-0000-0A00-000047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08" name="Object 9" hidden="1">
          <a:extLst>
            <a:ext uri="{FF2B5EF4-FFF2-40B4-BE49-F238E27FC236}">
              <a16:creationId xmlns:a16="http://schemas.microsoft.com/office/drawing/2014/main" id="{00000000-0008-0000-0A00-0000481F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09" name="Object 8" hidden="1">
          <a:extLst>
            <a:ext uri="{FF2B5EF4-FFF2-40B4-BE49-F238E27FC236}">
              <a16:creationId xmlns:a16="http://schemas.microsoft.com/office/drawing/2014/main" id="{00000000-0008-0000-0A00-0000491F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10" name="Object 9" hidden="1">
          <a:extLst>
            <a:ext uri="{FF2B5EF4-FFF2-40B4-BE49-F238E27FC236}">
              <a16:creationId xmlns:a16="http://schemas.microsoft.com/office/drawing/2014/main" id="{00000000-0008-0000-0A00-00004A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11" name="Object 8" hidden="1">
          <a:extLst>
            <a:ext uri="{FF2B5EF4-FFF2-40B4-BE49-F238E27FC236}">
              <a16:creationId xmlns:a16="http://schemas.microsoft.com/office/drawing/2014/main" id="{00000000-0008-0000-0A00-00004B1F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12" name="Object 15" hidden="1">
          <a:extLst>
            <a:ext uri="{FF2B5EF4-FFF2-40B4-BE49-F238E27FC236}">
              <a16:creationId xmlns:a16="http://schemas.microsoft.com/office/drawing/2014/main" id="{00000000-0008-0000-0A00-00004C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13" name="Object 16" hidden="1">
          <a:extLst>
            <a:ext uri="{FF2B5EF4-FFF2-40B4-BE49-F238E27FC236}">
              <a16:creationId xmlns:a16="http://schemas.microsoft.com/office/drawing/2014/main" id="{00000000-0008-0000-0A00-00004D1F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14" name="Object 17" hidden="1">
          <a:extLst>
            <a:ext uri="{FF2B5EF4-FFF2-40B4-BE49-F238E27FC236}">
              <a16:creationId xmlns:a16="http://schemas.microsoft.com/office/drawing/2014/main" id="{00000000-0008-0000-0A00-00004E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15" name="Object 9" hidden="1">
          <a:extLst>
            <a:ext uri="{FF2B5EF4-FFF2-40B4-BE49-F238E27FC236}">
              <a16:creationId xmlns:a16="http://schemas.microsoft.com/office/drawing/2014/main" id="{00000000-0008-0000-0A00-00004F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16" name="Object 8" hidden="1">
          <a:extLst>
            <a:ext uri="{FF2B5EF4-FFF2-40B4-BE49-F238E27FC236}">
              <a16:creationId xmlns:a16="http://schemas.microsoft.com/office/drawing/2014/main" id="{00000000-0008-0000-0A00-000050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17" name="Object 9" hidden="1">
          <a:extLst>
            <a:ext uri="{FF2B5EF4-FFF2-40B4-BE49-F238E27FC236}">
              <a16:creationId xmlns:a16="http://schemas.microsoft.com/office/drawing/2014/main" id="{00000000-0008-0000-0A00-000051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18" name="Object 8" hidden="1">
          <a:extLst>
            <a:ext uri="{FF2B5EF4-FFF2-40B4-BE49-F238E27FC236}">
              <a16:creationId xmlns:a16="http://schemas.microsoft.com/office/drawing/2014/main" id="{00000000-0008-0000-0A00-000052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19" name="Object 9" hidden="1">
          <a:extLst>
            <a:ext uri="{FF2B5EF4-FFF2-40B4-BE49-F238E27FC236}">
              <a16:creationId xmlns:a16="http://schemas.microsoft.com/office/drawing/2014/main" id="{00000000-0008-0000-0A00-000053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20" name="Object 8" hidden="1">
          <a:extLst>
            <a:ext uri="{FF2B5EF4-FFF2-40B4-BE49-F238E27FC236}">
              <a16:creationId xmlns:a16="http://schemas.microsoft.com/office/drawing/2014/main" id="{00000000-0008-0000-0A00-000054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21" name="Object 9" hidden="1">
          <a:extLst>
            <a:ext uri="{FF2B5EF4-FFF2-40B4-BE49-F238E27FC236}">
              <a16:creationId xmlns:a16="http://schemas.microsoft.com/office/drawing/2014/main" id="{00000000-0008-0000-0A00-000055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22" name="Object 8" hidden="1">
          <a:extLst>
            <a:ext uri="{FF2B5EF4-FFF2-40B4-BE49-F238E27FC236}">
              <a16:creationId xmlns:a16="http://schemas.microsoft.com/office/drawing/2014/main" id="{00000000-0008-0000-0A00-000056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23" name="Object 15" hidden="1">
          <a:extLst>
            <a:ext uri="{FF2B5EF4-FFF2-40B4-BE49-F238E27FC236}">
              <a16:creationId xmlns:a16="http://schemas.microsoft.com/office/drawing/2014/main" id="{00000000-0008-0000-0A00-000057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24" name="Object 16" hidden="1">
          <a:extLst>
            <a:ext uri="{FF2B5EF4-FFF2-40B4-BE49-F238E27FC236}">
              <a16:creationId xmlns:a16="http://schemas.microsoft.com/office/drawing/2014/main" id="{00000000-0008-0000-0A00-0000581F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25" name="Object 17" hidden="1">
          <a:extLst>
            <a:ext uri="{FF2B5EF4-FFF2-40B4-BE49-F238E27FC236}">
              <a16:creationId xmlns:a16="http://schemas.microsoft.com/office/drawing/2014/main" id="{00000000-0008-0000-0A00-000059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26" name="Object 9" hidden="1">
          <a:extLst>
            <a:ext uri="{FF2B5EF4-FFF2-40B4-BE49-F238E27FC236}">
              <a16:creationId xmlns:a16="http://schemas.microsoft.com/office/drawing/2014/main" id="{00000000-0008-0000-0A00-00005A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27" name="Object 8" hidden="1">
          <a:extLst>
            <a:ext uri="{FF2B5EF4-FFF2-40B4-BE49-F238E27FC236}">
              <a16:creationId xmlns:a16="http://schemas.microsoft.com/office/drawing/2014/main" id="{00000000-0008-0000-0A00-00005B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28" name="Object 9" hidden="1">
          <a:extLst>
            <a:ext uri="{FF2B5EF4-FFF2-40B4-BE49-F238E27FC236}">
              <a16:creationId xmlns:a16="http://schemas.microsoft.com/office/drawing/2014/main" id="{00000000-0008-0000-0A00-00005C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29" name="Object 8" hidden="1">
          <a:extLst>
            <a:ext uri="{FF2B5EF4-FFF2-40B4-BE49-F238E27FC236}">
              <a16:creationId xmlns:a16="http://schemas.microsoft.com/office/drawing/2014/main" id="{00000000-0008-0000-0A00-00005D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30" name="Object 9" hidden="1">
          <a:extLst>
            <a:ext uri="{FF2B5EF4-FFF2-40B4-BE49-F238E27FC236}">
              <a16:creationId xmlns:a16="http://schemas.microsoft.com/office/drawing/2014/main" id="{00000000-0008-0000-0A00-00005E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31" name="Object 8" hidden="1">
          <a:extLst>
            <a:ext uri="{FF2B5EF4-FFF2-40B4-BE49-F238E27FC236}">
              <a16:creationId xmlns:a16="http://schemas.microsoft.com/office/drawing/2014/main" id="{00000000-0008-0000-0A00-00005F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32" name="Object 9" hidden="1">
          <a:extLst>
            <a:ext uri="{FF2B5EF4-FFF2-40B4-BE49-F238E27FC236}">
              <a16:creationId xmlns:a16="http://schemas.microsoft.com/office/drawing/2014/main" id="{00000000-0008-0000-0A00-000060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33" name="Object 8" hidden="1">
          <a:extLst>
            <a:ext uri="{FF2B5EF4-FFF2-40B4-BE49-F238E27FC236}">
              <a16:creationId xmlns:a16="http://schemas.microsoft.com/office/drawing/2014/main" id="{00000000-0008-0000-0A00-000061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34" name="Object 15" hidden="1">
          <a:extLst>
            <a:ext uri="{FF2B5EF4-FFF2-40B4-BE49-F238E27FC236}">
              <a16:creationId xmlns:a16="http://schemas.microsoft.com/office/drawing/2014/main" id="{00000000-0008-0000-0A00-000062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35" name="Object 16" hidden="1">
          <a:extLst>
            <a:ext uri="{FF2B5EF4-FFF2-40B4-BE49-F238E27FC236}">
              <a16:creationId xmlns:a16="http://schemas.microsoft.com/office/drawing/2014/main" id="{00000000-0008-0000-0A00-0000631F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36" name="Object 17" hidden="1">
          <a:extLst>
            <a:ext uri="{FF2B5EF4-FFF2-40B4-BE49-F238E27FC236}">
              <a16:creationId xmlns:a16="http://schemas.microsoft.com/office/drawing/2014/main" id="{00000000-0008-0000-0A00-000064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37" name="Object 9" hidden="1">
          <a:extLst>
            <a:ext uri="{FF2B5EF4-FFF2-40B4-BE49-F238E27FC236}">
              <a16:creationId xmlns:a16="http://schemas.microsoft.com/office/drawing/2014/main" id="{00000000-0008-0000-0A00-000065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38" name="Object 8" hidden="1">
          <a:extLst>
            <a:ext uri="{FF2B5EF4-FFF2-40B4-BE49-F238E27FC236}">
              <a16:creationId xmlns:a16="http://schemas.microsoft.com/office/drawing/2014/main" id="{00000000-0008-0000-0A00-000066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39" name="Object 9" hidden="1">
          <a:extLst>
            <a:ext uri="{FF2B5EF4-FFF2-40B4-BE49-F238E27FC236}">
              <a16:creationId xmlns:a16="http://schemas.microsoft.com/office/drawing/2014/main" id="{00000000-0008-0000-0A00-000067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40" name="Object 8" hidden="1">
          <a:extLst>
            <a:ext uri="{FF2B5EF4-FFF2-40B4-BE49-F238E27FC236}">
              <a16:creationId xmlns:a16="http://schemas.microsoft.com/office/drawing/2014/main" id="{00000000-0008-0000-0A00-000068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41" name="Object 9" hidden="1">
          <a:extLst>
            <a:ext uri="{FF2B5EF4-FFF2-40B4-BE49-F238E27FC236}">
              <a16:creationId xmlns:a16="http://schemas.microsoft.com/office/drawing/2014/main" id="{00000000-0008-0000-0A00-000069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42" name="Object 8" hidden="1">
          <a:extLst>
            <a:ext uri="{FF2B5EF4-FFF2-40B4-BE49-F238E27FC236}">
              <a16:creationId xmlns:a16="http://schemas.microsoft.com/office/drawing/2014/main" id="{00000000-0008-0000-0A00-00006A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43" name="Object 9" hidden="1">
          <a:extLst>
            <a:ext uri="{FF2B5EF4-FFF2-40B4-BE49-F238E27FC236}">
              <a16:creationId xmlns:a16="http://schemas.microsoft.com/office/drawing/2014/main" id="{00000000-0008-0000-0A00-00006B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44" name="Object 8" hidden="1">
          <a:extLst>
            <a:ext uri="{FF2B5EF4-FFF2-40B4-BE49-F238E27FC236}">
              <a16:creationId xmlns:a16="http://schemas.microsoft.com/office/drawing/2014/main" id="{00000000-0008-0000-0A00-00006C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45" name="Object 15" hidden="1">
          <a:extLst>
            <a:ext uri="{FF2B5EF4-FFF2-40B4-BE49-F238E27FC236}">
              <a16:creationId xmlns:a16="http://schemas.microsoft.com/office/drawing/2014/main" id="{00000000-0008-0000-0A00-00006D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46" name="Object 16" hidden="1">
          <a:extLst>
            <a:ext uri="{FF2B5EF4-FFF2-40B4-BE49-F238E27FC236}">
              <a16:creationId xmlns:a16="http://schemas.microsoft.com/office/drawing/2014/main" id="{00000000-0008-0000-0A00-00006E1F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47" name="Object 17" hidden="1">
          <a:extLst>
            <a:ext uri="{FF2B5EF4-FFF2-40B4-BE49-F238E27FC236}">
              <a16:creationId xmlns:a16="http://schemas.microsoft.com/office/drawing/2014/main" id="{00000000-0008-0000-0A00-00006F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48" name="Object 9" hidden="1">
          <a:extLst>
            <a:ext uri="{FF2B5EF4-FFF2-40B4-BE49-F238E27FC236}">
              <a16:creationId xmlns:a16="http://schemas.microsoft.com/office/drawing/2014/main" id="{00000000-0008-0000-0A00-000070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49" name="Object 8" hidden="1">
          <a:extLst>
            <a:ext uri="{FF2B5EF4-FFF2-40B4-BE49-F238E27FC236}">
              <a16:creationId xmlns:a16="http://schemas.microsoft.com/office/drawing/2014/main" id="{00000000-0008-0000-0A00-000071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50" name="Object 9" hidden="1">
          <a:extLst>
            <a:ext uri="{FF2B5EF4-FFF2-40B4-BE49-F238E27FC236}">
              <a16:creationId xmlns:a16="http://schemas.microsoft.com/office/drawing/2014/main" id="{00000000-0008-0000-0A00-000072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51" name="Object 8" hidden="1">
          <a:extLst>
            <a:ext uri="{FF2B5EF4-FFF2-40B4-BE49-F238E27FC236}">
              <a16:creationId xmlns:a16="http://schemas.microsoft.com/office/drawing/2014/main" id="{00000000-0008-0000-0A00-000073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52" name="Object 9" hidden="1">
          <a:extLst>
            <a:ext uri="{FF2B5EF4-FFF2-40B4-BE49-F238E27FC236}">
              <a16:creationId xmlns:a16="http://schemas.microsoft.com/office/drawing/2014/main" id="{00000000-0008-0000-0A00-0000741F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53" name="Object 8" hidden="1">
          <a:extLst>
            <a:ext uri="{FF2B5EF4-FFF2-40B4-BE49-F238E27FC236}">
              <a16:creationId xmlns:a16="http://schemas.microsoft.com/office/drawing/2014/main" id="{00000000-0008-0000-0A00-0000751F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54" name="Object 9" hidden="1">
          <a:extLst>
            <a:ext uri="{FF2B5EF4-FFF2-40B4-BE49-F238E27FC236}">
              <a16:creationId xmlns:a16="http://schemas.microsoft.com/office/drawing/2014/main" id="{00000000-0008-0000-0A00-000076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55" name="Object 8" hidden="1">
          <a:extLst>
            <a:ext uri="{FF2B5EF4-FFF2-40B4-BE49-F238E27FC236}">
              <a16:creationId xmlns:a16="http://schemas.microsoft.com/office/drawing/2014/main" id="{00000000-0008-0000-0A00-0000771F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56" name="Object 15" hidden="1">
          <a:extLst>
            <a:ext uri="{FF2B5EF4-FFF2-40B4-BE49-F238E27FC236}">
              <a16:creationId xmlns:a16="http://schemas.microsoft.com/office/drawing/2014/main" id="{00000000-0008-0000-0A00-000078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57" name="Object 16" hidden="1">
          <a:extLst>
            <a:ext uri="{FF2B5EF4-FFF2-40B4-BE49-F238E27FC236}">
              <a16:creationId xmlns:a16="http://schemas.microsoft.com/office/drawing/2014/main" id="{00000000-0008-0000-0A00-0000791F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58" name="Object 17" hidden="1">
          <a:extLst>
            <a:ext uri="{FF2B5EF4-FFF2-40B4-BE49-F238E27FC236}">
              <a16:creationId xmlns:a16="http://schemas.microsoft.com/office/drawing/2014/main" id="{00000000-0008-0000-0A00-00007A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59" name="Object 9" hidden="1">
          <a:extLst>
            <a:ext uri="{FF2B5EF4-FFF2-40B4-BE49-F238E27FC236}">
              <a16:creationId xmlns:a16="http://schemas.microsoft.com/office/drawing/2014/main" id="{00000000-0008-0000-0A00-00007B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60" name="Object 8" hidden="1">
          <a:extLst>
            <a:ext uri="{FF2B5EF4-FFF2-40B4-BE49-F238E27FC236}">
              <a16:creationId xmlns:a16="http://schemas.microsoft.com/office/drawing/2014/main" id="{00000000-0008-0000-0A00-00007C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61" name="Object 9" hidden="1">
          <a:extLst>
            <a:ext uri="{FF2B5EF4-FFF2-40B4-BE49-F238E27FC236}">
              <a16:creationId xmlns:a16="http://schemas.microsoft.com/office/drawing/2014/main" id="{00000000-0008-0000-0A00-00007D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62" name="Object 8" hidden="1">
          <a:extLst>
            <a:ext uri="{FF2B5EF4-FFF2-40B4-BE49-F238E27FC236}">
              <a16:creationId xmlns:a16="http://schemas.microsoft.com/office/drawing/2014/main" id="{00000000-0008-0000-0A00-00007E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63" name="Object 9" hidden="1">
          <a:extLst>
            <a:ext uri="{FF2B5EF4-FFF2-40B4-BE49-F238E27FC236}">
              <a16:creationId xmlns:a16="http://schemas.microsoft.com/office/drawing/2014/main" id="{00000000-0008-0000-0A00-00007F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64" name="Object 8" hidden="1">
          <a:extLst>
            <a:ext uri="{FF2B5EF4-FFF2-40B4-BE49-F238E27FC236}">
              <a16:creationId xmlns:a16="http://schemas.microsoft.com/office/drawing/2014/main" id="{00000000-0008-0000-0A00-000080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65" name="Object 9" hidden="1">
          <a:extLst>
            <a:ext uri="{FF2B5EF4-FFF2-40B4-BE49-F238E27FC236}">
              <a16:creationId xmlns:a16="http://schemas.microsoft.com/office/drawing/2014/main" id="{00000000-0008-0000-0A00-000081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66" name="Object 8" hidden="1">
          <a:extLst>
            <a:ext uri="{FF2B5EF4-FFF2-40B4-BE49-F238E27FC236}">
              <a16:creationId xmlns:a16="http://schemas.microsoft.com/office/drawing/2014/main" id="{00000000-0008-0000-0A00-000082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67" name="Object 15" hidden="1">
          <a:extLst>
            <a:ext uri="{FF2B5EF4-FFF2-40B4-BE49-F238E27FC236}">
              <a16:creationId xmlns:a16="http://schemas.microsoft.com/office/drawing/2014/main" id="{00000000-0008-0000-0A00-000083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68" name="Object 16" hidden="1">
          <a:extLst>
            <a:ext uri="{FF2B5EF4-FFF2-40B4-BE49-F238E27FC236}">
              <a16:creationId xmlns:a16="http://schemas.microsoft.com/office/drawing/2014/main" id="{00000000-0008-0000-0A00-0000841F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69" name="Object 17" hidden="1">
          <a:extLst>
            <a:ext uri="{FF2B5EF4-FFF2-40B4-BE49-F238E27FC236}">
              <a16:creationId xmlns:a16="http://schemas.microsoft.com/office/drawing/2014/main" id="{00000000-0008-0000-0A00-000085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70" name="Object 9" hidden="1">
          <a:extLst>
            <a:ext uri="{FF2B5EF4-FFF2-40B4-BE49-F238E27FC236}">
              <a16:creationId xmlns:a16="http://schemas.microsoft.com/office/drawing/2014/main" id="{00000000-0008-0000-0A00-000086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71" name="Object 8" hidden="1">
          <a:extLst>
            <a:ext uri="{FF2B5EF4-FFF2-40B4-BE49-F238E27FC236}">
              <a16:creationId xmlns:a16="http://schemas.microsoft.com/office/drawing/2014/main" id="{00000000-0008-0000-0A00-000087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72" name="Object 9" hidden="1">
          <a:extLst>
            <a:ext uri="{FF2B5EF4-FFF2-40B4-BE49-F238E27FC236}">
              <a16:creationId xmlns:a16="http://schemas.microsoft.com/office/drawing/2014/main" id="{00000000-0008-0000-0A00-000088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73" name="Object 8" hidden="1">
          <a:extLst>
            <a:ext uri="{FF2B5EF4-FFF2-40B4-BE49-F238E27FC236}">
              <a16:creationId xmlns:a16="http://schemas.microsoft.com/office/drawing/2014/main" id="{00000000-0008-0000-0A00-000089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74" name="Object 9" hidden="1">
          <a:extLst>
            <a:ext uri="{FF2B5EF4-FFF2-40B4-BE49-F238E27FC236}">
              <a16:creationId xmlns:a16="http://schemas.microsoft.com/office/drawing/2014/main" id="{00000000-0008-0000-0A00-00008A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75" name="Object 8" hidden="1">
          <a:extLst>
            <a:ext uri="{FF2B5EF4-FFF2-40B4-BE49-F238E27FC236}">
              <a16:creationId xmlns:a16="http://schemas.microsoft.com/office/drawing/2014/main" id="{00000000-0008-0000-0A00-00008B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76" name="Object 9" hidden="1">
          <a:extLst>
            <a:ext uri="{FF2B5EF4-FFF2-40B4-BE49-F238E27FC236}">
              <a16:creationId xmlns:a16="http://schemas.microsoft.com/office/drawing/2014/main" id="{00000000-0008-0000-0A00-00008C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77" name="Object 8" hidden="1">
          <a:extLst>
            <a:ext uri="{FF2B5EF4-FFF2-40B4-BE49-F238E27FC236}">
              <a16:creationId xmlns:a16="http://schemas.microsoft.com/office/drawing/2014/main" id="{00000000-0008-0000-0A00-00008D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78" name="Object 15" hidden="1">
          <a:extLst>
            <a:ext uri="{FF2B5EF4-FFF2-40B4-BE49-F238E27FC236}">
              <a16:creationId xmlns:a16="http://schemas.microsoft.com/office/drawing/2014/main" id="{00000000-0008-0000-0A00-00008E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79" name="Object 16" hidden="1">
          <a:extLst>
            <a:ext uri="{FF2B5EF4-FFF2-40B4-BE49-F238E27FC236}">
              <a16:creationId xmlns:a16="http://schemas.microsoft.com/office/drawing/2014/main" id="{00000000-0008-0000-0A00-00008F1F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80" name="Object 17" hidden="1">
          <a:extLst>
            <a:ext uri="{FF2B5EF4-FFF2-40B4-BE49-F238E27FC236}">
              <a16:creationId xmlns:a16="http://schemas.microsoft.com/office/drawing/2014/main" id="{00000000-0008-0000-0A00-000090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81" name="Object 9" hidden="1">
          <a:extLst>
            <a:ext uri="{FF2B5EF4-FFF2-40B4-BE49-F238E27FC236}">
              <a16:creationId xmlns:a16="http://schemas.microsoft.com/office/drawing/2014/main" id="{00000000-0008-0000-0A00-000091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82" name="Object 8" hidden="1">
          <a:extLst>
            <a:ext uri="{FF2B5EF4-FFF2-40B4-BE49-F238E27FC236}">
              <a16:creationId xmlns:a16="http://schemas.microsoft.com/office/drawing/2014/main" id="{00000000-0008-0000-0A00-000092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83" name="Object 9" hidden="1">
          <a:extLst>
            <a:ext uri="{FF2B5EF4-FFF2-40B4-BE49-F238E27FC236}">
              <a16:creationId xmlns:a16="http://schemas.microsoft.com/office/drawing/2014/main" id="{00000000-0008-0000-0A00-000093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84" name="Object 8" hidden="1">
          <a:extLst>
            <a:ext uri="{FF2B5EF4-FFF2-40B4-BE49-F238E27FC236}">
              <a16:creationId xmlns:a16="http://schemas.microsoft.com/office/drawing/2014/main" id="{00000000-0008-0000-0A00-000094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85" name="Object 9" hidden="1">
          <a:extLst>
            <a:ext uri="{FF2B5EF4-FFF2-40B4-BE49-F238E27FC236}">
              <a16:creationId xmlns:a16="http://schemas.microsoft.com/office/drawing/2014/main" id="{00000000-0008-0000-0A00-000095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86" name="Object 8" hidden="1">
          <a:extLst>
            <a:ext uri="{FF2B5EF4-FFF2-40B4-BE49-F238E27FC236}">
              <a16:creationId xmlns:a16="http://schemas.microsoft.com/office/drawing/2014/main" id="{00000000-0008-0000-0A00-000096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87" name="Object 9" hidden="1">
          <a:extLst>
            <a:ext uri="{FF2B5EF4-FFF2-40B4-BE49-F238E27FC236}">
              <a16:creationId xmlns:a16="http://schemas.microsoft.com/office/drawing/2014/main" id="{00000000-0008-0000-0A00-000097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88" name="Object 8" hidden="1">
          <a:extLst>
            <a:ext uri="{FF2B5EF4-FFF2-40B4-BE49-F238E27FC236}">
              <a16:creationId xmlns:a16="http://schemas.microsoft.com/office/drawing/2014/main" id="{00000000-0008-0000-0A00-000098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089" name="Object 15" hidden="1">
          <a:extLst>
            <a:ext uri="{FF2B5EF4-FFF2-40B4-BE49-F238E27FC236}">
              <a16:creationId xmlns:a16="http://schemas.microsoft.com/office/drawing/2014/main" id="{00000000-0008-0000-0A00-000099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090" name="Object 16" hidden="1">
          <a:extLst>
            <a:ext uri="{FF2B5EF4-FFF2-40B4-BE49-F238E27FC236}">
              <a16:creationId xmlns:a16="http://schemas.microsoft.com/office/drawing/2014/main" id="{00000000-0008-0000-0A00-00009A1F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091" name="Object 17" hidden="1">
          <a:extLst>
            <a:ext uri="{FF2B5EF4-FFF2-40B4-BE49-F238E27FC236}">
              <a16:creationId xmlns:a16="http://schemas.microsoft.com/office/drawing/2014/main" id="{00000000-0008-0000-0A00-00009B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92" name="Object 9" hidden="1">
          <a:extLst>
            <a:ext uri="{FF2B5EF4-FFF2-40B4-BE49-F238E27FC236}">
              <a16:creationId xmlns:a16="http://schemas.microsoft.com/office/drawing/2014/main" id="{00000000-0008-0000-0A00-00009C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93" name="Object 8" hidden="1">
          <a:extLst>
            <a:ext uri="{FF2B5EF4-FFF2-40B4-BE49-F238E27FC236}">
              <a16:creationId xmlns:a16="http://schemas.microsoft.com/office/drawing/2014/main" id="{00000000-0008-0000-0A00-00009D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94" name="Object 9" hidden="1">
          <a:extLst>
            <a:ext uri="{FF2B5EF4-FFF2-40B4-BE49-F238E27FC236}">
              <a16:creationId xmlns:a16="http://schemas.microsoft.com/office/drawing/2014/main" id="{00000000-0008-0000-0A00-00009E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95" name="Object 8" hidden="1">
          <a:extLst>
            <a:ext uri="{FF2B5EF4-FFF2-40B4-BE49-F238E27FC236}">
              <a16:creationId xmlns:a16="http://schemas.microsoft.com/office/drawing/2014/main" id="{00000000-0008-0000-0A00-00009F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096" name="Object 9" hidden="1">
          <a:extLst>
            <a:ext uri="{FF2B5EF4-FFF2-40B4-BE49-F238E27FC236}">
              <a16:creationId xmlns:a16="http://schemas.microsoft.com/office/drawing/2014/main" id="{00000000-0008-0000-0A00-0000A01F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097" name="Object 8" hidden="1">
          <a:extLst>
            <a:ext uri="{FF2B5EF4-FFF2-40B4-BE49-F238E27FC236}">
              <a16:creationId xmlns:a16="http://schemas.microsoft.com/office/drawing/2014/main" id="{00000000-0008-0000-0A00-0000A11F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098" name="Object 9" hidden="1">
          <a:extLst>
            <a:ext uri="{FF2B5EF4-FFF2-40B4-BE49-F238E27FC236}">
              <a16:creationId xmlns:a16="http://schemas.microsoft.com/office/drawing/2014/main" id="{00000000-0008-0000-0A00-0000A2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099" name="Object 8" hidden="1">
          <a:extLst>
            <a:ext uri="{FF2B5EF4-FFF2-40B4-BE49-F238E27FC236}">
              <a16:creationId xmlns:a16="http://schemas.microsoft.com/office/drawing/2014/main" id="{00000000-0008-0000-0A00-0000A31F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00" name="Object 15" hidden="1">
          <a:extLst>
            <a:ext uri="{FF2B5EF4-FFF2-40B4-BE49-F238E27FC236}">
              <a16:creationId xmlns:a16="http://schemas.microsoft.com/office/drawing/2014/main" id="{00000000-0008-0000-0A00-0000A4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01" name="Object 16" hidden="1">
          <a:extLst>
            <a:ext uri="{FF2B5EF4-FFF2-40B4-BE49-F238E27FC236}">
              <a16:creationId xmlns:a16="http://schemas.microsoft.com/office/drawing/2014/main" id="{00000000-0008-0000-0A00-0000A51F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02" name="Object 17" hidden="1">
          <a:extLst>
            <a:ext uri="{FF2B5EF4-FFF2-40B4-BE49-F238E27FC236}">
              <a16:creationId xmlns:a16="http://schemas.microsoft.com/office/drawing/2014/main" id="{00000000-0008-0000-0A00-0000A6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03" name="Object 9" hidden="1">
          <a:extLst>
            <a:ext uri="{FF2B5EF4-FFF2-40B4-BE49-F238E27FC236}">
              <a16:creationId xmlns:a16="http://schemas.microsoft.com/office/drawing/2014/main" id="{00000000-0008-0000-0A00-0000A7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04" name="Object 8" hidden="1">
          <a:extLst>
            <a:ext uri="{FF2B5EF4-FFF2-40B4-BE49-F238E27FC236}">
              <a16:creationId xmlns:a16="http://schemas.microsoft.com/office/drawing/2014/main" id="{00000000-0008-0000-0A00-0000A8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05" name="Object 9" hidden="1">
          <a:extLst>
            <a:ext uri="{FF2B5EF4-FFF2-40B4-BE49-F238E27FC236}">
              <a16:creationId xmlns:a16="http://schemas.microsoft.com/office/drawing/2014/main" id="{00000000-0008-0000-0A00-0000A9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06" name="Object 8" hidden="1">
          <a:extLst>
            <a:ext uri="{FF2B5EF4-FFF2-40B4-BE49-F238E27FC236}">
              <a16:creationId xmlns:a16="http://schemas.microsoft.com/office/drawing/2014/main" id="{00000000-0008-0000-0A00-0000AA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07" name="Object 9" hidden="1">
          <a:extLst>
            <a:ext uri="{FF2B5EF4-FFF2-40B4-BE49-F238E27FC236}">
              <a16:creationId xmlns:a16="http://schemas.microsoft.com/office/drawing/2014/main" id="{00000000-0008-0000-0A00-0000AB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08" name="Object 8" hidden="1">
          <a:extLst>
            <a:ext uri="{FF2B5EF4-FFF2-40B4-BE49-F238E27FC236}">
              <a16:creationId xmlns:a16="http://schemas.microsoft.com/office/drawing/2014/main" id="{00000000-0008-0000-0A00-0000AC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09" name="Object 9" hidden="1">
          <a:extLst>
            <a:ext uri="{FF2B5EF4-FFF2-40B4-BE49-F238E27FC236}">
              <a16:creationId xmlns:a16="http://schemas.microsoft.com/office/drawing/2014/main" id="{00000000-0008-0000-0A00-0000AD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10" name="Object 8" hidden="1">
          <a:extLst>
            <a:ext uri="{FF2B5EF4-FFF2-40B4-BE49-F238E27FC236}">
              <a16:creationId xmlns:a16="http://schemas.microsoft.com/office/drawing/2014/main" id="{00000000-0008-0000-0A00-0000AE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11" name="Object 15" hidden="1">
          <a:extLst>
            <a:ext uri="{FF2B5EF4-FFF2-40B4-BE49-F238E27FC236}">
              <a16:creationId xmlns:a16="http://schemas.microsoft.com/office/drawing/2014/main" id="{00000000-0008-0000-0A00-0000AF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12" name="Object 16" hidden="1">
          <a:extLst>
            <a:ext uri="{FF2B5EF4-FFF2-40B4-BE49-F238E27FC236}">
              <a16:creationId xmlns:a16="http://schemas.microsoft.com/office/drawing/2014/main" id="{00000000-0008-0000-0A00-0000B01F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13" name="Object 17" hidden="1">
          <a:extLst>
            <a:ext uri="{FF2B5EF4-FFF2-40B4-BE49-F238E27FC236}">
              <a16:creationId xmlns:a16="http://schemas.microsoft.com/office/drawing/2014/main" id="{00000000-0008-0000-0A00-0000B1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14" name="Object 9" hidden="1">
          <a:extLst>
            <a:ext uri="{FF2B5EF4-FFF2-40B4-BE49-F238E27FC236}">
              <a16:creationId xmlns:a16="http://schemas.microsoft.com/office/drawing/2014/main" id="{00000000-0008-0000-0A00-0000B2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15" name="Object 8" hidden="1">
          <a:extLst>
            <a:ext uri="{FF2B5EF4-FFF2-40B4-BE49-F238E27FC236}">
              <a16:creationId xmlns:a16="http://schemas.microsoft.com/office/drawing/2014/main" id="{00000000-0008-0000-0A00-0000B3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16" name="Object 9" hidden="1">
          <a:extLst>
            <a:ext uri="{FF2B5EF4-FFF2-40B4-BE49-F238E27FC236}">
              <a16:creationId xmlns:a16="http://schemas.microsoft.com/office/drawing/2014/main" id="{00000000-0008-0000-0A00-0000B4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17" name="Object 8" hidden="1">
          <a:extLst>
            <a:ext uri="{FF2B5EF4-FFF2-40B4-BE49-F238E27FC236}">
              <a16:creationId xmlns:a16="http://schemas.microsoft.com/office/drawing/2014/main" id="{00000000-0008-0000-0A00-0000B5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18" name="Object 9" hidden="1">
          <a:extLst>
            <a:ext uri="{FF2B5EF4-FFF2-40B4-BE49-F238E27FC236}">
              <a16:creationId xmlns:a16="http://schemas.microsoft.com/office/drawing/2014/main" id="{00000000-0008-0000-0A00-0000B6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19" name="Object 8" hidden="1">
          <a:extLst>
            <a:ext uri="{FF2B5EF4-FFF2-40B4-BE49-F238E27FC236}">
              <a16:creationId xmlns:a16="http://schemas.microsoft.com/office/drawing/2014/main" id="{00000000-0008-0000-0A00-0000B7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20" name="Object 9" hidden="1">
          <a:extLst>
            <a:ext uri="{FF2B5EF4-FFF2-40B4-BE49-F238E27FC236}">
              <a16:creationId xmlns:a16="http://schemas.microsoft.com/office/drawing/2014/main" id="{00000000-0008-0000-0A00-0000B8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21" name="Object 8" hidden="1">
          <a:extLst>
            <a:ext uri="{FF2B5EF4-FFF2-40B4-BE49-F238E27FC236}">
              <a16:creationId xmlns:a16="http://schemas.microsoft.com/office/drawing/2014/main" id="{00000000-0008-0000-0A00-0000B9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22" name="Object 15" hidden="1">
          <a:extLst>
            <a:ext uri="{FF2B5EF4-FFF2-40B4-BE49-F238E27FC236}">
              <a16:creationId xmlns:a16="http://schemas.microsoft.com/office/drawing/2014/main" id="{00000000-0008-0000-0A00-0000BA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23" name="Object 16" hidden="1">
          <a:extLst>
            <a:ext uri="{FF2B5EF4-FFF2-40B4-BE49-F238E27FC236}">
              <a16:creationId xmlns:a16="http://schemas.microsoft.com/office/drawing/2014/main" id="{00000000-0008-0000-0A00-0000BB1F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24" name="Object 17" hidden="1">
          <a:extLst>
            <a:ext uri="{FF2B5EF4-FFF2-40B4-BE49-F238E27FC236}">
              <a16:creationId xmlns:a16="http://schemas.microsoft.com/office/drawing/2014/main" id="{00000000-0008-0000-0A00-0000BC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25" name="Object 9" hidden="1">
          <a:extLst>
            <a:ext uri="{FF2B5EF4-FFF2-40B4-BE49-F238E27FC236}">
              <a16:creationId xmlns:a16="http://schemas.microsoft.com/office/drawing/2014/main" id="{00000000-0008-0000-0A00-0000BD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26" name="Object 8" hidden="1">
          <a:extLst>
            <a:ext uri="{FF2B5EF4-FFF2-40B4-BE49-F238E27FC236}">
              <a16:creationId xmlns:a16="http://schemas.microsoft.com/office/drawing/2014/main" id="{00000000-0008-0000-0A00-0000BE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27" name="Object 9" hidden="1">
          <a:extLst>
            <a:ext uri="{FF2B5EF4-FFF2-40B4-BE49-F238E27FC236}">
              <a16:creationId xmlns:a16="http://schemas.microsoft.com/office/drawing/2014/main" id="{00000000-0008-0000-0A00-0000BF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28" name="Object 8" hidden="1">
          <a:extLst>
            <a:ext uri="{FF2B5EF4-FFF2-40B4-BE49-F238E27FC236}">
              <a16:creationId xmlns:a16="http://schemas.microsoft.com/office/drawing/2014/main" id="{00000000-0008-0000-0A00-0000C0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29" name="Object 9" hidden="1">
          <a:extLst>
            <a:ext uri="{FF2B5EF4-FFF2-40B4-BE49-F238E27FC236}">
              <a16:creationId xmlns:a16="http://schemas.microsoft.com/office/drawing/2014/main" id="{00000000-0008-0000-0A00-0000C1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30" name="Object 8" hidden="1">
          <a:extLst>
            <a:ext uri="{FF2B5EF4-FFF2-40B4-BE49-F238E27FC236}">
              <a16:creationId xmlns:a16="http://schemas.microsoft.com/office/drawing/2014/main" id="{00000000-0008-0000-0A00-0000C2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31" name="Object 9" hidden="1">
          <a:extLst>
            <a:ext uri="{FF2B5EF4-FFF2-40B4-BE49-F238E27FC236}">
              <a16:creationId xmlns:a16="http://schemas.microsoft.com/office/drawing/2014/main" id="{00000000-0008-0000-0A00-0000C3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32" name="Object 8" hidden="1">
          <a:extLst>
            <a:ext uri="{FF2B5EF4-FFF2-40B4-BE49-F238E27FC236}">
              <a16:creationId xmlns:a16="http://schemas.microsoft.com/office/drawing/2014/main" id="{00000000-0008-0000-0A00-0000C4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33" name="Object 15" hidden="1">
          <a:extLst>
            <a:ext uri="{FF2B5EF4-FFF2-40B4-BE49-F238E27FC236}">
              <a16:creationId xmlns:a16="http://schemas.microsoft.com/office/drawing/2014/main" id="{00000000-0008-0000-0A00-0000C5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34" name="Object 16" hidden="1">
          <a:extLst>
            <a:ext uri="{FF2B5EF4-FFF2-40B4-BE49-F238E27FC236}">
              <a16:creationId xmlns:a16="http://schemas.microsoft.com/office/drawing/2014/main" id="{00000000-0008-0000-0A00-0000C61F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35" name="Object 17" hidden="1">
          <a:extLst>
            <a:ext uri="{FF2B5EF4-FFF2-40B4-BE49-F238E27FC236}">
              <a16:creationId xmlns:a16="http://schemas.microsoft.com/office/drawing/2014/main" id="{00000000-0008-0000-0A00-0000C7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36" name="Object 9" hidden="1">
          <a:extLst>
            <a:ext uri="{FF2B5EF4-FFF2-40B4-BE49-F238E27FC236}">
              <a16:creationId xmlns:a16="http://schemas.microsoft.com/office/drawing/2014/main" id="{00000000-0008-0000-0A00-0000C8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37" name="Object 8" hidden="1">
          <a:extLst>
            <a:ext uri="{FF2B5EF4-FFF2-40B4-BE49-F238E27FC236}">
              <a16:creationId xmlns:a16="http://schemas.microsoft.com/office/drawing/2014/main" id="{00000000-0008-0000-0A00-0000C9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38" name="Object 9" hidden="1">
          <a:extLst>
            <a:ext uri="{FF2B5EF4-FFF2-40B4-BE49-F238E27FC236}">
              <a16:creationId xmlns:a16="http://schemas.microsoft.com/office/drawing/2014/main" id="{00000000-0008-0000-0A00-0000CA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39" name="Object 8" hidden="1">
          <a:extLst>
            <a:ext uri="{FF2B5EF4-FFF2-40B4-BE49-F238E27FC236}">
              <a16:creationId xmlns:a16="http://schemas.microsoft.com/office/drawing/2014/main" id="{00000000-0008-0000-0A00-0000CB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40" name="Object 9" hidden="1">
          <a:extLst>
            <a:ext uri="{FF2B5EF4-FFF2-40B4-BE49-F238E27FC236}">
              <a16:creationId xmlns:a16="http://schemas.microsoft.com/office/drawing/2014/main" id="{00000000-0008-0000-0A00-0000CC1F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41" name="Object 8" hidden="1">
          <a:extLst>
            <a:ext uri="{FF2B5EF4-FFF2-40B4-BE49-F238E27FC236}">
              <a16:creationId xmlns:a16="http://schemas.microsoft.com/office/drawing/2014/main" id="{00000000-0008-0000-0A00-0000CD1F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42" name="Object 9" hidden="1">
          <a:extLst>
            <a:ext uri="{FF2B5EF4-FFF2-40B4-BE49-F238E27FC236}">
              <a16:creationId xmlns:a16="http://schemas.microsoft.com/office/drawing/2014/main" id="{00000000-0008-0000-0A00-0000CE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43" name="Object 8" hidden="1">
          <a:extLst>
            <a:ext uri="{FF2B5EF4-FFF2-40B4-BE49-F238E27FC236}">
              <a16:creationId xmlns:a16="http://schemas.microsoft.com/office/drawing/2014/main" id="{00000000-0008-0000-0A00-0000CF1F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44" name="Object 15" hidden="1">
          <a:extLst>
            <a:ext uri="{FF2B5EF4-FFF2-40B4-BE49-F238E27FC236}">
              <a16:creationId xmlns:a16="http://schemas.microsoft.com/office/drawing/2014/main" id="{00000000-0008-0000-0A00-0000D0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45" name="Object 16" hidden="1">
          <a:extLst>
            <a:ext uri="{FF2B5EF4-FFF2-40B4-BE49-F238E27FC236}">
              <a16:creationId xmlns:a16="http://schemas.microsoft.com/office/drawing/2014/main" id="{00000000-0008-0000-0A00-0000D11F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46" name="Object 17" hidden="1">
          <a:extLst>
            <a:ext uri="{FF2B5EF4-FFF2-40B4-BE49-F238E27FC236}">
              <a16:creationId xmlns:a16="http://schemas.microsoft.com/office/drawing/2014/main" id="{00000000-0008-0000-0A00-0000D2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47" name="Object 9" hidden="1">
          <a:extLst>
            <a:ext uri="{FF2B5EF4-FFF2-40B4-BE49-F238E27FC236}">
              <a16:creationId xmlns:a16="http://schemas.microsoft.com/office/drawing/2014/main" id="{00000000-0008-0000-0A00-0000D3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48" name="Object 8" hidden="1">
          <a:extLst>
            <a:ext uri="{FF2B5EF4-FFF2-40B4-BE49-F238E27FC236}">
              <a16:creationId xmlns:a16="http://schemas.microsoft.com/office/drawing/2014/main" id="{00000000-0008-0000-0A00-0000D4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49" name="Object 9" hidden="1">
          <a:extLst>
            <a:ext uri="{FF2B5EF4-FFF2-40B4-BE49-F238E27FC236}">
              <a16:creationId xmlns:a16="http://schemas.microsoft.com/office/drawing/2014/main" id="{00000000-0008-0000-0A00-0000D5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50" name="Object 8" hidden="1">
          <a:extLst>
            <a:ext uri="{FF2B5EF4-FFF2-40B4-BE49-F238E27FC236}">
              <a16:creationId xmlns:a16="http://schemas.microsoft.com/office/drawing/2014/main" id="{00000000-0008-0000-0A00-0000D6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51" name="Object 9" hidden="1">
          <a:extLst>
            <a:ext uri="{FF2B5EF4-FFF2-40B4-BE49-F238E27FC236}">
              <a16:creationId xmlns:a16="http://schemas.microsoft.com/office/drawing/2014/main" id="{00000000-0008-0000-0A00-0000D7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52" name="Object 8" hidden="1">
          <a:extLst>
            <a:ext uri="{FF2B5EF4-FFF2-40B4-BE49-F238E27FC236}">
              <a16:creationId xmlns:a16="http://schemas.microsoft.com/office/drawing/2014/main" id="{00000000-0008-0000-0A00-0000D8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53" name="Object 9" hidden="1">
          <a:extLst>
            <a:ext uri="{FF2B5EF4-FFF2-40B4-BE49-F238E27FC236}">
              <a16:creationId xmlns:a16="http://schemas.microsoft.com/office/drawing/2014/main" id="{00000000-0008-0000-0A00-0000D9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54" name="Object 8" hidden="1">
          <a:extLst>
            <a:ext uri="{FF2B5EF4-FFF2-40B4-BE49-F238E27FC236}">
              <a16:creationId xmlns:a16="http://schemas.microsoft.com/office/drawing/2014/main" id="{00000000-0008-0000-0A00-0000DA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55" name="Object 15" hidden="1">
          <a:extLst>
            <a:ext uri="{FF2B5EF4-FFF2-40B4-BE49-F238E27FC236}">
              <a16:creationId xmlns:a16="http://schemas.microsoft.com/office/drawing/2014/main" id="{00000000-0008-0000-0A00-0000DB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56" name="Object 16" hidden="1">
          <a:extLst>
            <a:ext uri="{FF2B5EF4-FFF2-40B4-BE49-F238E27FC236}">
              <a16:creationId xmlns:a16="http://schemas.microsoft.com/office/drawing/2014/main" id="{00000000-0008-0000-0A00-0000DC1F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57" name="Object 17" hidden="1">
          <a:extLst>
            <a:ext uri="{FF2B5EF4-FFF2-40B4-BE49-F238E27FC236}">
              <a16:creationId xmlns:a16="http://schemas.microsoft.com/office/drawing/2014/main" id="{00000000-0008-0000-0A00-0000DD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58" name="Object 9" hidden="1">
          <a:extLst>
            <a:ext uri="{FF2B5EF4-FFF2-40B4-BE49-F238E27FC236}">
              <a16:creationId xmlns:a16="http://schemas.microsoft.com/office/drawing/2014/main" id="{00000000-0008-0000-0A00-0000DE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59" name="Object 8" hidden="1">
          <a:extLst>
            <a:ext uri="{FF2B5EF4-FFF2-40B4-BE49-F238E27FC236}">
              <a16:creationId xmlns:a16="http://schemas.microsoft.com/office/drawing/2014/main" id="{00000000-0008-0000-0A00-0000DF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60" name="Object 9" hidden="1">
          <a:extLst>
            <a:ext uri="{FF2B5EF4-FFF2-40B4-BE49-F238E27FC236}">
              <a16:creationId xmlns:a16="http://schemas.microsoft.com/office/drawing/2014/main" id="{00000000-0008-0000-0A00-0000E0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61" name="Object 8" hidden="1">
          <a:extLst>
            <a:ext uri="{FF2B5EF4-FFF2-40B4-BE49-F238E27FC236}">
              <a16:creationId xmlns:a16="http://schemas.microsoft.com/office/drawing/2014/main" id="{00000000-0008-0000-0A00-0000E1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62" name="Object 9" hidden="1">
          <a:extLst>
            <a:ext uri="{FF2B5EF4-FFF2-40B4-BE49-F238E27FC236}">
              <a16:creationId xmlns:a16="http://schemas.microsoft.com/office/drawing/2014/main" id="{00000000-0008-0000-0A00-0000E2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63" name="Object 8" hidden="1">
          <a:extLst>
            <a:ext uri="{FF2B5EF4-FFF2-40B4-BE49-F238E27FC236}">
              <a16:creationId xmlns:a16="http://schemas.microsoft.com/office/drawing/2014/main" id="{00000000-0008-0000-0A00-0000E3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64" name="Object 9" hidden="1">
          <a:extLst>
            <a:ext uri="{FF2B5EF4-FFF2-40B4-BE49-F238E27FC236}">
              <a16:creationId xmlns:a16="http://schemas.microsoft.com/office/drawing/2014/main" id="{00000000-0008-0000-0A00-0000E4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65" name="Object 8" hidden="1">
          <a:extLst>
            <a:ext uri="{FF2B5EF4-FFF2-40B4-BE49-F238E27FC236}">
              <a16:creationId xmlns:a16="http://schemas.microsoft.com/office/drawing/2014/main" id="{00000000-0008-0000-0A00-0000E5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66" name="Object 15" hidden="1">
          <a:extLst>
            <a:ext uri="{FF2B5EF4-FFF2-40B4-BE49-F238E27FC236}">
              <a16:creationId xmlns:a16="http://schemas.microsoft.com/office/drawing/2014/main" id="{00000000-0008-0000-0A00-0000E6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67" name="Object 16" hidden="1">
          <a:extLst>
            <a:ext uri="{FF2B5EF4-FFF2-40B4-BE49-F238E27FC236}">
              <a16:creationId xmlns:a16="http://schemas.microsoft.com/office/drawing/2014/main" id="{00000000-0008-0000-0A00-0000E71F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68" name="Object 17" hidden="1">
          <a:extLst>
            <a:ext uri="{FF2B5EF4-FFF2-40B4-BE49-F238E27FC236}">
              <a16:creationId xmlns:a16="http://schemas.microsoft.com/office/drawing/2014/main" id="{00000000-0008-0000-0A00-0000E8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69" name="Object 9" hidden="1">
          <a:extLst>
            <a:ext uri="{FF2B5EF4-FFF2-40B4-BE49-F238E27FC236}">
              <a16:creationId xmlns:a16="http://schemas.microsoft.com/office/drawing/2014/main" id="{00000000-0008-0000-0A00-0000E9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70" name="Object 8" hidden="1">
          <a:extLst>
            <a:ext uri="{FF2B5EF4-FFF2-40B4-BE49-F238E27FC236}">
              <a16:creationId xmlns:a16="http://schemas.microsoft.com/office/drawing/2014/main" id="{00000000-0008-0000-0A00-0000EA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71" name="Object 9" hidden="1">
          <a:extLst>
            <a:ext uri="{FF2B5EF4-FFF2-40B4-BE49-F238E27FC236}">
              <a16:creationId xmlns:a16="http://schemas.microsoft.com/office/drawing/2014/main" id="{00000000-0008-0000-0A00-0000EB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72" name="Object 8" hidden="1">
          <a:extLst>
            <a:ext uri="{FF2B5EF4-FFF2-40B4-BE49-F238E27FC236}">
              <a16:creationId xmlns:a16="http://schemas.microsoft.com/office/drawing/2014/main" id="{00000000-0008-0000-0A00-0000EC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73" name="Object 9" hidden="1">
          <a:extLst>
            <a:ext uri="{FF2B5EF4-FFF2-40B4-BE49-F238E27FC236}">
              <a16:creationId xmlns:a16="http://schemas.microsoft.com/office/drawing/2014/main" id="{00000000-0008-0000-0A00-0000ED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74" name="Object 8" hidden="1">
          <a:extLst>
            <a:ext uri="{FF2B5EF4-FFF2-40B4-BE49-F238E27FC236}">
              <a16:creationId xmlns:a16="http://schemas.microsoft.com/office/drawing/2014/main" id="{00000000-0008-0000-0A00-0000EE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75" name="Object 9" hidden="1">
          <a:extLst>
            <a:ext uri="{FF2B5EF4-FFF2-40B4-BE49-F238E27FC236}">
              <a16:creationId xmlns:a16="http://schemas.microsoft.com/office/drawing/2014/main" id="{00000000-0008-0000-0A00-0000EF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76" name="Object 8" hidden="1">
          <a:extLst>
            <a:ext uri="{FF2B5EF4-FFF2-40B4-BE49-F238E27FC236}">
              <a16:creationId xmlns:a16="http://schemas.microsoft.com/office/drawing/2014/main" id="{00000000-0008-0000-0A00-0000F0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77" name="Object 15" hidden="1">
          <a:extLst>
            <a:ext uri="{FF2B5EF4-FFF2-40B4-BE49-F238E27FC236}">
              <a16:creationId xmlns:a16="http://schemas.microsoft.com/office/drawing/2014/main" id="{00000000-0008-0000-0A00-0000F1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78" name="Object 16" hidden="1">
          <a:extLst>
            <a:ext uri="{FF2B5EF4-FFF2-40B4-BE49-F238E27FC236}">
              <a16:creationId xmlns:a16="http://schemas.microsoft.com/office/drawing/2014/main" id="{00000000-0008-0000-0A00-0000F21F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79" name="Object 17" hidden="1">
          <a:extLst>
            <a:ext uri="{FF2B5EF4-FFF2-40B4-BE49-F238E27FC236}">
              <a16:creationId xmlns:a16="http://schemas.microsoft.com/office/drawing/2014/main" id="{00000000-0008-0000-0A00-0000F3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80" name="Object 9" hidden="1">
          <a:extLst>
            <a:ext uri="{FF2B5EF4-FFF2-40B4-BE49-F238E27FC236}">
              <a16:creationId xmlns:a16="http://schemas.microsoft.com/office/drawing/2014/main" id="{00000000-0008-0000-0A00-0000F4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81" name="Object 8" hidden="1">
          <a:extLst>
            <a:ext uri="{FF2B5EF4-FFF2-40B4-BE49-F238E27FC236}">
              <a16:creationId xmlns:a16="http://schemas.microsoft.com/office/drawing/2014/main" id="{00000000-0008-0000-0A00-0000F5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82" name="Object 9" hidden="1">
          <a:extLst>
            <a:ext uri="{FF2B5EF4-FFF2-40B4-BE49-F238E27FC236}">
              <a16:creationId xmlns:a16="http://schemas.microsoft.com/office/drawing/2014/main" id="{00000000-0008-0000-0A00-0000F6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83" name="Object 8" hidden="1">
          <a:extLst>
            <a:ext uri="{FF2B5EF4-FFF2-40B4-BE49-F238E27FC236}">
              <a16:creationId xmlns:a16="http://schemas.microsoft.com/office/drawing/2014/main" id="{00000000-0008-0000-0A00-0000F7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84" name="Object 9" hidden="1">
          <a:extLst>
            <a:ext uri="{FF2B5EF4-FFF2-40B4-BE49-F238E27FC236}">
              <a16:creationId xmlns:a16="http://schemas.microsoft.com/office/drawing/2014/main" id="{00000000-0008-0000-0A00-0000F81F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85" name="Object 8" hidden="1">
          <a:extLst>
            <a:ext uri="{FF2B5EF4-FFF2-40B4-BE49-F238E27FC236}">
              <a16:creationId xmlns:a16="http://schemas.microsoft.com/office/drawing/2014/main" id="{00000000-0008-0000-0A00-0000F91F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86" name="Object 9" hidden="1">
          <a:extLst>
            <a:ext uri="{FF2B5EF4-FFF2-40B4-BE49-F238E27FC236}">
              <a16:creationId xmlns:a16="http://schemas.microsoft.com/office/drawing/2014/main" id="{00000000-0008-0000-0A00-0000FA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87" name="Object 8" hidden="1">
          <a:extLst>
            <a:ext uri="{FF2B5EF4-FFF2-40B4-BE49-F238E27FC236}">
              <a16:creationId xmlns:a16="http://schemas.microsoft.com/office/drawing/2014/main" id="{00000000-0008-0000-0A00-0000FB1F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88" name="Object 15" hidden="1">
          <a:extLst>
            <a:ext uri="{FF2B5EF4-FFF2-40B4-BE49-F238E27FC236}">
              <a16:creationId xmlns:a16="http://schemas.microsoft.com/office/drawing/2014/main" id="{00000000-0008-0000-0A00-0000FC1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189" name="Object 16" hidden="1">
          <a:extLst>
            <a:ext uri="{FF2B5EF4-FFF2-40B4-BE49-F238E27FC236}">
              <a16:creationId xmlns:a16="http://schemas.microsoft.com/office/drawing/2014/main" id="{00000000-0008-0000-0A00-0000FD1F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190" name="Object 17" hidden="1">
          <a:extLst>
            <a:ext uri="{FF2B5EF4-FFF2-40B4-BE49-F238E27FC236}">
              <a16:creationId xmlns:a16="http://schemas.microsoft.com/office/drawing/2014/main" id="{00000000-0008-0000-0A00-0000FE1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91" name="Object 9" hidden="1">
          <a:extLst>
            <a:ext uri="{FF2B5EF4-FFF2-40B4-BE49-F238E27FC236}">
              <a16:creationId xmlns:a16="http://schemas.microsoft.com/office/drawing/2014/main" id="{00000000-0008-0000-0A00-0000FF1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92" name="Object 8" hidden="1">
          <a:extLst>
            <a:ext uri="{FF2B5EF4-FFF2-40B4-BE49-F238E27FC236}">
              <a16:creationId xmlns:a16="http://schemas.microsoft.com/office/drawing/2014/main" id="{00000000-0008-0000-0A00-000000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93" name="Object 9" hidden="1">
          <a:extLst>
            <a:ext uri="{FF2B5EF4-FFF2-40B4-BE49-F238E27FC236}">
              <a16:creationId xmlns:a16="http://schemas.microsoft.com/office/drawing/2014/main" id="{00000000-0008-0000-0A00-000001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94" name="Object 8" hidden="1">
          <a:extLst>
            <a:ext uri="{FF2B5EF4-FFF2-40B4-BE49-F238E27FC236}">
              <a16:creationId xmlns:a16="http://schemas.microsoft.com/office/drawing/2014/main" id="{00000000-0008-0000-0A00-000002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195" name="Object 9" hidden="1">
          <a:extLst>
            <a:ext uri="{FF2B5EF4-FFF2-40B4-BE49-F238E27FC236}">
              <a16:creationId xmlns:a16="http://schemas.microsoft.com/office/drawing/2014/main" id="{00000000-0008-0000-0A00-000003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196" name="Object 8" hidden="1">
          <a:extLst>
            <a:ext uri="{FF2B5EF4-FFF2-40B4-BE49-F238E27FC236}">
              <a16:creationId xmlns:a16="http://schemas.microsoft.com/office/drawing/2014/main" id="{00000000-0008-0000-0A00-000004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197" name="Object 9" hidden="1">
          <a:extLst>
            <a:ext uri="{FF2B5EF4-FFF2-40B4-BE49-F238E27FC236}">
              <a16:creationId xmlns:a16="http://schemas.microsoft.com/office/drawing/2014/main" id="{00000000-0008-0000-0A00-000005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198" name="Object 8" hidden="1">
          <a:extLst>
            <a:ext uri="{FF2B5EF4-FFF2-40B4-BE49-F238E27FC236}">
              <a16:creationId xmlns:a16="http://schemas.microsoft.com/office/drawing/2014/main" id="{00000000-0008-0000-0A00-000006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199" name="Object 15" hidden="1">
          <a:extLst>
            <a:ext uri="{FF2B5EF4-FFF2-40B4-BE49-F238E27FC236}">
              <a16:creationId xmlns:a16="http://schemas.microsoft.com/office/drawing/2014/main" id="{00000000-0008-0000-0A00-000007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00" name="Object 16" hidden="1">
          <a:extLst>
            <a:ext uri="{FF2B5EF4-FFF2-40B4-BE49-F238E27FC236}">
              <a16:creationId xmlns:a16="http://schemas.microsoft.com/office/drawing/2014/main" id="{00000000-0008-0000-0A00-00000820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01" name="Object 17" hidden="1">
          <a:extLst>
            <a:ext uri="{FF2B5EF4-FFF2-40B4-BE49-F238E27FC236}">
              <a16:creationId xmlns:a16="http://schemas.microsoft.com/office/drawing/2014/main" id="{00000000-0008-0000-0A00-000009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02" name="Object 9" hidden="1">
          <a:extLst>
            <a:ext uri="{FF2B5EF4-FFF2-40B4-BE49-F238E27FC236}">
              <a16:creationId xmlns:a16="http://schemas.microsoft.com/office/drawing/2014/main" id="{00000000-0008-0000-0A00-00000A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03" name="Object 8" hidden="1">
          <a:extLst>
            <a:ext uri="{FF2B5EF4-FFF2-40B4-BE49-F238E27FC236}">
              <a16:creationId xmlns:a16="http://schemas.microsoft.com/office/drawing/2014/main" id="{00000000-0008-0000-0A00-00000B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04" name="Object 9" hidden="1">
          <a:extLst>
            <a:ext uri="{FF2B5EF4-FFF2-40B4-BE49-F238E27FC236}">
              <a16:creationId xmlns:a16="http://schemas.microsoft.com/office/drawing/2014/main" id="{00000000-0008-0000-0A00-00000C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05" name="Object 8" hidden="1">
          <a:extLst>
            <a:ext uri="{FF2B5EF4-FFF2-40B4-BE49-F238E27FC236}">
              <a16:creationId xmlns:a16="http://schemas.microsoft.com/office/drawing/2014/main" id="{00000000-0008-0000-0A00-00000D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06" name="Object 9" hidden="1">
          <a:extLst>
            <a:ext uri="{FF2B5EF4-FFF2-40B4-BE49-F238E27FC236}">
              <a16:creationId xmlns:a16="http://schemas.microsoft.com/office/drawing/2014/main" id="{00000000-0008-0000-0A00-00000E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07" name="Object 8" hidden="1">
          <a:extLst>
            <a:ext uri="{FF2B5EF4-FFF2-40B4-BE49-F238E27FC236}">
              <a16:creationId xmlns:a16="http://schemas.microsoft.com/office/drawing/2014/main" id="{00000000-0008-0000-0A00-00000F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08" name="Object 9" hidden="1">
          <a:extLst>
            <a:ext uri="{FF2B5EF4-FFF2-40B4-BE49-F238E27FC236}">
              <a16:creationId xmlns:a16="http://schemas.microsoft.com/office/drawing/2014/main" id="{00000000-0008-0000-0A00-000010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09" name="Object 8" hidden="1">
          <a:extLst>
            <a:ext uri="{FF2B5EF4-FFF2-40B4-BE49-F238E27FC236}">
              <a16:creationId xmlns:a16="http://schemas.microsoft.com/office/drawing/2014/main" id="{00000000-0008-0000-0A00-000011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10" name="Object 15" hidden="1">
          <a:extLst>
            <a:ext uri="{FF2B5EF4-FFF2-40B4-BE49-F238E27FC236}">
              <a16:creationId xmlns:a16="http://schemas.microsoft.com/office/drawing/2014/main" id="{00000000-0008-0000-0A00-000012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11" name="Object 16" hidden="1">
          <a:extLst>
            <a:ext uri="{FF2B5EF4-FFF2-40B4-BE49-F238E27FC236}">
              <a16:creationId xmlns:a16="http://schemas.microsoft.com/office/drawing/2014/main" id="{00000000-0008-0000-0A00-00001320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12" name="Object 17" hidden="1">
          <a:extLst>
            <a:ext uri="{FF2B5EF4-FFF2-40B4-BE49-F238E27FC236}">
              <a16:creationId xmlns:a16="http://schemas.microsoft.com/office/drawing/2014/main" id="{00000000-0008-0000-0A00-000014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13" name="Object 9" hidden="1">
          <a:extLst>
            <a:ext uri="{FF2B5EF4-FFF2-40B4-BE49-F238E27FC236}">
              <a16:creationId xmlns:a16="http://schemas.microsoft.com/office/drawing/2014/main" id="{00000000-0008-0000-0A00-000015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14" name="Object 8" hidden="1">
          <a:extLst>
            <a:ext uri="{FF2B5EF4-FFF2-40B4-BE49-F238E27FC236}">
              <a16:creationId xmlns:a16="http://schemas.microsoft.com/office/drawing/2014/main" id="{00000000-0008-0000-0A00-000016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15" name="Object 9" hidden="1">
          <a:extLst>
            <a:ext uri="{FF2B5EF4-FFF2-40B4-BE49-F238E27FC236}">
              <a16:creationId xmlns:a16="http://schemas.microsoft.com/office/drawing/2014/main" id="{00000000-0008-0000-0A00-000017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16" name="Object 8" hidden="1">
          <a:extLst>
            <a:ext uri="{FF2B5EF4-FFF2-40B4-BE49-F238E27FC236}">
              <a16:creationId xmlns:a16="http://schemas.microsoft.com/office/drawing/2014/main" id="{00000000-0008-0000-0A00-000018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17" name="Object 9" hidden="1">
          <a:extLst>
            <a:ext uri="{FF2B5EF4-FFF2-40B4-BE49-F238E27FC236}">
              <a16:creationId xmlns:a16="http://schemas.microsoft.com/office/drawing/2014/main" id="{00000000-0008-0000-0A00-000019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18" name="Object 8" hidden="1">
          <a:extLst>
            <a:ext uri="{FF2B5EF4-FFF2-40B4-BE49-F238E27FC236}">
              <a16:creationId xmlns:a16="http://schemas.microsoft.com/office/drawing/2014/main" id="{00000000-0008-0000-0A00-00001A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19" name="Object 9" hidden="1">
          <a:extLst>
            <a:ext uri="{FF2B5EF4-FFF2-40B4-BE49-F238E27FC236}">
              <a16:creationId xmlns:a16="http://schemas.microsoft.com/office/drawing/2014/main" id="{00000000-0008-0000-0A00-00001B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20" name="Object 8" hidden="1">
          <a:extLst>
            <a:ext uri="{FF2B5EF4-FFF2-40B4-BE49-F238E27FC236}">
              <a16:creationId xmlns:a16="http://schemas.microsoft.com/office/drawing/2014/main" id="{00000000-0008-0000-0A00-00001C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21" name="Object 15" hidden="1">
          <a:extLst>
            <a:ext uri="{FF2B5EF4-FFF2-40B4-BE49-F238E27FC236}">
              <a16:creationId xmlns:a16="http://schemas.microsoft.com/office/drawing/2014/main" id="{00000000-0008-0000-0A00-00001D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22" name="Object 16" hidden="1">
          <a:extLst>
            <a:ext uri="{FF2B5EF4-FFF2-40B4-BE49-F238E27FC236}">
              <a16:creationId xmlns:a16="http://schemas.microsoft.com/office/drawing/2014/main" id="{00000000-0008-0000-0A00-00001E20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23" name="Object 17" hidden="1">
          <a:extLst>
            <a:ext uri="{FF2B5EF4-FFF2-40B4-BE49-F238E27FC236}">
              <a16:creationId xmlns:a16="http://schemas.microsoft.com/office/drawing/2014/main" id="{00000000-0008-0000-0A00-00001F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24" name="Object 9" hidden="1">
          <a:extLst>
            <a:ext uri="{FF2B5EF4-FFF2-40B4-BE49-F238E27FC236}">
              <a16:creationId xmlns:a16="http://schemas.microsoft.com/office/drawing/2014/main" id="{00000000-0008-0000-0A00-000020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25" name="Object 8" hidden="1">
          <a:extLst>
            <a:ext uri="{FF2B5EF4-FFF2-40B4-BE49-F238E27FC236}">
              <a16:creationId xmlns:a16="http://schemas.microsoft.com/office/drawing/2014/main" id="{00000000-0008-0000-0A00-000021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26" name="Object 9" hidden="1">
          <a:extLst>
            <a:ext uri="{FF2B5EF4-FFF2-40B4-BE49-F238E27FC236}">
              <a16:creationId xmlns:a16="http://schemas.microsoft.com/office/drawing/2014/main" id="{00000000-0008-0000-0A00-000022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27" name="Object 8" hidden="1">
          <a:extLst>
            <a:ext uri="{FF2B5EF4-FFF2-40B4-BE49-F238E27FC236}">
              <a16:creationId xmlns:a16="http://schemas.microsoft.com/office/drawing/2014/main" id="{00000000-0008-0000-0A00-000023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28" name="Object 9" hidden="1">
          <a:extLst>
            <a:ext uri="{FF2B5EF4-FFF2-40B4-BE49-F238E27FC236}">
              <a16:creationId xmlns:a16="http://schemas.microsoft.com/office/drawing/2014/main" id="{00000000-0008-0000-0A00-00002420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29" name="Object 8" hidden="1">
          <a:extLst>
            <a:ext uri="{FF2B5EF4-FFF2-40B4-BE49-F238E27FC236}">
              <a16:creationId xmlns:a16="http://schemas.microsoft.com/office/drawing/2014/main" id="{00000000-0008-0000-0A00-00002520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30" name="Object 9" hidden="1">
          <a:extLst>
            <a:ext uri="{FF2B5EF4-FFF2-40B4-BE49-F238E27FC236}">
              <a16:creationId xmlns:a16="http://schemas.microsoft.com/office/drawing/2014/main" id="{00000000-0008-0000-0A00-000026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31" name="Object 8" hidden="1">
          <a:extLst>
            <a:ext uri="{FF2B5EF4-FFF2-40B4-BE49-F238E27FC236}">
              <a16:creationId xmlns:a16="http://schemas.microsoft.com/office/drawing/2014/main" id="{00000000-0008-0000-0A00-00002720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32" name="Object 15" hidden="1">
          <a:extLst>
            <a:ext uri="{FF2B5EF4-FFF2-40B4-BE49-F238E27FC236}">
              <a16:creationId xmlns:a16="http://schemas.microsoft.com/office/drawing/2014/main" id="{00000000-0008-0000-0A00-000028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33" name="Object 16" hidden="1">
          <a:extLst>
            <a:ext uri="{FF2B5EF4-FFF2-40B4-BE49-F238E27FC236}">
              <a16:creationId xmlns:a16="http://schemas.microsoft.com/office/drawing/2014/main" id="{00000000-0008-0000-0A00-00002920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34" name="Object 17" hidden="1">
          <a:extLst>
            <a:ext uri="{FF2B5EF4-FFF2-40B4-BE49-F238E27FC236}">
              <a16:creationId xmlns:a16="http://schemas.microsoft.com/office/drawing/2014/main" id="{00000000-0008-0000-0A00-00002A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35" name="Object 9" hidden="1">
          <a:extLst>
            <a:ext uri="{FF2B5EF4-FFF2-40B4-BE49-F238E27FC236}">
              <a16:creationId xmlns:a16="http://schemas.microsoft.com/office/drawing/2014/main" id="{00000000-0008-0000-0A00-00002B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36" name="Object 8" hidden="1">
          <a:extLst>
            <a:ext uri="{FF2B5EF4-FFF2-40B4-BE49-F238E27FC236}">
              <a16:creationId xmlns:a16="http://schemas.microsoft.com/office/drawing/2014/main" id="{00000000-0008-0000-0A00-00002C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37" name="Object 9" hidden="1">
          <a:extLst>
            <a:ext uri="{FF2B5EF4-FFF2-40B4-BE49-F238E27FC236}">
              <a16:creationId xmlns:a16="http://schemas.microsoft.com/office/drawing/2014/main" id="{00000000-0008-0000-0A00-00002D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38" name="Object 8" hidden="1">
          <a:extLst>
            <a:ext uri="{FF2B5EF4-FFF2-40B4-BE49-F238E27FC236}">
              <a16:creationId xmlns:a16="http://schemas.microsoft.com/office/drawing/2014/main" id="{00000000-0008-0000-0A00-00002E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39" name="Object 9" hidden="1">
          <a:extLst>
            <a:ext uri="{FF2B5EF4-FFF2-40B4-BE49-F238E27FC236}">
              <a16:creationId xmlns:a16="http://schemas.microsoft.com/office/drawing/2014/main" id="{00000000-0008-0000-0A00-00002F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40" name="Object 8" hidden="1">
          <a:extLst>
            <a:ext uri="{FF2B5EF4-FFF2-40B4-BE49-F238E27FC236}">
              <a16:creationId xmlns:a16="http://schemas.microsoft.com/office/drawing/2014/main" id="{00000000-0008-0000-0A00-000030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41" name="Object 9" hidden="1">
          <a:extLst>
            <a:ext uri="{FF2B5EF4-FFF2-40B4-BE49-F238E27FC236}">
              <a16:creationId xmlns:a16="http://schemas.microsoft.com/office/drawing/2014/main" id="{00000000-0008-0000-0A00-000031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42" name="Object 8" hidden="1">
          <a:extLst>
            <a:ext uri="{FF2B5EF4-FFF2-40B4-BE49-F238E27FC236}">
              <a16:creationId xmlns:a16="http://schemas.microsoft.com/office/drawing/2014/main" id="{00000000-0008-0000-0A00-000032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43" name="Object 15" hidden="1">
          <a:extLst>
            <a:ext uri="{FF2B5EF4-FFF2-40B4-BE49-F238E27FC236}">
              <a16:creationId xmlns:a16="http://schemas.microsoft.com/office/drawing/2014/main" id="{00000000-0008-0000-0A00-000033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44" name="Object 16" hidden="1">
          <a:extLst>
            <a:ext uri="{FF2B5EF4-FFF2-40B4-BE49-F238E27FC236}">
              <a16:creationId xmlns:a16="http://schemas.microsoft.com/office/drawing/2014/main" id="{00000000-0008-0000-0A00-00003420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45" name="Object 17" hidden="1">
          <a:extLst>
            <a:ext uri="{FF2B5EF4-FFF2-40B4-BE49-F238E27FC236}">
              <a16:creationId xmlns:a16="http://schemas.microsoft.com/office/drawing/2014/main" id="{00000000-0008-0000-0A00-000035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46" name="Object 9" hidden="1">
          <a:extLst>
            <a:ext uri="{FF2B5EF4-FFF2-40B4-BE49-F238E27FC236}">
              <a16:creationId xmlns:a16="http://schemas.microsoft.com/office/drawing/2014/main" id="{00000000-0008-0000-0A00-000036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47" name="Object 8" hidden="1">
          <a:extLst>
            <a:ext uri="{FF2B5EF4-FFF2-40B4-BE49-F238E27FC236}">
              <a16:creationId xmlns:a16="http://schemas.microsoft.com/office/drawing/2014/main" id="{00000000-0008-0000-0A00-000037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48" name="Object 9" hidden="1">
          <a:extLst>
            <a:ext uri="{FF2B5EF4-FFF2-40B4-BE49-F238E27FC236}">
              <a16:creationId xmlns:a16="http://schemas.microsoft.com/office/drawing/2014/main" id="{00000000-0008-0000-0A00-000038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49" name="Object 8" hidden="1">
          <a:extLst>
            <a:ext uri="{FF2B5EF4-FFF2-40B4-BE49-F238E27FC236}">
              <a16:creationId xmlns:a16="http://schemas.microsoft.com/office/drawing/2014/main" id="{00000000-0008-0000-0A00-000039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50" name="Object 9" hidden="1">
          <a:extLst>
            <a:ext uri="{FF2B5EF4-FFF2-40B4-BE49-F238E27FC236}">
              <a16:creationId xmlns:a16="http://schemas.microsoft.com/office/drawing/2014/main" id="{00000000-0008-0000-0A00-00003A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51" name="Object 8" hidden="1">
          <a:extLst>
            <a:ext uri="{FF2B5EF4-FFF2-40B4-BE49-F238E27FC236}">
              <a16:creationId xmlns:a16="http://schemas.microsoft.com/office/drawing/2014/main" id="{00000000-0008-0000-0A00-00003B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52" name="Object 9" hidden="1">
          <a:extLst>
            <a:ext uri="{FF2B5EF4-FFF2-40B4-BE49-F238E27FC236}">
              <a16:creationId xmlns:a16="http://schemas.microsoft.com/office/drawing/2014/main" id="{00000000-0008-0000-0A00-00003C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53" name="Object 8" hidden="1">
          <a:extLst>
            <a:ext uri="{FF2B5EF4-FFF2-40B4-BE49-F238E27FC236}">
              <a16:creationId xmlns:a16="http://schemas.microsoft.com/office/drawing/2014/main" id="{00000000-0008-0000-0A00-00003D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54" name="Object 15" hidden="1">
          <a:extLst>
            <a:ext uri="{FF2B5EF4-FFF2-40B4-BE49-F238E27FC236}">
              <a16:creationId xmlns:a16="http://schemas.microsoft.com/office/drawing/2014/main" id="{00000000-0008-0000-0A00-00003E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55" name="Object 16" hidden="1">
          <a:extLst>
            <a:ext uri="{FF2B5EF4-FFF2-40B4-BE49-F238E27FC236}">
              <a16:creationId xmlns:a16="http://schemas.microsoft.com/office/drawing/2014/main" id="{00000000-0008-0000-0A00-00003F20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56" name="Object 17" hidden="1">
          <a:extLst>
            <a:ext uri="{FF2B5EF4-FFF2-40B4-BE49-F238E27FC236}">
              <a16:creationId xmlns:a16="http://schemas.microsoft.com/office/drawing/2014/main" id="{00000000-0008-0000-0A00-000040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57" name="Object 9" hidden="1">
          <a:extLst>
            <a:ext uri="{FF2B5EF4-FFF2-40B4-BE49-F238E27FC236}">
              <a16:creationId xmlns:a16="http://schemas.microsoft.com/office/drawing/2014/main" id="{00000000-0008-0000-0A00-000041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58" name="Object 8" hidden="1">
          <a:extLst>
            <a:ext uri="{FF2B5EF4-FFF2-40B4-BE49-F238E27FC236}">
              <a16:creationId xmlns:a16="http://schemas.microsoft.com/office/drawing/2014/main" id="{00000000-0008-0000-0A00-000042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59" name="Object 9" hidden="1">
          <a:extLst>
            <a:ext uri="{FF2B5EF4-FFF2-40B4-BE49-F238E27FC236}">
              <a16:creationId xmlns:a16="http://schemas.microsoft.com/office/drawing/2014/main" id="{00000000-0008-0000-0A00-000043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60" name="Object 8" hidden="1">
          <a:extLst>
            <a:ext uri="{FF2B5EF4-FFF2-40B4-BE49-F238E27FC236}">
              <a16:creationId xmlns:a16="http://schemas.microsoft.com/office/drawing/2014/main" id="{00000000-0008-0000-0A00-000044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61" name="Object 9" hidden="1">
          <a:extLst>
            <a:ext uri="{FF2B5EF4-FFF2-40B4-BE49-F238E27FC236}">
              <a16:creationId xmlns:a16="http://schemas.microsoft.com/office/drawing/2014/main" id="{00000000-0008-0000-0A00-000045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62" name="Object 8" hidden="1">
          <a:extLst>
            <a:ext uri="{FF2B5EF4-FFF2-40B4-BE49-F238E27FC236}">
              <a16:creationId xmlns:a16="http://schemas.microsoft.com/office/drawing/2014/main" id="{00000000-0008-0000-0A00-000046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63" name="Object 9" hidden="1">
          <a:extLst>
            <a:ext uri="{FF2B5EF4-FFF2-40B4-BE49-F238E27FC236}">
              <a16:creationId xmlns:a16="http://schemas.microsoft.com/office/drawing/2014/main" id="{00000000-0008-0000-0A00-000047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64" name="Object 8" hidden="1">
          <a:extLst>
            <a:ext uri="{FF2B5EF4-FFF2-40B4-BE49-F238E27FC236}">
              <a16:creationId xmlns:a16="http://schemas.microsoft.com/office/drawing/2014/main" id="{00000000-0008-0000-0A00-000048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65" name="Object 15" hidden="1">
          <a:extLst>
            <a:ext uri="{FF2B5EF4-FFF2-40B4-BE49-F238E27FC236}">
              <a16:creationId xmlns:a16="http://schemas.microsoft.com/office/drawing/2014/main" id="{00000000-0008-0000-0A00-000049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66" name="Object 16" hidden="1">
          <a:extLst>
            <a:ext uri="{FF2B5EF4-FFF2-40B4-BE49-F238E27FC236}">
              <a16:creationId xmlns:a16="http://schemas.microsoft.com/office/drawing/2014/main" id="{00000000-0008-0000-0A00-00004A20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67" name="Object 17" hidden="1">
          <a:extLst>
            <a:ext uri="{FF2B5EF4-FFF2-40B4-BE49-F238E27FC236}">
              <a16:creationId xmlns:a16="http://schemas.microsoft.com/office/drawing/2014/main" id="{00000000-0008-0000-0A00-00004B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68" name="Object 9" hidden="1">
          <a:extLst>
            <a:ext uri="{FF2B5EF4-FFF2-40B4-BE49-F238E27FC236}">
              <a16:creationId xmlns:a16="http://schemas.microsoft.com/office/drawing/2014/main" id="{00000000-0008-0000-0A00-00004C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69" name="Object 8" hidden="1">
          <a:extLst>
            <a:ext uri="{FF2B5EF4-FFF2-40B4-BE49-F238E27FC236}">
              <a16:creationId xmlns:a16="http://schemas.microsoft.com/office/drawing/2014/main" id="{00000000-0008-0000-0A00-00004D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70" name="Object 9" hidden="1">
          <a:extLst>
            <a:ext uri="{FF2B5EF4-FFF2-40B4-BE49-F238E27FC236}">
              <a16:creationId xmlns:a16="http://schemas.microsoft.com/office/drawing/2014/main" id="{00000000-0008-0000-0A00-00004E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71" name="Object 8" hidden="1">
          <a:extLst>
            <a:ext uri="{FF2B5EF4-FFF2-40B4-BE49-F238E27FC236}">
              <a16:creationId xmlns:a16="http://schemas.microsoft.com/office/drawing/2014/main" id="{00000000-0008-0000-0A00-00004F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72" name="Object 9" hidden="1">
          <a:extLst>
            <a:ext uri="{FF2B5EF4-FFF2-40B4-BE49-F238E27FC236}">
              <a16:creationId xmlns:a16="http://schemas.microsoft.com/office/drawing/2014/main" id="{00000000-0008-0000-0A00-00005020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73" name="Object 8" hidden="1">
          <a:extLst>
            <a:ext uri="{FF2B5EF4-FFF2-40B4-BE49-F238E27FC236}">
              <a16:creationId xmlns:a16="http://schemas.microsoft.com/office/drawing/2014/main" id="{00000000-0008-0000-0A00-00005120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74" name="Object 9" hidden="1">
          <a:extLst>
            <a:ext uri="{FF2B5EF4-FFF2-40B4-BE49-F238E27FC236}">
              <a16:creationId xmlns:a16="http://schemas.microsoft.com/office/drawing/2014/main" id="{00000000-0008-0000-0A00-000052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75" name="Object 8" hidden="1">
          <a:extLst>
            <a:ext uri="{FF2B5EF4-FFF2-40B4-BE49-F238E27FC236}">
              <a16:creationId xmlns:a16="http://schemas.microsoft.com/office/drawing/2014/main" id="{00000000-0008-0000-0A00-00005320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76" name="Object 15" hidden="1">
          <a:extLst>
            <a:ext uri="{FF2B5EF4-FFF2-40B4-BE49-F238E27FC236}">
              <a16:creationId xmlns:a16="http://schemas.microsoft.com/office/drawing/2014/main" id="{00000000-0008-0000-0A00-000054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77" name="Object 16" hidden="1">
          <a:extLst>
            <a:ext uri="{FF2B5EF4-FFF2-40B4-BE49-F238E27FC236}">
              <a16:creationId xmlns:a16="http://schemas.microsoft.com/office/drawing/2014/main" id="{00000000-0008-0000-0A00-00005520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78" name="Object 17" hidden="1">
          <a:extLst>
            <a:ext uri="{FF2B5EF4-FFF2-40B4-BE49-F238E27FC236}">
              <a16:creationId xmlns:a16="http://schemas.microsoft.com/office/drawing/2014/main" id="{00000000-0008-0000-0A00-000056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79" name="Object 9" hidden="1">
          <a:extLst>
            <a:ext uri="{FF2B5EF4-FFF2-40B4-BE49-F238E27FC236}">
              <a16:creationId xmlns:a16="http://schemas.microsoft.com/office/drawing/2014/main" id="{00000000-0008-0000-0A00-000057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80" name="Object 8" hidden="1">
          <a:extLst>
            <a:ext uri="{FF2B5EF4-FFF2-40B4-BE49-F238E27FC236}">
              <a16:creationId xmlns:a16="http://schemas.microsoft.com/office/drawing/2014/main" id="{00000000-0008-0000-0A00-000058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81" name="Object 9" hidden="1">
          <a:extLst>
            <a:ext uri="{FF2B5EF4-FFF2-40B4-BE49-F238E27FC236}">
              <a16:creationId xmlns:a16="http://schemas.microsoft.com/office/drawing/2014/main" id="{00000000-0008-0000-0A00-000059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82" name="Object 8" hidden="1">
          <a:extLst>
            <a:ext uri="{FF2B5EF4-FFF2-40B4-BE49-F238E27FC236}">
              <a16:creationId xmlns:a16="http://schemas.microsoft.com/office/drawing/2014/main" id="{00000000-0008-0000-0A00-00005A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83" name="Object 9" hidden="1">
          <a:extLst>
            <a:ext uri="{FF2B5EF4-FFF2-40B4-BE49-F238E27FC236}">
              <a16:creationId xmlns:a16="http://schemas.microsoft.com/office/drawing/2014/main" id="{00000000-0008-0000-0A00-00005B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84" name="Object 8" hidden="1">
          <a:extLst>
            <a:ext uri="{FF2B5EF4-FFF2-40B4-BE49-F238E27FC236}">
              <a16:creationId xmlns:a16="http://schemas.microsoft.com/office/drawing/2014/main" id="{00000000-0008-0000-0A00-00005C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85" name="Object 9" hidden="1">
          <a:extLst>
            <a:ext uri="{FF2B5EF4-FFF2-40B4-BE49-F238E27FC236}">
              <a16:creationId xmlns:a16="http://schemas.microsoft.com/office/drawing/2014/main" id="{00000000-0008-0000-0A00-00005D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86" name="Object 8" hidden="1">
          <a:extLst>
            <a:ext uri="{FF2B5EF4-FFF2-40B4-BE49-F238E27FC236}">
              <a16:creationId xmlns:a16="http://schemas.microsoft.com/office/drawing/2014/main" id="{00000000-0008-0000-0A00-00005E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87" name="Object 15" hidden="1">
          <a:extLst>
            <a:ext uri="{FF2B5EF4-FFF2-40B4-BE49-F238E27FC236}">
              <a16:creationId xmlns:a16="http://schemas.microsoft.com/office/drawing/2014/main" id="{00000000-0008-0000-0A00-00005F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88" name="Object 16" hidden="1">
          <a:extLst>
            <a:ext uri="{FF2B5EF4-FFF2-40B4-BE49-F238E27FC236}">
              <a16:creationId xmlns:a16="http://schemas.microsoft.com/office/drawing/2014/main" id="{00000000-0008-0000-0A00-00006020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289" name="Object 17" hidden="1">
          <a:extLst>
            <a:ext uri="{FF2B5EF4-FFF2-40B4-BE49-F238E27FC236}">
              <a16:creationId xmlns:a16="http://schemas.microsoft.com/office/drawing/2014/main" id="{00000000-0008-0000-0A00-000061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90" name="Object 9" hidden="1">
          <a:extLst>
            <a:ext uri="{FF2B5EF4-FFF2-40B4-BE49-F238E27FC236}">
              <a16:creationId xmlns:a16="http://schemas.microsoft.com/office/drawing/2014/main" id="{00000000-0008-0000-0A00-000062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91" name="Object 8" hidden="1">
          <a:extLst>
            <a:ext uri="{FF2B5EF4-FFF2-40B4-BE49-F238E27FC236}">
              <a16:creationId xmlns:a16="http://schemas.microsoft.com/office/drawing/2014/main" id="{00000000-0008-0000-0A00-000063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92" name="Object 9" hidden="1">
          <a:extLst>
            <a:ext uri="{FF2B5EF4-FFF2-40B4-BE49-F238E27FC236}">
              <a16:creationId xmlns:a16="http://schemas.microsoft.com/office/drawing/2014/main" id="{00000000-0008-0000-0A00-000064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93" name="Object 8" hidden="1">
          <a:extLst>
            <a:ext uri="{FF2B5EF4-FFF2-40B4-BE49-F238E27FC236}">
              <a16:creationId xmlns:a16="http://schemas.microsoft.com/office/drawing/2014/main" id="{00000000-0008-0000-0A00-000065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294" name="Object 9" hidden="1">
          <a:extLst>
            <a:ext uri="{FF2B5EF4-FFF2-40B4-BE49-F238E27FC236}">
              <a16:creationId xmlns:a16="http://schemas.microsoft.com/office/drawing/2014/main" id="{00000000-0008-0000-0A00-000066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295" name="Object 8" hidden="1">
          <a:extLst>
            <a:ext uri="{FF2B5EF4-FFF2-40B4-BE49-F238E27FC236}">
              <a16:creationId xmlns:a16="http://schemas.microsoft.com/office/drawing/2014/main" id="{00000000-0008-0000-0A00-000067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296" name="Object 9" hidden="1">
          <a:extLst>
            <a:ext uri="{FF2B5EF4-FFF2-40B4-BE49-F238E27FC236}">
              <a16:creationId xmlns:a16="http://schemas.microsoft.com/office/drawing/2014/main" id="{00000000-0008-0000-0A00-000068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297" name="Object 8" hidden="1">
          <a:extLst>
            <a:ext uri="{FF2B5EF4-FFF2-40B4-BE49-F238E27FC236}">
              <a16:creationId xmlns:a16="http://schemas.microsoft.com/office/drawing/2014/main" id="{00000000-0008-0000-0A00-000069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298" name="Object 15" hidden="1">
          <a:extLst>
            <a:ext uri="{FF2B5EF4-FFF2-40B4-BE49-F238E27FC236}">
              <a16:creationId xmlns:a16="http://schemas.microsoft.com/office/drawing/2014/main" id="{00000000-0008-0000-0A00-00006A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299" name="Object 16" hidden="1">
          <a:extLst>
            <a:ext uri="{FF2B5EF4-FFF2-40B4-BE49-F238E27FC236}">
              <a16:creationId xmlns:a16="http://schemas.microsoft.com/office/drawing/2014/main" id="{00000000-0008-0000-0A00-00006B20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00" name="Object 17" hidden="1">
          <a:extLst>
            <a:ext uri="{FF2B5EF4-FFF2-40B4-BE49-F238E27FC236}">
              <a16:creationId xmlns:a16="http://schemas.microsoft.com/office/drawing/2014/main" id="{00000000-0008-0000-0A00-00006C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01" name="Object 9" hidden="1">
          <a:extLst>
            <a:ext uri="{FF2B5EF4-FFF2-40B4-BE49-F238E27FC236}">
              <a16:creationId xmlns:a16="http://schemas.microsoft.com/office/drawing/2014/main" id="{00000000-0008-0000-0A00-00006D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02" name="Object 8" hidden="1">
          <a:extLst>
            <a:ext uri="{FF2B5EF4-FFF2-40B4-BE49-F238E27FC236}">
              <a16:creationId xmlns:a16="http://schemas.microsoft.com/office/drawing/2014/main" id="{00000000-0008-0000-0A00-00006E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03" name="Object 9" hidden="1">
          <a:extLst>
            <a:ext uri="{FF2B5EF4-FFF2-40B4-BE49-F238E27FC236}">
              <a16:creationId xmlns:a16="http://schemas.microsoft.com/office/drawing/2014/main" id="{00000000-0008-0000-0A00-00006F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04" name="Object 8" hidden="1">
          <a:extLst>
            <a:ext uri="{FF2B5EF4-FFF2-40B4-BE49-F238E27FC236}">
              <a16:creationId xmlns:a16="http://schemas.microsoft.com/office/drawing/2014/main" id="{00000000-0008-0000-0A00-000070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05" name="Object 9" hidden="1">
          <a:extLst>
            <a:ext uri="{FF2B5EF4-FFF2-40B4-BE49-F238E27FC236}">
              <a16:creationId xmlns:a16="http://schemas.microsoft.com/office/drawing/2014/main" id="{00000000-0008-0000-0A00-000071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06" name="Object 8" hidden="1">
          <a:extLst>
            <a:ext uri="{FF2B5EF4-FFF2-40B4-BE49-F238E27FC236}">
              <a16:creationId xmlns:a16="http://schemas.microsoft.com/office/drawing/2014/main" id="{00000000-0008-0000-0A00-000072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07" name="Object 9" hidden="1">
          <a:extLst>
            <a:ext uri="{FF2B5EF4-FFF2-40B4-BE49-F238E27FC236}">
              <a16:creationId xmlns:a16="http://schemas.microsoft.com/office/drawing/2014/main" id="{00000000-0008-0000-0A00-000073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08" name="Object 8" hidden="1">
          <a:extLst>
            <a:ext uri="{FF2B5EF4-FFF2-40B4-BE49-F238E27FC236}">
              <a16:creationId xmlns:a16="http://schemas.microsoft.com/office/drawing/2014/main" id="{00000000-0008-0000-0A00-000074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09" name="Object 15" hidden="1">
          <a:extLst>
            <a:ext uri="{FF2B5EF4-FFF2-40B4-BE49-F238E27FC236}">
              <a16:creationId xmlns:a16="http://schemas.microsoft.com/office/drawing/2014/main" id="{00000000-0008-0000-0A00-000075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10" name="Object 16" hidden="1">
          <a:extLst>
            <a:ext uri="{FF2B5EF4-FFF2-40B4-BE49-F238E27FC236}">
              <a16:creationId xmlns:a16="http://schemas.microsoft.com/office/drawing/2014/main" id="{00000000-0008-0000-0A00-00007620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11" name="Object 17" hidden="1">
          <a:extLst>
            <a:ext uri="{FF2B5EF4-FFF2-40B4-BE49-F238E27FC236}">
              <a16:creationId xmlns:a16="http://schemas.microsoft.com/office/drawing/2014/main" id="{00000000-0008-0000-0A00-000077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12" name="Object 9" hidden="1">
          <a:extLst>
            <a:ext uri="{FF2B5EF4-FFF2-40B4-BE49-F238E27FC236}">
              <a16:creationId xmlns:a16="http://schemas.microsoft.com/office/drawing/2014/main" id="{00000000-0008-0000-0A00-000078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13" name="Object 8" hidden="1">
          <a:extLst>
            <a:ext uri="{FF2B5EF4-FFF2-40B4-BE49-F238E27FC236}">
              <a16:creationId xmlns:a16="http://schemas.microsoft.com/office/drawing/2014/main" id="{00000000-0008-0000-0A00-000079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14" name="Object 9" hidden="1">
          <a:extLst>
            <a:ext uri="{FF2B5EF4-FFF2-40B4-BE49-F238E27FC236}">
              <a16:creationId xmlns:a16="http://schemas.microsoft.com/office/drawing/2014/main" id="{00000000-0008-0000-0A00-00007A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15" name="Object 8" hidden="1">
          <a:extLst>
            <a:ext uri="{FF2B5EF4-FFF2-40B4-BE49-F238E27FC236}">
              <a16:creationId xmlns:a16="http://schemas.microsoft.com/office/drawing/2014/main" id="{00000000-0008-0000-0A00-00007B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16" name="Object 9" hidden="1">
          <a:extLst>
            <a:ext uri="{FF2B5EF4-FFF2-40B4-BE49-F238E27FC236}">
              <a16:creationId xmlns:a16="http://schemas.microsoft.com/office/drawing/2014/main" id="{00000000-0008-0000-0A00-00007C20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17" name="Object 8" hidden="1">
          <a:extLst>
            <a:ext uri="{FF2B5EF4-FFF2-40B4-BE49-F238E27FC236}">
              <a16:creationId xmlns:a16="http://schemas.microsoft.com/office/drawing/2014/main" id="{00000000-0008-0000-0A00-00007D20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18" name="Object 9" hidden="1">
          <a:extLst>
            <a:ext uri="{FF2B5EF4-FFF2-40B4-BE49-F238E27FC236}">
              <a16:creationId xmlns:a16="http://schemas.microsoft.com/office/drawing/2014/main" id="{00000000-0008-0000-0A00-00007E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19" name="Object 8" hidden="1">
          <a:extLst>
            <a:ext uri="{FF2B5EF4-FFF2-40B4-BE49-F238E27FC236}">
              <a16:creationId xmlns:a16="http://schemas.microsoft.com/office/drawing/2014/main" id="{00000000-0008-0000-0A00-00007F20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20" name="Object 15" hidden="1">
          <a:extLst>
            <a:ext uri="{FF2B5EF4-FFF2-40B4-BE49-F238E27FC236}">
              <a16:creationId xmlns:a16="http://schemas.microsoft.com/office/drawing/2014/main" id="{00000000-0008-0000-0A00-000080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21" name="Object 16" hidden="1">
          <a:extLst>
            <a:ext uri="{FF2B5EF4-FFF2-40B4-BE49-F238E27FC236}">
              <a16:creationId xmlns:a16="http://schemas.microsoft.com/office/drawing/2014/main" id="{00000000-0008-0000-0A00-00008120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22" name="Object 17" hidden="1">
          <a:extLst>
            <a:ext uri="{FF2B5EF4-FFF2-40B4-BE49-F238E27FC236}">
              <a16:creationId xmlns:a16="http://schemas.microsoft.com/office/drawing/2014/main" id="{00000000-0008-0000-0A00-000082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23" name="Object 9" hidden="1">
          <a:extLst>
            <a:ext uri="{FF2B5EF4-FFF2-40B4-BE49-F238E27FC236}">
              <a16:creationId xmlns:a16="http://schemas.microsoft.com/office/drawing/2014/main" id="{00000000-0008-0000-0A00-000083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24" name="Object 8" hidden="1">
          <a:extLst>
            <a:ext uri="{FF2B5EF4-FFF2-40B4-BE49-F238E27FC236}">
              <a16:creationId xmlns:a16="http://schemas.microsoft.com/office/drawing/2014/main" id="{00000000-0008-0000-0A00-000084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25" name="Object 9" hidden="1">
          <a:extLst>
            <a:ext uri="{FF2B5EF4-FFF2-40B4-BE49-F238E27FC236}">
              <a16:creationId xmlns:a16="http://schemas.microsoft.com/office/drawing/2014/main" id="{00000000-0008-0000-0A00-000085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26" name="Object 8" hidden="1">
          <a:extLst>
            <a:ext uri="{FF2B5EF4-FFF2-40B4-BE49-F238E27FC236}">
              <a16:creationId xmlns:a16="http://schemas.microsoft.com/office/drawing/2014/main" id="{00000000-0008-0000-0A00-000086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27" name="Object 9" hidden="1">
          <a:extLst>
            <a:ext uri="{FF2B5EF4-FFF2-40B4-BE49-F238E27FC236}">
              <a16:creationId xmlns:a16="http://schemas.microsoft.com/office/drawing/2014/main" id="{00000000-0008-0000-0A00-000087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28" name="Object 8" hidden="1">
          <a:extLst>
            <a:ext uri="{FF2B5EF4-FFF2-40B4-BE49-F238E27FC236}">
              <a16:creationId xmlns:a16="http://schemas.microsoft.com/office/drawing/2014/main" id="{00000000-0008-0000-0A00-000088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29" name="Object 9" hidden="1">
          <a:extLst>
            <a:ext uri="{FF2B5EF4-FFF2-40B4-BE49-F238E27FC236}">
              <a16:creationId xmlns:a16="http://schemas.microsoft.com/office/drawing/2014/main" id="{00000000-0008-0000-0A00-000089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30" name="Object 8" hidden="1">
          <a:extLst>
            <a:ext uri="{FF2B5EF4-FFF2-40B4-BE49-F238E27FC236}">
              <a16:creationId xmlns:a16="http://schemas.microsoft.com/office/drawing/2014/main" id="{00000000-0008-0000-0A00-00008A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31" name="Object 15" hidden="1">
          <a:extLst>
            <a:ext uri="{FF2B5EF4-FFF2-40B4-BE49-F238E27FC236}">
              <a16:creationId xmlns:a16="http://schemas.microsoft.com/office/drawing/2014/main" id="{00000000-0008-0000-0A00-00008B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32" name="Object 16" hidden="1">
          <a:extLst>
            <a:ext uri="{FF2B5EF4-FFF2-40B4-BE49-F238E27FC236}">
              <a16:creationId xmlns:a16="http://schemas.microsoft.com/office/drawing/2014/main" id="{00000000-0008-0000-0A00-00008C20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33" name="Object 17" hidden="1">
          <a:extLst>
            <a:ext uri="{FF2B5EF4-FFF2-40B4-BE49-F238E27FC236}">
              <a16:creationId xmlns:a16="http://schemas.microsoft.com/office/drawing/2014/main" id="{00000000-0008-0000-0A00-00008D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34" name="Object 9" hidden="1">
          <a:extLst>
            <a:ext uri="{FF2B5EF4-FFF2-40B4-BE49-F238E27FC236}">
              <a16:creationId xmlns:a16="http://schemas.microsoft.com/office/drawing/2014/main" id="{00000000-0008-0000-0A00-00008E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35" name="Object 8" hidden="1">
          <a:extLst>
            <a:ext uri="{FF2B5EF4-FFF2-40B4-BE49-F238E27FC236}">
              <a16:creationId xmlns:a16="http://schemas.microsoft.com/office/drawing/2014/main" id="{00000000-0008-0000-0A00-00008F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36" name="Object 9" hidden="1">
          <a:extLst>
            <a:ext uri="{FF2B5EF4-FFF2-40B4-BE49-F238E27FC236}">
              <a16:creationId xmlns:a16="http://schemas.microsoft.com/office/drawing/2014/main" id="{00000000-0008-0000-0A00-000090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37" name="Object 8" hidden="1">
          <a:extLst>
            <a:ext uri="{FF2B5EF4-FFF2-40B4-BE49-F238E27FC236}">
              <a16:creationId xmlns:a16="http://schemas.microsoft.com/office/drawing/2014/main" id="{00000000-0008-0000-0A00-000091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38" name="Object 9" hidden="1">
          <a:extLst>
            <a:ext uri="{FF2B5EF4-FFF2-40B4-BE49-F238E27FC236}">
              <a16:creationId xmlns:a16="http://schemas.microsoft.com/office/drawing/2014/main" id="{00000000-0008-0000-0A00-000092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39" name="Object 8" hidden="1">
          <a:extLst>
            <a:ext uri="{FF2B5EF4-FFF2-40B4-BE49-F238E27FC236}">
              <a16:creationId xmlns:a16="http://schemas.microsoft.com/office/drawing/2014/main" id="{00000000-0008-0000-0A00-000093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40" name="Object 9" hidden="1">
          <a:extLst>
            <a:ext uri="{FF2B5EF4-FFF2-40B4-BE49-F238E27FC236}">
              <a16:creationId xmlns:a16="http://schemas.microsoft.com/office/drawing/2014/main" id="{00000000-0008-0000-0A00-000094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41" name="Object 8" hidden="1">
          <a:extLst>
            <a:ext uri="{FF2B5EF4-FFF2-40B4-BE49-F238E27FC236}">
              <a16:creationId xmlns:a16="http://schemas.microsoft.com/office/drawing/2014/main" id="{00000000-0008-0000-0A00-000095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42" name="Object 15" hidden="1">
          <a:extLst>
            <a:ext uri="{FF2B5EF4-FFF2-40B4-BE49-F238E27FC236}">
              <a16:creationId xmlns:a16="http://schemas.microsoft.com/office/drawing/2014/main" id="{00000000-0008-0000-0A00-000096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43" name="Object 16" hidden="1">
          <a:extLst>
            <a:ext uri="{FF2B5EF4-FFF2-40B4-BE49-F238E27FC236}">
              <a16:creationId xmlns:a16="http://schemas.microsoft.com/office/drawing/2014/main" id="{00000000-0008-0000-0A00-00009720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44" name="Object 17" hidden="1">
          <a:extLst>
            <a:ext uri="{FF2B5EF4-FFF2-40B4-BE49-F238E27FC236}">
              <a16:creationId xmlns:a16="http://schemas.microsoft.com/office/drawing/2014/main" id="{00000000-0008-0000-0A00-000098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45" name="Object 9" hidden="1">
          <a:extLst>
            <a:ext uri="{FF2B5EF4-FFF2-40B4-BE49-F238E27FC236}">
              <a16:creationId xmlns:a16="http://schemas.microsoft.com/office/drawing/2014/main" id="{00000000-0008-0000-0A00-000099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46" name="Object 8" hidden="1">
          <a:extLst>
            <a:ext uri="{FF2B5EF4-FFF2-40B4-BE49-F238E27FC236}">
              <a16:creationId xmlns:a16="http://schemas.microsoft.com/office/drawing/2014/main" id="{00000000-0008-0000-0A00-00009A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47" name="Object 9" hidden="1">
          <a:extLst>
            <a:ext uri="{FF2B5EF4-FFF2-40B4-BE49-F238E27FC236}">
              <a16:creationId xmlns:a16="http://schemas.microsoft.com/office/drawing/2014/main" id="{00000000-0008-0000-0A00-00009B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48" name="Object 8" hidden="1">
          <a:extLst>
            <a:ext uri="{FF2B5EF4-FFF2-40B4-BE49-F238E27FC236}">
              <a16:creationId xmlns:a16="http://schemas.microsoft.com/office/drawing/2014/main" id="{00000000-0008-0000-0A00-00009C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49" name="Object 9" hidden="1">
          <a:extLst>
            <a:ext uri="{FF2B5EF4-FFF2-40B4-BE49-F238E27FC236}">
              <a16:creationId xmlns:a16="http://schemas.microsoft.com/office/drawing/2014/main" id="{00000000-0008-0000-0A00-00009D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50" name="Object 8" hidden="1">
          <a:extLst>
            <a:ext uri="{FF2B5EF4-FFF2-40B4-BE49-F238E27FC236}">
              <a16:creationId xmlns:a16="http://schemas.microsoft.com/office/drawing/2014/main" id="{00000000-0008-0000-0A00-00009E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51" name="Object 9" hidden="1">
          <a:extLst>
            <a:ext uri="{FF2B5EF4-FFF2-40B4-BE49-F238E27FC236}">
              <a16:creationId xmlns:a16="http://schemas.microsoft.com/office/drawing/2014/main" id="{00000000-0008-0000-0A00-00009F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52" name="Object 8" hidden="1">
          <a:extLst>
            <a:ext uri="{FF2B5EF4-FFF2-40B4-BE49-F238E27FC236}">
              <a16:creationId xmlns:a16="http://schemas.microsoft.com/office/drawing/2014/main" id="{00000000-0008-0000-0A00-0000A0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53" name="Object 15" hidden="1">
          <a:extLst>
            <a:ext uri="{FF2B5EF4-FFF2-40B4-BE49-F238E27FC236}">
              <a16:creationId xmlns:a16="http://schemas.microsoft.com/office/drawing/2014/main" id="{00000000-0008-0000-0A00-0000A1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54" name="Object 16" hidden="1">
          <a:extLst>
            <a:ext uri="{FF2B5EF4-FFF2-40B4-BE49-F238E27FC236}">
              <a16:creationId xmlns:a16="http://schemas.microsoft.com/office/drawing/2014/main" id="{00000000-0008-0000-0A00-0000A220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55" name="Object 17" hidden="1">
          <a:extLst>
            <a:ext uri="{FF2B5EF4-FFF2-40B4-BE49-F238E27FC236}">
              <a16:creationId xmlns:a16="http://schemas.microsoft.com/office/drawing/2014/main" id="{00000000-0008-0000-0A00-0000A3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56" name="Object 9" hidden="1">
          <a:extLst>
            <a:ext uri="{FF2B5EF4-FFF2-40B4-BE49-F238E27FC236}">
              <a16:creationId xmlns:a16="http://schemas.microsoft.com/office/drawing/2014/main" id="{00000000-0008-0000-0A00-0000A4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57" name="Object 8" hidden="1">
          <a:extLst>
            <a:ext uri="{FF2B5EF4-FFF2-40B4-BE49-F238E27FC236}">
              <a16:creationId xmlns:a16="http://schemas.microsoft.com/office/drawing/2014/main" id="{00000000-0008-0000-0A00-0000A5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58" name="Object 9" hidden="1">
          <a:extLst>
            <a:ext uri="{FF2B5EF4-FFF2-40B4-BE49-F238E27FC236}">
              <a16:creationId xmlns:a16="http://schemas.microsoft.com/office/drawing/2014/main" id="{00000000-0008-0000-0A00-0000A6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59" name="Object 8" hidden="1">
          <a:extLst>
            <a:ext uri="{FF2B5EF4-FFF2-40B4-BE49-F238E27FC236}">
              <a16:creationId xmlns:a16="http://schemas.microsoft.com/office/drawing/2014/main" id="{00000000-0008-0000-0A00-0000A7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60" name="Object 9" hidden="1">
          <a:extLst>
            <a:ext uri="{FF2B5EF4-FFF2-40B4-BE49-F238E27FC236}">
              <a16:creationId xmlns:a16="http://schemas.microsoft.com/office/drawing/2014/main" id="{00000000-0008-0000-0A00-0000A820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61" name="Object 8" hidden="1">
          <a:extLst>
            <a:ext uri="{FF2B5EF4-FFF2-40B4-BE49-F238E27FC236}">
              <a16:creationId xmlns:a16="http://schemas.microsoft.com/office/drawing/2014/main" id="{00000000-0008-0000-0A00-0000A920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62" name="Object 9" hidden="1">
          <a:extLst>
            <a:ext uri="{FF2B5EF4-FFF2-40B4-BE49-F238E27FC236}">
              <a16:creationId xmlns:a16="http://schemas.microsoft.com/office/drawing/2014/main" id="{00000000-0008-0000-0A00-0000AA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63" name="Object 8" hidden="1">
          <a:extLst>
            <a:ext uri="{FF2B5EF4-FFF2-40B4-BE49-F238E27FC236}">
              <a16:creationId xmlns:a16="http://schemas.microsoft.com/office/drawing/2014/main" id="{00000000-0008-0000-0A00-0000AB20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64" name="Object 15" hidden="1">
          <a:extLst>
            <a:ext uri="{FF2B5EF4-FFF2-40B4-BE49-F238E27FC236}">
              <a16:creationId xmlns:a16="http://schemas.microsoft.com/office/drawing/2014/main" id="{00000000-0008-0000-0A00-0000AC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65" name="Object 16" hidden="1">
          <a:extLst>
            <a:ext uri="{FF2B5EF4-FFF2-40B4-BE49-F238E27FC236}">
              <a16:creationId xmlns:a16="http://schemas.microsoft.com/office/drawing/2014/main" id="{00000000-0008-0000-0A00-0000AD20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66" name="Object 17" hidden="1">
          <a:extLst>
            <a:ext uri="{FF2B5EF4-FFF2-40B4-BE49-F238E27FC236}">
              <a16:creationId xmlns:a16="http://schemas.microsoft.com/office/drawing/2014/main" id="{00000000-0008-0000-0A00-0000AE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67" name="Object 9" hidden="1">
          <a:extLst>
            <a:ext uri="{FF2B5EF4-FFF2-40B4-BE49-F238E27FC236}">
              <a16:creationId xmlns:a16="http://schemas.microsoft.com/office/drawing/2014/main" id="{00000000-0008-0000-0A00-0000AF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68" name="Object 8" hidden="1">
          <a:extLst>
            <a:ext uri="{FF2B5EF4-FFF2-40B4-BE49-F238E27FC236}">
              <a16:creationId xmlns:a16="http://schemas.microsoft.com/office/drawing/2014/main" id="{00000000-0008-0000-0A00-0000B0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69" name="Object 9" hidden="1">
          <a:extLst>
            <a:ext uri="{FF2B5EF4-FFF2-40B4-BE49-F238E27FC236}">
              <a16:creationId xmlns:a16="http://schemas.microsoft.com/office/drawing/2014/main" id="{00000000-0008-0000-0A00-0000B1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70" name="Object 8" hidden="1">
          <a:extLst>
            <a:ext uri="{FF2B5EF4-FFF2-40B4-BE49-F238E27FC236}">
              <a16:creationId xmlns:a16="http://schemas.microsoft.com/office/drawing/2014/main" id="{00000000-0008-0000-0A00-0000B2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71" name="Object 9" hidden="1">
          <a:extLst>
            <a:ext uri="{FF2B5EF4-FFF2-40B4-BE49-F238E27FC236}">
              <a16:creationId xmlns:a16="http://schemas.microsoft.com/office/drawing/2014/main" id="{00000000-0008-0000-0A00-0000B3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72" name="Object 8" hidden="1">
          <a:extLst>
            <a:ext uri="{FF2B5EF4-FFF2-40B4-BE49-F238E27FC236}">
              <a16:creationId xmlns:a16="http://schemas.microsoft.com/office/drawing/2014/main" id="{00000000-0008-0000-0A00-0000B4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73" name="Object 9" hidden="1">
          <a:extLst>
            <a:ext uri="{FF2B5EF4-FFF2-40B4-BE49-F238E27FC236}">
              <a16:creationId xmlns:a16="http://schemas.microsoft.com/office/drawing/2014/main" id="{00000000-0008-0000-0A00-0000B5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74" name="Object 8" hidden="1">
          <a:extLst>
            <a:ext uri="{FF2B5EF4-FFF2-40B4-BE49-F238E27FC236}">
              <a16:creationId xmlns:a16="http://schemas.microsoft.com/office/drawing/2014/main" id="{00000000-0008-0000-0A00-0000B6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75" name="Object 15" hidden="1">
          <a:extLst>
            <a:ext uri="{FF2B5EF4-FFF2-40B4-BE49-F238E27FC236}">
              <a16:creationId xmlns:a16="http://schemas.microsoft.com/office/drawing/2014/main" id="{00000000-0008-0000-0A00-0000B7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76" name="Object 16" hidden="1">
          <a:extLst>
            <a:ext uri="{FF2B5EF4-FFF2-40B4-BE49-F238E27FC236}">
              <a16:creationId xmlns:a16="http://schemas.microsoft.com/office/drawing/2014/main" id="{00000000-0008-0000-0A00-0000B820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77" name="Object 17" hidden="1">
          <a:extLst>
            <a:ext uri="{FF2B5EF4-FFF2-40B4-BE49-F238E27FC236}">
              <a16:creationId xmlns:a16="http://schemas.microsoft.com/office/drawing/2014/main" id="{00000000-0008-0000-0A00-0000B9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78" name="Object 9" hidden="1">
          <a:extLst>
            <a:ext uri="{FF2B5EF4-FFF2-40B4-BE49-F238E27FC236}">
              <a16:creationId xmlns:a16="http://schemas.microsoft.com/office/drawing/2014/main" id="{00000000-0008-0000-0A00-0000BA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79" name="Object 8" hidden="1">
          <a:extLst>
            <a:ext uri="{FF2B5EF4-FFF2-40B4-BE49-F238E27FC236}">
              <a16:creationId xmlns:a16="http://schemas.microsoft.com/office/drawing/2014/main" id="{00000000-0008-0000-0A00-0000BB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80" name="Object 9" hidden="1">
          <a:extLst>
            <a:ext uri="{FF2B5EF4-FFF2-40B4-BE49-F238E27FC236}">
              <a16:creationId xmlns:a16="http://schemas.microsoft.com/office/drawing/2014/main" id="{00000000-0008-0000-0A00-0000BC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81" name="Object 8" hidden="1">
          <a:extLst>
            <a:ext uri="{FF2B5EF4-FFF2-40B4-BE49-F238E27FC236}">
              <a16:creationId xmlns:a16="http://schemas.microsoft.com/office/drawing/2014/main" id="{00000000-0008-0000-0A00-0000BD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82" name="Object 9" hidden="1">
          <a:extLst>
            <a:ext uri="{FF2B5EF4-FFF2-40B4-BE49-F238E27FC236}">
              <a16:creationId xmlns:a16="http://schemas.microsoft.com/office/drawing/2014/main" id="{00000000-0008-0000-0A00-0000BE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83" name="Object 8" hidden="1">
          <a:extLst>
            <a:ext uri="{FF2B5EF4-FFF2-40B4-BE49-F238E27FC236}">
              <a16:creationId xmlns:a16="http://schemas.microsoft.com/office/drawing/2014/main" id="{00000000-0008-0000-0A00-0000BF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84" name="Object 9" hidden="1">
          <a:extLst>
            <a:ext uri="{FF2B5EF4-FFF2-40B4-BE49-F238E27FC236}">
              <a16:creationId xmlns:a16="http://schemas.microsoft.com/office/drawing/2014/main" id="{00000000-0008-0000-0A00-0000C0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85" name="Object 8" hidden="1">
          <a:extLst>
            <a:ext uri="{FF2B5EF4-FFF2-40B4-BE49-F238E27FC236}">
              <a16:creationId xmlns:a16="http://schemas.microsoft.com/office/drawing/2014/main" id="{00000000-0008-0000-0A00-0000C1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86" name="Object 15" hidden="1">
          <a:extLst>
            <a:ext uri="{FF2B5EF4-FFF2-40B4-BE49-F238E27FC236}">
              <a16:creationId xmlns:a16="http://schemas.microsoft.com/office/drawing/2014/main" id="{00000000-0008-0000-0A00-0000C2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87" name="Object 16" hidden="1">
          <a:extLst>
            <a:ext uri="{FF2B5EF4-FFF2-40B4-BE49-F238E27FC236}">
              <a16:creationId xmlns:a16="http://schemas.microsoft.com/office/drawing/2014/main" id="{00000000-0008-0000-0A00-0000C320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88" name="Object 17" hidden="1">
          <a:extLst>
            <a:ext uri="{FF2B5EF4-FFF2-40B4-BE49-F238E27FC236}">
              <a16:creationId xmlns:a16="http://schemas.microsoft.com/office/drawing/2014/main" id="{00000000-0008-0000-0A00-0000C4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89" name="Object 9" hidden="1">
          <a:extLst>
            <a:ext uri="{FF2B5EF4-FFF2-40B4-BE49-F238E27FC236}">
              <a16:creationId xmlns:a16="http://schemas.microsoft.com/office/drawing/2014/main" id="{00000000-0008-0000-0A00-0000C5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90" name="Object 8" hidden="1">
          <a:extLst>
            <a:ext uri="{FF2B5EF4-FFF2-40B4-BE49-F238E27FC236}">
              <a16:creationId xmlns:a16="http://schemas.microsoft.com/office/drawing/2014/main" id="{00000000-0008-0000-0A00-0000C6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91" name="Object 9" hidden="1">
          <a:extLst>
            <a:ext uri="{FF2B5EF4-FFF2-40B4-BE49-F238E27FC236}">
              <a16:creationId xmlns:a16="http://schemas.microsoft.com/office/drawing/2014/main" id="{00000000-0008-0000-0A00-0000C7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92" name="Object 8" hidden="1">
          <a:extLst>
            <a:ext uri="{FF2B5EF4-FFF2-40B4-BE49-F238E27FC236}">
              <a16:creationId xmlns:a16="http://schemas.microsoft.com/office/drawing/2014/main" id="{00000000-0008-0000-0A00-0000C8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393" name="Object 9" hidden="1">
          <a:extLst>
            <a:ext uri="{FF2B5EF4-FFF2-40B4-BE49-F238E27FC236}">
              <a16:creationId xmlns:a16="http://schemas.microsoft.com/office/drawing/2014/main" id="{00000000-0008-0000-0A00-0000C9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394" name="Object 8" hidden="1">
          <a:extLst>
            <a:ext uri="{FF2B5EF4-FFF2-40B4-BE49-F238E27FC236}">
              <a16:creationId xmlns:a16="http://schemas.microsoft.com/office/drawing/2014/main" id="{00000000-0008-0000-0A00-0000CA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395" name="Object 9" hidden="1">
          <a:extLst>
            <a:ext uri="{FF2B5EF4-FFF2-40B4-BE49-F238E27FC236}">
              <a16:creationId xmlns:a16="http://schemas.microsoft.com/office/drawing/2014/main" id="{00000000-0008-0000-0A00-0000CB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396" name="Object 8" hidden="1">
          <a:extLst>
            <a:ext uri="{FF2B5EF4-FFF2-40B4-BE49-F238E27FC236}">
              <a16:creationId xmlns:a16="http://schemas.microsoft.com/office/drawing/2014/main" id="{00000000-0008-0000-0A00-0000CC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397" name="Object 15" hidden="1">
          <a:extLst>
            <a:ext uri="{FF2B5EF4-FFF2-40B4-BE49-F238E27FC236}">
              <a16:creationId xmlns:a16="http://schemas.microsoft.com/office/drawing/2014/main" id="{00000000-0008-0000-0A00-0000CD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398" name="Object 16" hidden="1">
          <a:extLst>
            <a:ext uri="{FF2B5EF4-FFF2-40B4-BE49-F238E27FC236}">
              <a16:creationId xmlns:a16="http://schemas.microsoft.com/office/drawing/2014/main" id="{00000000-0008-0000-0A00-0000CE20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399" name="Object 17" hidden="1">
          <a:extLst>
            <a:ext uri="{FF2B5EF4-FFF2-40B4-BE49-F238E27FC236}">
              <a16:creationId xmlns:a16="http://schemas.microsoft.com/office/drawing/2014/main" id="{00000000-0008-0000-0A00-0000CF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00" name="Object 9" hidden="1">
          <a:extLst>
            <a:ext uri="{FF2B5EF4-FFF2-40B4-BE49-F238E27FC236}">
              <a16:creationId xmlns:a16="http://schemas.microsoft.com/office/drawing/2014/main" id="{00000000-0008-0000-0A00-0000D0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01" name="Object 8" hidden="1">
          <a:extLst>
            <a:ext uri="{FF2B5EF4-FFF2-40B4-BE49-F238E27FC236}">
              <a16:creationId xmlns:a16="http://schemas.microsoft.com/office/drawing/2014/main" id="{00000000-0008-0000-0A00-0000D1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02" name="Object 9" hidden="1">
          <a:extLst>
            <a:ext uri="{FF2B5EF4-FFF2-40B4-BE49-F238E27FC236}">
              <a16:creationId xmlns:a16="http://schemas.microsoft.com/office/drawing/2014/main" id="{00000000-0008-0000-0A00-0000D2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03" name="Object 8" hidden="1">
          <a:extLst>
            <a:ext uri="{FF2B5EF4-FFF2-40B4-BE49-F238E27FC236}">
              <a16:creationId xmlns:a16="http://schemas.microsoft.com/office/drawing/2014/main" id="{00000000-0008-0000-0A00-0000D3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04" name="Object 9" hidden="1">
          <a:extLst>
            <a:ext uri="{FF2B5EF4-FFF2-40B4-BE49-F238E27FC236}">
              <a16:creationId xmlns:a16="http://schemas.microsoft.com/office/drawing/2014/main" id="{00000000-0008-0000-0A00-0000D420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05" name="Object 8" hidden="1">
          <a:extLst>
            <a:ext uri="{FF2B5EF4-FFF2-40B4-BE49-F238E27FC236}">
              <a16:creationId xmlns:a16="http://schemas.microsoft.com/office/drawing/2014/main" id="{00000000-0008-0000-0A00-0000D520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06" name="Object 9" hidden="1">
          <a:extLst>
            <a:ext uri="{FF2B5EF4-FFF2-40B4-BE49-F238E27FC236}">
              <a16:creationId xmlns:a16="http://schemas.microsoft.com/office/drawing/2014/main" id="{00000000-0008-0000-0A00-0000D6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07" name="Object 8" hidden="1">
          <a:extLst>
            <a:ext uri="{FF2B5EF4-FFF2-40B4-BE49-F238E27FC236}">
              <a16:creationId xmlns:a16="http://schemas.microsoft.com/office/drawing/2014/main" id="{00000000-0008-0000-0A00-0000D720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08" name="Object 15" hidden="1">
          <a:extLst>
            <a:ext uri="{FF2B5EF4-FFF2-40B4-BE49-F238E27FC236}">
              <a16:creationId xmlns:a16="http://schemas.microsoft.com/office/drawing/2014/main" id="{00000000-0008-0000-0A00-0000D8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09" name="Object 16" hidden="1">
          <a:extLst>
            <a:ext uri="{FF2B5EF4-FFF2-40B4-BE49-F238E27FC236}">
              <a16:creationId xmlns:a16="http://schemas.microsoft.com/office/drawing/2014/main" id="{00000000-0008-0000-0A00-0000D920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10" name="Object 17" hidden="1">
          <a:extLst>
            <a:ext uri="{FF2B5EF4-FFF2-40B4-BE49-F238E27FC236}">
              <a16:creationId xmlns:a16="http://schemas.microsoft.com/office/drawing/2014/main" id="{00000000-0008-0000-0A00-0000DA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11" name="Object 9" hidden="1">
          <a:extLst>
            <a:ext uri="{FF2B5EF4-FFF2-40B4-BE49-F238E27FC236}">
              <a16:creationId xmlns:a16="http://schemas.microsoft.com/office/drawing/2014/main" id="{00000000-0008-0000-0A00-0000DB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12" name="Object 8" hidden="1">
          <a:extLst>
            <a:ext uri="{FF2B5EF4-FFF2-40B4-BE49-F238E27FC236}">
              <a16:creationId xmlns:a16="http://schemas.microsoft.com/office/drawing/2014/main" id="{00000000-0008-0000-0A00-0000DC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13" name="Object 9" hidden="1">
          <a:extLst>
            <a:ext uri="{FF2B5EF4-FFF2-40B4-BE49-F238E27FC236}">
              <a16:creationId xmlns:a16="http://schemas.microsoft.com/office/drawing/2014/main" id="{00000000-0008-0000-0A00-0000DD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14" name="Object 8" hidden="1">
          <a:extLst>
            <a:ext uri="{FF2B5EF4-FFF2-40B4-BE49-F238E27FC236}">
              <a16:creationId xmlns:a16="http://schemas.microsoft.com/office/drawing/2014/main" id="{00000000-0008-0000-0A00-0000DE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15" name="Object 9" hidden="1">
          <a:extLst>
            <a:ext uri="{FF2B5EF4-FFF2-40B4-BE49-F238E27FC236}">
              <a16:creationId xmlns:a16="http://schemas.microsoft.com/office/drawing/2014/main" id="{00000000-0008-0000-0A00-0000DF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16" name="Object 8" hidden="1">
          <a:extLst>
            <a:ext uri="{FF2B5EF4-FFF2-40B4-BE49-F238E27FC236}">
              <a16:creationId xmlns:a16="http://schemas.microsoft.com/office/drawing/2014/main" id="{00000000-0008-0000-0A00-0000E0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17" name="Object 9" hidden="1">
          <a:extLst>
            <a:ext uri="{FF2B5EF4-FFF2-40B4-BE49-F238E27FC236}">
              <a16:creationId xmlns:a16="http://schemas.microsoft.com/office/drawing/2014/main" id="{00000000-0008-0000-0A00-0000E1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18" name="Object 8" hidden="1">
          <a:extLst>
            <a:ext uri="{FF2B5EF4-FFF2-40B4-BE49-F238E27FC236}">
              <a16:creationId xmlns:a16="http://schemas.microsoft.com/office/drawing/2014/main" id="{00000000-0008-0000-0A00-0000E2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19" name="Object 15" hidden="1">
          <a:extLst>
            <a:ext uri="{FF2B5EF4-FFF2-40B4-BE49-F238E27FC236}">
              <a16:creationId xmlns:a16="http://schemas.microsoft.com/office/drawing/2014/main" id="{00000000-0008-0000-0A00-0000E3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20" name="Object 16" hidden="1">
          <a:extLst>
            <a:ext uri="{FF2B5EF4-FFF2-40B4-BE49-F238E27FC236}">
              <a16:creationId xmlns:a16="http://schemas.microsoft.com/office/drawing/2014/main" id="{00000000-0008-0000-0A00-0000E420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21" name="Object 17" hidden="1">
          <a:extLst>
            <a:ext uri="{FF2B5EF4-FFF2-40B4-BE49-F238E27FC236}">
              <a16:creationId xmlns:a16="http://schemas.microsoft.com/office/drawing/2014/main" id="{00000000-0008-0000-0A00-0000E5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22" name="Object 9" hidden="1">
          <a:extLst>
            <a:ext uri="{FF2B5EF4-FFF2-40B4-BE49-F238E27FC236}">
              <a16:creationId xmlns:a16="http://schemas.microsoft.com/office/drawing/2014/main" id="{00000000-0008-0000-0A00-0000E6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23" name="Object 8" hidden="1">
          <a:extLst>
            <a:ext uri="{FF2B5EF4-FFF2-40B4-BE49-F238E27FC236}">
              <a16:creationId xmlns:a16="http://schemas.microsoft.com/office/drawing/2014/main" id="{00000000-0008-0000-0A00-0000E7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24" name="Object 9" hidden="1">
          <a:extLst>
            <a:ext uri="{FF2B5EF4-FFF2-40B4-BE49-F238E27FC236}">
              <a16:creationId xmlns:a16="http://schemas.microsoft.com/office/drawing/2014/main" id="{00000000-0008-0000-0A00-0000E8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25" name="Object 8" hidden="1">
          <a:extLst>
            <a:ext uri="{FF2B5EF4-FFF2-40B4-BE49-F238E27FC236}">
              <a16:creationId xmlns:a16="http://schemas.microsoft.com/office/drawing/2014/main" id="{00000000-0008-0000-0A00-0000E9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26" name="Object 9" hidden="1">
          <a:extLst>
            <a:ext uri="{FF2B5EF4-FFF2-40B4-BE49-F238E27FC236}">
              <a16:creationId xmlns:a16="http://schemas.microsoft.com/office/drawing/2014/main" id="{00000000-0008-0000-0A00-0000EA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27" name="Object 8" hidden="1">
          <a:extLst>
            <a:ext uri="{FF2B5EF4-FFF2-40B4-BE49-F238E27FC236}">
              <a16:creationId xmlns:a16="http://schemas.microsoft.com/office/drawing/2014/main" id="{00000000-0008-0000-0A00-0000EB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28" name="Object 9" hidden="1">
          <a:extLst>
            <a:ext uri="{FF2B5EF4-FFF2-40B4-BE49-F238E27FC236}">
              <a16:creationId xmlns:a16="http://schemas.microsoft.com/office/drawing/2014/main" id="{00000000-0008-0000-0A00-0000EC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29" name="Object 8" hidden="1">
          <a:extLst>
            <a:ext uri="{FF2B5EF4-FFF2-40B4-BE49-F238E27FC236}">
              <a16:creationId xmlns:a16="http://schemas.microsoft.com/office/drawing/2014/main" id="{00000000-0008-0000-0A00-0000ED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30" name="Object 15" hidden="1">
          <a:extLst>
            <a:ext uri="{FF2B5EF4-FFF2-40B4-BE49-F238E27FC236}">
              <a16:creationId xmlns:a16="http://schemas.microsoft.com/office/drawing/2014/main" id="{00000000-0008-0000-0A00-0000EE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31" name="Object 16" hidden="1">
          <a:extLst>
            <a:ext uri="{FF2B5EF4-FFF2-40B4-BE49-F238E27FC236}">
              <a16:creationId xmlns:a16="http://schemas.microsoft.com/office/drawing/2014/main" id="{00000000-0008-0000-0A00-0000EF20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32" name="Object 17" hidden="1">
          <a:extLst>
            <a:ext uri="{FF2B5EF4-FFF2-40B4-BE49-F238E27FC236}">
              <a16:creationId xmlns:a16="http://schemas.microsoft.com/office/drawing/2014/main" id="{00000000-0008-0000-0A00-0000F0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33" name="Object 9" hidden="1">
          <a:extLst>
            <a:ext uri="{FF2B5EF4-FFF2-40B4-BE49-F238E27FC236}">
              <a16:creationId xmlns:a16="http://schemas.microsoft.com/office/drawing/2014/main" id="{00000000-0008-0000-0A00-0000F1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34" name="Object 8" hidden="1">
          <a:extLst>
            <a:ext uri="{FF2B5EF4-FFF2-40B4-BE49-F238E27FC236}">
              <a16:creationId xmlns:a16="http://schemas.microsoft.com/office/drawing/2014/main" id="{00000000-0008-0000-0A00-0000F2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35" name="Object 9" hidden="1">
          <a:extLst>
            <a:ext uri="{FF2B5EF4-FFF2-40B4-BE49-F238E27FC236}">
              <a16:creationId xmlns:a16="http://schemas.microsoft.com/office/drawing/2014/main" id="{00000000-0008-0000-0A00-0000F3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36" name="Object 8" hidden="1">
          <a:extLst>
            <a:ext uri="{FF2B5EF4-FFF2-40B4-BE49-F238E27FC236}">
              <a16:creationId xmlns:a16="http://schemas.microsoft.com/office/drawing/2014/main" id="{00000000-0008-0000-0A00-0000F4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37" name="Object 9" hidden="1">
          <a:extLst>
            <a:ext uri="{FF2B5EF4-FFF2-40B4-BE49-F238E27FC236}">
              <a16:creationId xmlns:a16="http://schemas.microsoft.com/office/drawing/2014/main" id="{00000000-0008-0000-0A00-0000F5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38" name="Object 8" hidden="1">
          <a:extLst>
            <a:ext uri="{FF2B5EF4-FFF2-40B4-BE49-F238E27FC236}">
              <a16:creationId xmlns:a16="http://schemas.microsoft.com/office/drawing/2014/main" id="{00000000-0008-0000-0A00-0000F6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39" name="Object 9" hidden="1">
          <a:extLst>
            <a:ext uri="{FF2B5EF4-FFF2-40B4-BE49-F238E27FC236}">
              <a16:creationId xmlns:a16="http://schemas.microsoft.com/office/drawing/2014/main" id="{00000000-0008-0000-0A00-0000F7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40" name="Object 8" hidden="1">
          <a:extLst>
            <a:ext uri="{FF2B5EF4-FFF2-40B4-BE49-F238E27FC236}">
              <a16:creationId xmlns:a16="http://schemas.microsoft.com/office/drawing/2014/main" id="{00000000-0008-0000-0A00-0000F8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41" name="Object 15" hidden="1">
          <a:extLst>
            <a:ext uri="{FF2B5EF4-FFF2-40B4-BE49-F238E27FC236}">
              <a16:creationId xmlns:a16="http://schemas.microsoft.com/office/drawing/2014/main" id="{00000000-0008-0000-0A00-0000F9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42" name="Object 16" hidden="1">
          <a:extLst>
            <a:ext uri="{FF2B5EF4-FFF2-40B4-BE49-F238E27FC236}">
              <a16:creationId xmlns:a16="http://schemas.microsoft.com/office/drawing/2014/main" id="{00000000-0008-0000-0A00-0000FA20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43" name="Object 17" hidden="1">
          <a:extLst>
            <a:ext uri="{FF2B5EF4-FFF2-40B4-BE49-F238E27FC236}">
              <a16:creationId xmlns:a16="http://schemas.microsoft.com/office/drawing/2014/main" id="{00000000-0008-0000-0A00-0000FB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44" name="Object 9" hidden="1">
          <a:extLst>
            <a:ext uri="{FF2B5EF4-FFF2-40B4-BE49-F238E27FC236}">
              <a16:creationId xmlns:a16="http://schemas.microsoft.com/office/drawing/2014/main" id="{00000000-0008-0000-0A00-0000FC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45" name="Object 8" hidden="1">
          <a:extLst>
            <a:ext uri="{FF2B5EF4-FFF2-40B4-BE49-F238E27FC236}">
              <a16:creationId xmlns:a16="http://schemas.microsoft.com/office/drawing/2014/main" id="{00000000-0008-0000-0A00-0000FD20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46" name="Object 9" hidden="1">
          <a:extLst>
            <a:ext uri="{FF2B5EF4-FFF2-40B4-BE49-F238E27FC236}">
              <a16:creationId xmlns:a16="http://schemas.microsoft.com/office/drawing/2014/main" id="{00000000-0008-0000-0A00-0000FE20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47" name="Object 8" hidden="1">
          <a:extLst>
            <a:ext uri="{FF2B5EF4-FFF2-40B4-BE49-F238E27FC236}">
              <a16:creationId xmlns:a16="http://schemas.microsoft.com/office/drawing/2014/main" id="{00000000-0008-0000-0A00-0000FF20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48" name="Object 9" hidden="1">
          <a:extLst>
            <a:ext uri="{FF2B5EF4-FFF2-40B4-BE49-F238E27FC236}">
              <a16:creationId xmlns:a16="http://schemas.microsoft.com/office/drawing/2014/main" id="{00000000-0008-0000-0A00-00000021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49" name="Object 8" hidden="1">
          <a:extLst>
            <a:ext uri="{FF2B5EF4-FFF2-40B4-BE49-F238E27FC236}">
              <a16:creationId xmlns:a16="http://schemas.microsoft.com/office/drawing/2014/main" id="{00000000-0008-0000-0A00-00000121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50" name="Object 9" hidden="1">
          <a:extLst>
            <a:ext uri="{FF2B5EF4-FFF2-40B4-BE49-F238E27FC236}">
              <a16:creationId xmlns:a16="http://schemas.microsoft.com/office/drawing/2014/main" id="{00000000-0008-0000-0A00-00000221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51" name="Object 8" hidden="1">
          <a:extLst>
            <a:ext uri="{FF2B5EF4-FFF2-40B4-BE49-F238E27FC236}">
              <a16:creationId xmlns:a16="http://schemas.microsoft.com/office/drawing/2014/main" id="{00000000-0008-0000-0A00-00000321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52" name="Object 15" hidden="1">
          <a:extLst>
            <a:ext uri="{FF2B5EF4-FFF2-40B4-BE49-F238E27FC236}">
              <a16:creationId xmlns:a16="http://schemas.microsoft.com/office/drawing/2014/main" id="{00000000-0008-0000-0A00-000004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53" name="Object 16" hidden="1">
          <a:extLst>
            <a:ext uri="{FF2B5EF4-FFF2-40B4-BE49-F238E27FC236}">
              <a16:creationId xmlns:a16="http://schemas.microsoft.com/office/drawing/2014/main" id="{00000000-0008-0000-0A00-00000521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54" name="Object 17" hidden="1">
          <a:extLst>
            <a:ext uri="{FF2B5EF4-FFF2-40B4-BE49-F238E27FC236}">
              <a16:creationId xmlns:a16="http://schemas.microsoft.com/office/drawing/2014/main" id="{00000000-0008-0000-0A00-000006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55" name="Object 9" hidden="1">
          <a:extLst>
            <a:ext uri="{FF2B5EF4-FFF2-40B4-BE49-F238E27FC236}">
              <a16:creationId xmlns:a16="http://schemas.microsoft.com/office/drawing/2014/main" id="{00000000-0008-0000-0A00-000007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56" name="Object 8" hidden="1">
          <a:extLst>
            <a:ext uri="{FF2B5EF4-FFF2-40B4-BE49-F238E27FC236}">
              <a16:creationId xmlns:a16="http://schemas.microsoft.com/office/drawing/2014/main" id="{00000000-0008-0000-0A00-000008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57" name="Object 9" hidden="1">
          <a:extLst>
            <a:ext uri="{FF2B5EF4-FFF2-40B4-BE49-F238E27FC236}">
              <a16:creationId xmlns:a16="http://schemas.microsoft.com/office/drawing/2014/main" id="{00000000-0008-0000-0A00-000009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58" name="Object 8" hidden="1">
          <a:extLst>
            <a:ext uri="{FF2B5EF4-FFF2-40B4-BE49-F238E27FC236}">
              <a16:creationId xmlns:a16="http://schemas.microsoft.com/office/drawing/2014/main" id="{00000000-0008-0000-0A00-00000A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59" name="Object 9" hidden="1">
          <a:extLst>
            <a:ext uri="{FF2B5EF4-FFF2-40B4-BE49-F238E27FC236}">
              <a16:creationId xmlns:a16="http://schemas.microsoft.com/office/drawing/2014/main" id="{00000000-0008-0000-0A00-00000B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60" name="Object 8" hidden="1">
          <a:extLst>
            <a:ext uri="{FF2B5EF4-FFF2-40B4-BE49-F238E27FC236}">
              <a16:creationId xmlns:a16="http://schemas.microsoft.com/office/drawing/2014/main" id="{00000000-0008-0000-0A00-00000C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61" name="Object 9" hidden="1">
          <a:extLst>
            <a:ext uri="{FF2B5EF4-FFF2-40B4-BE49-F238E27FC236}">
              <a16:creationId xmlns:a16="http://schemas.microsoft.com/office/drawing/2014/main" id="{00000000-0008-0000-0A00-00000D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62" name="Object 8" hidden="1">
          <a:extLst>
            <a:ext uri="{FF2B5EF4-FFF2-40B4-BE49-F238E27FC236}">
              <a16:creationId xmlns:a16="http://schemas.microsoft.com/office/drawing/2014/main" id="{00000000-0008-0000-0A00-00000E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63" name="Object 15" hidden="1">
          <a:extLst>
            <a:ext uri="{FF2B5EF4-FFF2-40B4-BE49-F238E27FC236}">
              <a16:creationId xmlns:a16="http://schemas.microsoft.com/office/drawing/2014/main" id="{00000000-0008-0000-0A00-00000F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64" name="Object 16" hidden="1">
          <a:extLst>
            <a:ext uri="{FF2B5EF4-FFF2-40B4-BE49-F238E27FC236}">
              <a16:creationId xmlns:a16="http://schemas.microsoft.com/office/drawing/2014/main" id="{00000000-0008-0000-0A00-00001021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65" name="Object 17" hidden="1">
          <a:extLst>
            <a:ext uri="{FF2B5EF4-FFF2-40B4-BE49-F238E27FC236}">
              <a16:creationId xmlns:a16="http://schemas.microsoft.com/office/drawing/2014/main" id="{00000000-0008-0000-0A00-000011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66" name="Object 9" hidden="1">
          <a:extLst>
            <a:ext uri="{FF2B5EF4-FFF2-40B4-BE49-F238E27FC236}">
              <a16:creationId xmlns:a16="http://schemas.microsoft.com/office/drawing/2014/main" id="{00000000-0008-0000-0A00-000012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67" name="Object 8" hidden="1">
          <a:extLst>
            <a:ext uri="{FF2B5EF4-FFF2-40B4-BE49-F238E27FC236}">
              <a16:creationId xmlns:a16="http://schemas.microsoft.com/office/drawing/2014/main" id="{00000000-0008-0000-0A00-000013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68" name="Object 9" hidden="1">
          <a:extLst>
            <a:ext uri="{FF2B5EF4-FFF2-40B4-BE49-F238E27FC236}">
              <a16:creationId xmlns:a16="http://schemas.microsoft.com/office/drawing/2014/main" id="{00000000-0008-0000-0A00-000014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69" name="Object 8" hidden="1">
          <a:extLst>
            <a:ext uri="{FF2B5EF4-FFF2-40B4-BE49-F238E27FC236}">
              <a16:creationId xmlns:a16="http://schemas.microsoft.com/office/drawing/2014/main" id="{00000000-0008-0000-0A00-000015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70" name="Object 9" hidden="1">
          <a:extLst>
            <a:ext uri="{FF2B5EF4-FFF2-40B4-BE49-F238E27FC236}">
              <a16:creationId xmlns:a16="http://schemas.microsoft.com/office/drawing/2014/main" id="{00000000-0008-0000-0A00-000016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71" name="Object 8" hidden="1">
          <a:extLst>
            <a:ext uri="{FF2B5EF4-FFF2-40B4-BE49-F238E27FC236}">
              <a16:creationId xmlns:a16="http://schemas.microsoft.com/office/drawing/2014/main" id="{00000000-0008-0000-0A00-000017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72" name="Object 9" hidden="1">
          <a:extLst>
            <a:ext uri="{FF2B5EF4-FFF2-40B4-BE49-F238E27FC236}">
              <a16:creationId xmlns:a16="http://schemas.microsoft.com/office/drawing/2014/main" id="{00000000-0008-0000-0A00-000018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73" name="Object 8" hidden="1">
          <a:extLst>
            <a:ext uri="{FF2B5EF4-FFF2-40B4-BE49-F238E27FC236}">
              <a16:creationId xmlns:a16="http://schemas.microsoft.com/office/drawing/2014/main" id="{00000000-0008-0000-0A00-000019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74" name="Object 15" hidden="1">
          <a:extLst>
            <a:ext uri="{FF2B5EF4-FFF2-40B4-BE49-F238E27FC236}">
              <a16:creationId xmlns:a16="http://schemas.microsoft.com/office/drawing/2014/main" id="{00000000-0008-0000-0A00-00001A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75" name="Object 16" hidden="1">
          <a:extLst>
            <a:ext uri="{FF2B5EF4-FFF2-40B4-BE49-F238E27FC236}">
              <a16:creationId xmlns:a16="http://schemas.microsoft.com/office/drawing/2014/main" id="{00000000-0008-0000-0A00-00001B21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76" name="Object 17" hidden="1">
          <a:extLst>
            <a:ext uri="{FF2B5EF4-FFF2-40B4-BE49-F238E27FC236}">
              <a16:creationId xmlns:a16="http://schemas.microsoft.com/office/drawing/2014/main" id="{00000000-0008-0000-0A00-00001C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77" name="Object 9" hidden="1">
          <a:extLst>
            <a:ext uri="{FF2B5EF4-FFF2-40B4-BE49-F238E27FC236}">
              <a16:creationId xmlns:a16="http://schemas.microsoft.com/office/drawing/2014/main" id="{00000000-0008-0000-0A00-00001D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78" name="Object 8" hidden="1">
          <a:extLst>
            <a:ext uri="{FF2B5EF4-FFF2-40B4-BE49-F238E27FC236}">
              <a16:creationId xmlns:a16="http://schemas.microsoft.com/office/drawing/2014/main" id="{00000000-0008-0000-0A00-00001E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79" name="Object 9" hidden="1">
          <a:extLst>
            <a:ext uri="{FF2B5EF4-FFF2-40B4-BE49-F238E27FC236}">
              <a16:creationId xmlns:a16="http://schemas.microsoft.com/office/drawing/2014/main" id="{00000000-0008-0000-0A00-00001F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80" name="Object 8" hidden="1">
          <a:extLst>
            <a:ext uri="{FF2B5EF4-FFF2-40B4-BE49-F238E27FC236}">
              <a16:creationId xmlns:a16="http://schemas.microsoft.com/office/drawing/2014/main" id="{00000000-0008-0000-0A00-000020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81" name="Object 9" hidden="1">
          <a:extLst>
            <a:ext uri="{FF2B5EF4-FFF2-40B4-BE49-F238E27FC236}">
              <a16:creationId xmlns:a16="http://schemas.microsoft.com/office/drawing/2014/main" id="{00000000-0008-0000-0A00-000021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82" name="Object 8" hidden="1">
          <a:extLst>
            <a:ext uri="{FF2B5EF4-FFF2-40B4-BE49-F238E27FC236}">
              <a16:creationId xmlns:a16="http://schemas.microsoft.com/office/drawing/2014/main" id="{00000000-0008-0000-0A00-000022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83" name="Object 9" hidden="1">
          <a:extLst>
            <a:ext uri="{FF2B5EF4-FFF2-40B4-BE49-F238E27FC236}">
              <a16:creationId xmlns:a16="http://schemas.microsoft.com/office/drawing/2014/main" id="{00000000-0008-0000-0A00-000023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84" name="Object 8" hidden="1">
          <a:extLst>
            <a:ext uri="{FF2B5EF4-FFF2-40B4-BE49-F238E27FC236}">
              <a16:creationId xmlns:a16="http://schemas.microsoft.com/office/drawing/2014/main" id="{00000000-0008-0000-0A00-000024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85" name="Object 15" hidden="1">
          <a:extLst>
            <a:ext uri="{FF2B5EF4-FFF2-40B4-BE49-F238E27FC236}">
              <a16:creationId xmlns:a16="http://schemas.microsoft.com/office/drawing/2014/main" id="{00000000-0008-0000-0A00-000025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86" name="Object 16" hidden="1">
          <a:extLst>
            <a:ext uri="{FF2B5EF4-FFF2-40B4-BE49-F238E27FC236}">
              <a16:creationId xmlns:a16="http://schemas.microsoft.com/office/drawing/2014/main" id="{00000000-0008-0000-0A00-00002621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87" name="Object 17" hidden="1">
          <a:extLst>
            <a:ext uri="{FF2B5EF4-FFF2-40B4-BE49-F238E27FC236}">
              <a16:creationId xmlns:a16="http://schemas.microsoft.com/office/drawing/2014/main" id="{00000000-0008-0000-0A00-000027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88" name="Object 9" hidden="1">
          <a:extLst>
            <a:ext uri="{FF2B5EF4-FFF2-40B4-BE49-F238E27FC236}">
              <a16:creationId xmlns:a16="http://schemas.microsoft.com/office/drawing/2014/main" id="{00000000-0008-0000-0A00-000028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89" name="Object 8" hidden="1">
          <a:extLst>
            <a:ext uri="{FF2B5EF4-FFF2-40B4-BE49-F238E27FC236}">
              <a16:creationId xmlns:a16="http://schemas.microsoft.com/office/drawing/2014/main" id="{00000000-0008-0000-0A00-000029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90" name="Object 9" hidden="1">
          <a:extLst>
            <a:ext uri="{FF2B5EF4-FFF2-40B4-BE49-F238E27FC236}">
              <a16:creationId xmlns:a16="http://schemas.microsoft.com/office/drawing/2014/main" id="{00000000-0008-0000-0A00-00002A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91" name="Object 8" hidden="1">
          <a:extLst>
            <a:ext uri="{FF2B5EF4-FFF2-40B4-BE49-F238E27FC236}">
              <a16:creationId xmlns:a16="http://schemas.microsoft.com/office/drawing/2014/main" id="{00000000-0008-0000-0A00-00002B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492" name="Object 9" hidden="1">
          <a:extLst>
            <a:ext uri="{FF2B5EF4-FFF2-40B4-BE49-F238E27FC236}">
              <a16:creationId xmlns:a16="http://schemas.microsoft.com/office/drawing/2014/main" id="{00000000-0008-0000-0A00-00002C21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493" name="Object 8" hidden="1">
          <a:extLst>
            <a:ext uri="{FF2B5EF4-FFF2-40B4-BE49-F238E27FC236}">
              <a16:creationId xmlns:a16="http://schemas.microsoft.com/office/drawing/2014/main" id="{00000000-0008-0000-0A00-00002D21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94" name="Object 9" hidden="1">
          <a:extLst>
            <a:ext uri="{FF2B5EF4-FFF2-40B4-BE49-F238E27FC236}">
              <a16:creationId xmlns:a16="http://schemas.microsoft.com/office/drawing/2014/main" id="{00000000-0008-0000-0A00-00002E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495" name="Object 8" hidden="1">
          <a:extLst>
            <a:ext uri="{FF2B5EF4-FFF2-40B4-BE49-F238E27FC236}">
              <a16:creationId xmlns:a16="http://schemas.microsoft.com/office/drawing/2014/main" id="{00000000-0008-0000-0A00-00002F21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496" name="Object 15" hidden="1">
          <a:extLst>
            <a:ext uri="{FF2B5EF4-FFF2-40B4-BE49-F238E27FC236}">
              <a16:creationId xmlns:a16="http://schemas.microsoft.com/office/drawing/2014/main" id="{00000000-0008-0000-0A00-000030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497" name="Object 16" hidden="1">
          <a:extLst>
            <a:ext uri="{FF2B5EF4-FFF2-40B4-BE49-F238E27FC236}">
              <a16:creationId xmlns:a16="http://schemas.microsoft.com/office/drawing/2014/main" id="{00000000-0008-0000-0A00-00003121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498" name="Object 17" hidden="1">
          <a:extLst>
            <a:ext uri="{FF2B5EF4-FFF2-40B4-BE49-F238E27FC236}">
              <a16:creationId xmlns:a16="http://schemas.microsoft.com/office/drawing/2014/main" id="{00000000-0008-0000-0A00-000032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499" name="Object 9" hidden="1">
          <a:extLst>
            <a:ext uri="{FF2B5EF4-FFF2-40B4-BE49-F238E27FC236}">
              <a16:creationId xmlns:a16="http://schemas.microsoft.com/office/drawing/2014/main" id="{00000000-0008-0000-0A00-000033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00" name="Object 8" hidden="1">
          <a:extLst>
            <a:ext uri="{FF2B5EF4-FFF2-40B4-BE49-F238E27FC236}">
              <a16:creationId xmlns:a16="http://schemas.microsoft.com/office/drawing/2014/main" id="{00000000-0008-0000-0A00-000034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01" name="Object 9" hidden="1">
          <a:extLst>
            <a:ext uri="{FF2B5EF4-FFF2-40B4-BE49-F238E27FC236}">
              <a16:creationId xmlns:a16="http://schemas.microsoft.com/office/drawing/2014/main" id="{00000000-0008-0000-0A00-000035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02" name="Object 8" hidden="1">
          <a:extLst>
            <a:ext uri="{FF2B5EF4-FFF2-40B4-BE49-F238E27FC236}">
              <a16:creationId xmlns:a16="http://schemas.microsoft.com/office/drawing/2014/main" id="{00000000-0008-0000-0A00-000036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03" name="Object 9" hidden="1">
          <a:extLst>
            <a:ext uri="{FF2B5EF4-FFF2-40B4-BE49-F238E27FC236}">
              <a16:creationId xmlns:a16="http://schemas.microsoft.com/office/drawing/2014/main" id="{00000000-0008-0000-0A00-000037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04" name="Object 8" hidden="1">
          <a:extLst>
            <a:ext uri="{FF2B5EF4-FFF2-40B4-BE49-F238E27FC236}">
              <a16:creationId xmlns:a16="http://schemas.microsoft.com/office/drawing/2014/main" id="{00000000-0008-0000-0A00-000038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05" name="Object 9" hidden="1">
          <a:extLst>
            <a:ext uri="{FF2B5EF4-FFF2-40B4-BE49-F238E27FC236}">
              <a16:creationId xmlns:a16="http://schemas.microsoft.com/office/drawing/2014/main" id="{00000000-0008-0000-0A00-000039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06" name="Object 8" hidden="1">
          <a:extLst>
            <a:ext uri="{FF2B5EF4-FFF2-40B4-BE49-F238E27FC236}">
              <a16:creationId xmlns:a16="http://schemas.microsoft.com/office/drawing/2014/main" id="{00000000-0008-0000-0A00-00003A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07" name="Object 15" hidden="1">
          <a:extLst>
            <a:ext uri="{FF2B5EF4-FFF2-40B4-BE49-F238E27FC236}">
              <a16:creationId xmlns:a16="http://schemas.microsoft.com/office/drawing/2014/main" id="{00000000-0008-0000-0A00-00003B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08" name="Object 16" hidden="1">
          <a:extLst>
            <a:ext uri="{FF2B5EF4-FFF2-40B4-BE49-F238E27FC236}">
              <a16:creationId xmlns:a16="http://schemas.microsoft.com/office/drawing/2014/main" id="{00000000-0008-0000-0A00-00003C21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09" name="Object 17" hidden="1">
          <a:extLst>
            <a:ext uri="{FF2B5EF4-FFF2-40B4-BE49-F238E27FC236}">
              <a16:creationId xmlns:a16="http://schemas.microsoft.com/office/drawing/2014/main" id="{00000000-0008-0000-0A00-00003D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10" name="Object 9" hidden="1">
          <a:extLst>
            <a:ext uri="{FF2B5EF4-FFF2-40B4-BE49-F238E27FC236}">
              <a16:creationId xmlns:a16="http://schemas.microsoft.com/office/drawing/2014/main" id="{00000000-0008-0000-0A00-00003E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11" name="Object 8" hidden="1">
          <a:extLst>
            <a:ext uri="{FF2B5EF4-FFF2-40B4-BE49-F238E27FC236}">
              <a16:creationId xmlns:a16="http://schemas.microsoft.com/office/drawing/2014/main" id="{00000000-0008-0000-0A00-00003F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12" name="Object 9" hidden="1">
          <a:extLst>
            <a:ext uri="{FF2B5EF4-FFF2-40B4-BE49-F238E27FC236}">
              <a16:creationId xmlns:a16="http://schemas.microsoft.com/office/drawing/2014/main" id="{00000000-0008-0000-0A00-000040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13" name="Object 8" hidden="1">
          <a:extLst>
            <a:ext uri="{FF2B5EF4-FFF2-40B4-BE49-F238E27FC236}">
              <a16:creationId xmlns:a16="http://schemas.microsoft.com/office/drawing/2014/main" id="{00000000-0008-0000-0A00-000041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14" name="Object 9" hidden="1">
          <a:extLst>
            <a:ext uri="{FF2B5EF4-FFF2-40B4-BE49-F238E27FC236}">
              <a16:creationId xmlns:a16="http://schemas.microsoft.com/office/drawing/2014/main" id="{00000000-0008-0000-0A00-000042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15" name="Object 8" hidden="1">
          <a:extLst>
            <a:ext uri="{FF2B5EF4-FFF2-40B4-BE49-F238E27FC236}">
              <a16:creationId xmlns:a16="http://schemas.microsoft.com/office/drawing/2014/main" id="{00000000-0008-0000-0A00-000043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16" name="Object 9" hidden="1">
          <a:extLst>
            <a:ext uri="{FF2B5EF4-FFF2-40B4-BE49-F238E27FC236}">
              <a16:creationId xmlns:a16="http://schemas.microsoft.com/office/drawing/2014/main" id="{00000000-0008-0000-0A00-000044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17" name="Object 8" hidden="1">
          <a:extLst>
            <a:ext uri="{FF2B5EF4-FFF2-40B4-BE49-F238E27FC236}">
              <a16:creationId xmlns:a16="http://schemas.microsoft.com/office/drawing/2014/main" id="{00000000-0008-0000-0A00-000045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18" name="Object 15" hidden="1">
          <a:extLst>
            <a:ext uri="{FF2B5EF4-FFF2-40B4-BE49-F238E27FC236}">
              <a16:creationId xmlns:a16="http://schemas.microsoft.com/office/drawing/2014/main" id="{00000000-0008-0000-0A00-000046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19" name="Object 16" hidden="1">
          <a:extLst>
            <a:ext uri="{FF2B5EF4-FFF2-40B4-BE49-F238E27FC236}">
              <a16:creationId xmlns:a16="http://schemas.microsoft.com/office/drawing/2014/main" id="{00000000-0008-0000-0A00-00004721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20" name="Object 17" hidden="1">
          <a:extLst>
            <a:ext uri="{FF2B5EF4-FFF2-40B4-BE49-F238E27FC236}">
              <a16:creationId xmlns:a16="http://schemas.microsoft.com/office/drawing/2014/main" id="{00000000-0008-0000-0A00-000048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21" name="Object 9" hidden="1">
          <a:extLst>
            <a:ext uri="{FF2B5EF4-FFF2-40B4-BE49-F238E27FC236}">
              <a16:creationId xmlns:a16="http://schemas.microsoft.com/office/drawing/2014/main" id="{00000000-0008-0000-0A00-000049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22" name="Object 8" hidden="1">
          <a:extLst>
            <a:ext uri="{FF2B5EF4-FFF2-40B4-BE49-F238E27FC236}">
              <a16:creationId xmlns:a16="http://schemas.microsoft.com/office/drawing/2014/main" id="{00000000-0008-0000-0A00-00004A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23" name="Object 9" hidden="1">
          <a:extLst>
            <a:ext uri="{FF2B5EF4-FFF2-40B4-BE49-F238E27FC236}">
              <a16:creationId xmlns:a16="http://schemas.microsoft.com/office/drawing/2014/main" id="{00000000-0008-0000-0A00-00004B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24" name="Object 8" hidden="1">
          <a:extLst>
            <a:ext uri="{FF2B5EF4-FFF2-40B4-BE49-F238E27FC236}">
              <a16:creationId xmlns:a16="http://schemas.microsoft.com/office/drawing/2014/main" id="{00000000-0008-0000-0A00-00004C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25" name="Object 9" hidden="1">
          <a:extLst>
            <a:ext uri="{FF2B5EF4-FFF2-40B4-BE49-F238E27FC236}">
              <a16:creationId xmlns:a16="http://schemas.microsoft.com/office/drawing/2014/main" id="{00000000-0008-0000-0A00-00004D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26" name="Object 8" hidden="1">
          <a:extLst>
            <a:ext uri="{FF2B5EF4-FFF2-40B4-BE49-F238E27FC236}">
              <a16:creationId xmlns:a16="http://schemas.microsoft.com/office/drawing/2014/main" id="{00000000-0008-0000-0A00-00004E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27" name="Object 9" hidden="1">
          <a:extLst>
            <a:ext uri="{FF2B5EF4-FFF2-40B4-BE49-F238E27FC236}">
              <a16:creationId xmlns:a16="http://schemas.microsoft.com/office/drawing/2014/main" id="{00000000-0008-0000-0A00-00004F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28" name="Object 8" hidden="1">
          <a:extLst>
            <a:ext uri="{FF2B5EF4-FFF2-40B4-BE49-F238E27FC236}">
              <a16:creationId xmlns:a16="http://schemas.microsoft.com/office/drawing/2014/main" id="{00000000-0008-0000-0A00-000050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29" name="Object 15" hidden="1">
          <a:extLst>
            <a:ext uri="{FF2B5EF4-FFF2-40B4-BE49-F238E27FC236}">
              <a16:creationId xmlns:a16="http://schemas.microsoft.com/office/drawing/2014/main" id="{00000000-0008-0000-0A00-000051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30" name="Object 16" hidden="1">
          <a:extLst>
            <a:ext uri="{FF2B5EF4-FFF2-40B4-BE49-F238E27FC236}">
              <a16:creationId xmlns:a16="http://schemas.microsoft.com/office/drawing/2014/main" id="{00000000-0008-0000-0A00-00005221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31" name="Object 17" hidden="1">
          <a:extLst>
            <a:ext uri="{FF2B5EF4-FFF2-40B4-BE49-F238E27FC236}">
              <a16:creationId xmlns:a16="http://schemas.microsoft.com/office/drawing/2014/main" id="{00000000-0008-0000-0A00-000053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32" name="Object 9" hidden="1">
          <a:extLst>
            <a:ext uri="{FF2B5EF4-FFF2-40B4-BE49-F238E27FC236}">
              <a16:creationId xmlns:a16="http://schemas.microsoft.com/office/drawing/2014/main" id="{00000000-0008-0000-0A00-000054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33" name="Object 8" hidden="1">
          <a:extLst>
            <a:ext uri="{FF2B5EF4-FFF2-40B4-BE49-F238E27FC236}">
              <a16:creationId xmlns:a16="http://schemas.microsoft.com/office/drawing/2014/main" id="{00000000-0008-0000-0A00-000055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34" name="Object 9" hidden="1">
          <a:extLst>
            <a:ext uri="{FF2B5EF4-FFF2-40B4-BE49-F238E27FC236}">
              <a16:creationId xmlns:a16="http://schemas.microsoft.com/office/drawing/2014/main" id="{00000000-0008-0000-0A00-000056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35" name="Object 8" hidden="1">
          <a:extLst>
            <a:ext uri="{FF2B5EF4-FFF2-40B4-BE49-F238E27FC236}">
              <a16:creationId xmlns:a16="http://schemas.microsoft.com/office/drawing/2014/main" id="{00000000-0008-0000-0A00-000057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36" name="Object 9" hidden="1">
          <a:extLst>
            <a:ext uri="{FF2B5EF4-FFF2-40B4-BE49-F238E27FC236}">
              <a16:creationId xmlns:a16="http://schemas.microsoft.com/office/drawing/2014/main" id="{00000000-0008-0000-0A00-00005821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37" name="Object 8" hidden="1">
          <a:extLst>
            <a:ext uri="{FF2B5EF4-FFF2-40B4-BE49-F238E27FC236}">
              <a16:creationId xmlns:a16="http://schemas.microsoft.com/office/drawing/2014/main" id="{00000000-0008-0000-0A00-00005921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38" name="Object 9" hidden="1">
          <a:extLst>
            <a:ext uri="{FF2B5EF4-FFF2-40B4-BE49-F238E27FC236}">
              <a16:creationId xmlns:a16="http://schemas.microsoft.com/office/drawing/2014/main" id="{00000000-0008-0000-0A00-00005A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39" name="Object 8" hidden="1">
          <a:extLst>
            <a:ext uri="{FF2B5EF4-FFF2-40B4-BE49-F238E27FC236}">
              <a16:creationId xmlns:a16="http://schemas.microsoft.com/office/drawing/2014/main" id="{00000000-0008-0000-0A00-00005B21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40" name="Object 15" hidden="1">
          <a:extLst>
            <a:ext uri="{FF2B5EF4-FFF2-40B4-BE49-F238E27FC236}">
              <a16:creationId xmlns:a16="http://schemas.microsoft.com/office/drawing/2014/main" id="{00000000-0008-0000-0A00-00005C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41" name="Object 16" hidden="1">
          <a:extLst>
            <a:ext uri="{FF2B5EF4-FFF2-40B4-BE49-F238E27FC236}">
              <a16:creationId xmlns:a16="http://schemas.microsoft.com/office/drawing/2014/main" id="{00000000-0008-0000-0A00-00005D21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42" name="Object 17" hidden="1">
          <a:extLst>
            <a:ext uri="{FF2B5EF4-FFF2-40B4-BE49-F238E27FC236}">
              <a16:creationId xmlns:a16="http://schemas.microsoft.com/office/drawing/2014/main" id="{00000000-0008-0000-0A00-00005E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43" name="Object 9" hidden="1">
          <a:extLst>
            <a:ext uri="{FF2B5EF4-FFF2-40B4-BE49-F238E27FC236}">
              <a16:creationId xmlns:a16="http://schemas.microsoft.com/office/drawing/2014/main" id="{00000000-0008-0000-0A00-00005F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44" name="Object 8" hidden="1">
          <a:extLst>
            <a:ext uri="{FF2B5EF4-FFF2-40B4-BE49-F238E27FC236}">
              <a16:creationId xmlns:a16="http://schemas.microsoft.com/office/drawing/2014/main" id="{00000000-0008-0000-0A00-000060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45" name="Object 9" hidden="1">
          <a:extLst>
            <a:ext uri="{FF2B5EF4-FFF2-40B4-BE49-F238E27FC236}">
              <a16:creationId xmlns:a16="http://schemas.microsoft.com/office/drawing/2014/main" id="{00000000-0008-0000-0A00-000061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46" name="Object 8" hidden="1">
          <a:extLst>
            <a:ext uri="{FF2B5EF4-FFF2-40B4-BE49-F238E27FC236}">
              <a16:creationId xmlns:a16="http://schemas.microsoft.com/office/drawing/2014/main" id="{00000000-0008-0000-0A00-000062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47" name="Object 9" hidden="1">
          <a:extLst>
            <a:ext uri="{FF2B5EF4-FFF2-40B4-BE49-F238E27FC236}">
              <a16:creationId xmlns:a16="http://schemas.microsoft.com/office/drawing/2014/main" id="{00000000-0008-0000-0A00-000063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48" name="Object 8" hidden="1">
          <a:extLst>
            <a:ext uri="{FF2B5EF4-FFF2-40B4-BE49-F238E27FC236}">
              <a16:creationId xmlns:a16="http://schemas.microsoft.com/office/drawing/2014/main" id="{00000000-0008-0000-0A00-000064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49" name="Object 9" hidden="1">
          <a:extLst>
            <a:ext uri="{FF2B5EF4-FFF2-40B4-BE49-F238E27FC236}">
              <a16:creationId xmlns:a16="http://schemas.microsoft.com/office/drawing/2014/main" id="{00000000-0008-0000-0A00-000065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50" name="Object 8" hidden="1">
          <a:extLst>
            <a:ext uri="{FF2B5EF4-FFF2-40B4-BE49-F238E27FC236}">
              <a16:creationId xmlns:a16="http://schemas.microsoft.com/office/drawing/2014/main" id="{00000000-0008-0000-0A00-000066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51" name="Object 15" hidden="1">
          <a:extLst>
            <a:ext uri="{FF2B5EF4-FFF2-40B4-BE49-F238E27FC236}">
              <a16:creationId xmlns:a16="http://schemas.microsoft.com/office/drawing/2014/main" id="{00000000-0008-0000-0A00-000067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52" name="Object 16" hidden="1">
          <a:extLst>
            <a:ext uri="{FF2B5EF4-FFF2-40B4-BE49-F238E27FC236}">
              <a16:creationId xmlns:a16="http://schemas.microsoft.com/office/drawing/2014/main" id="{00000000-0008-0000-0A00-00006821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53" name="Object 17" hidden="1">
          <a:extLst>
            <a:ext uri="{FF2B5EF4-FFF2-40B4-BE49-F238E27FC236}">
              <a16:creationId xmlns:a16="http://schemas.microsoft.com/office/drawing/2014/main" id="{00000000-0008-0000-0A00-000069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54" name="Object 9" hidden="1">
          <a:extLst>
            <a:ext uri="{FF2B5EF4-FFF2-40B4-BE49-F238E27FC236}">
              <a16:creationId xmlns:a16="http://schemas.microsoft.com/office/drawing/2014/main" id="{00000000-0008-0000-0A00-00006A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55" name="Object 8" hidden="1">
          <a:extLst>
            <a:ext uri="{FF2B5EF4-FFF2-40B4-BE49-F238E27FC236}">
              <a16:creationId xmlns:a16="http://schemas.microsoft.com/office/drawing/2014/main" id="{00000000-0008-0000-0A00-00006B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56" name="Object 9" hidden="1">
          <a:extLst>
            <a:ext uri="{FF2B5EF4-FFF2-40B4-BE49-F238E27FC236}">
              <a16:creationId xmlns:a16="http://schemas.microsoft.com/office/drawing/2014/main" id="{00000000-0008-0000-0A00-00006C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57" name="Object 8" hidden="1">
          <a:extLst>
            <a:ext uri="{FF2B5EF4-FFF2-40B4-BE49-F238E27FC236}">
              <a16:creationId xmlns:a16="http://schemas.microsoft.com/office/drawing/2014/main" id="{00000000-0008-0000-0A00-00006D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58" name="Object 9" hidden="1">
          <a:extLst>
            <a:ext uri="{FF2B5EF4-FFF2-40B4-BE49-F238E27FC236}">
              <a16:creationId xmlns:a16="http://schemas.microsoft.com/office/drawing/2014/main" id="{00000000-0008-0000-0A00-00006E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59" name="Object 8" hidden="1">
          <a:extLst>
            <a:ext uri="{FF2B5EF4-FFF2-40B4-BE49-F238E27FC236}">
              <a16:creationId xmlns:a16="http://schemas.microsoft.com/office/drawing/2014/main" id="{00000000-0008-0000-0A00-00006F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60" name="Object 9" hidden="1">
          <a:extLst>
            <a:ext uri="{FF2B5EF4-FFF2-40B4-BE49-F238E27FC236}">
              <a16:creationId xmlns:a16="http://schemas.microsoft.com/office/drawing/2014/main" id="{00000000-0008-0000-0A00-000070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61" name="Object 8" hidden="1">
          <a:extLst>
            <a:ext uri="{FF2B5EF4-FFF2-40B4-BE49-F238E27FC236}">
              <a16:creationId xmlns:a16="http://schemas.microsoft.com/office/drawing/2014/main" id="{00000000-0008-0000-0A00-000071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62" name="Object 15" hidden="1">
          <a:extLst>
            <a:ext uri="{FF2B5EF4-FFF2-40B4-BE49-F238E27FC236}">
              <a16:creationId xmlns:a16="http://schemas.microsoft.com/office/drawing/2014/main" id="{00000000-0008-0000-0A00-000072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63" name="Object 16" hidden="1">
          <a:extLst>
            <a:ext uri="{FF2B5EF4-FFF2-40B4-BE49-F238E27FC236}">
              <a16:creationId xmlns:a16="http://schemas.microsoft.com/office/drawing/2014/main" id="{00000000-0008-0000-0A00-00007321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64" name="Object 17" hidden="1">
          <a:extLst>
            <a:ext uri="{FF2B5EF4-FFF2-40B4-BE49-F238E27FC236}">
              <a16:creationId xmlns:a16="http://schemas.microsoft.com/office/drawing/2014/main" id="{00000000-0008-0000-0A00-000074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65" name="Object 9" hidden="1">
          <a:extLst>
            <a:ext uri="{FF2B5EF4-FFF2-40B4-BE49-F238E27FC236}">
              <a16:creationId xmlns:a16="http://schemas.microsoft.com/office/drawing/2014/main" id="{00000000-0008-0000-0A00-000075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66" name="Object 8" hidden="1">
          <a:extLst>
            <a:ext uri="{FF2B5EF4-FFF2-40B4-BE49-F238E27FC236}">
              <a16:creationId xmlns:a16="http://schemas.microsoft.com/office/drawing/2014/main" id="{00000000-0008-0000-0A00-000076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67" name="Object 9" hidden="1">
          <a:extLst>
            <a:ext uri="{FF2B5EF4-FFF2-40B4-BE49-F238E27FC236}">
              <a16:creationId xmlns:a16="http://schemas.microsoft.com/office/drawing/2014/main" id="{00000000-0008-0000-0A00-000077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68" name="Object 8" hidden="1">
          <a:extLst>
            <a:ext uri="{FF2B5EF4-FFF2-40B4-BE49-F238E27FC236}">
              <a16:creationId xmlns:a16="http://schemas.microsoft.com/office/drawing/2014/main" id="{00000000-0008-0000-0A00-000078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69" name="Object 9" hidden="1">
          <a:extLst>
            <a:ext uri="{FF2B5EF4-FFF2-40B4-BE49-F238E27FC236}">
              <a16:creationId xmlns:a16="http://schemas.microsoft.com/office/drawing/2014/main" id="{00000000-0008-0000-0A00-000079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70" name="Object 8" hidden="1">
          <a:extLst>
            <a:ext uri="{FF2B5EF4-FFF2-40B4-BE49-F238E27FC236}">
              <a16:creationId xmlns:a16="http://schemas.microsoft.com/office/drawing/2014/main" id="{00000000-0008-0000-0A00-00007A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71" name="Object 9" hidden="1">
          <a:extLst>
            <a:ext uri="{FF2B5EF4-FFF2-40B4-BE49-F238E27FC236}">
              <a16:creationId xmlns:a16="http://schemas.microsoft.com/office/drawing/2014/main" id="{00000000-0008-0000-0A00-00007B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72" name="Object 8" hidden="1">
          <a:extLst>
            <a:ext uri="{FF2B5EF4-FFF2-40B4-BE49-F238E27FC236}">
              <a16:creationId xmlns:a16="http://schemas.microsoft.com/office/drawing/2014/main" id="{00000000-0008-0000-0A00-00007C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73" name="Object 15" hidden="1">
          <a:extLst>
            <a:ext uri="{FF2B5EF4-FFF2-40B4-BE49-F238E27FC236}">
              <a16:creationId xmlns:a16="http://schemas.microsoft.com/office/drawing/2014/main" id="{00000000-0008-0000-0A00-00007D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74" name="Object 16" hidden="1">
          <a:extLst>
            <a:ext uri="{FF2B5EF4-FFF2-40B4-BE49-F238E27FC236}">
              <a16:creationId xmlns:a16="http://schemas.microsoft.com/office/drawing/2014/main" id="{00000000-0008-0000-0A00-00007E21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75" name="Object 17" hidden="1">
          <a:extLst>
            <a:ext uri="{FF2B5EF4-FFF2-40B4-BE49-F238E27FC236}">
              <a16:creationId xmlns:a16="http://schemas.microsoft.com/office/drawing/2014/main" id="{00000000-0008-0000-0A00-00007F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76" name="Object 9" hidden="1">
          <a:extLst>
            <a:ext uri="{FF2B5EF4-FFF2-40B4-BE49-F238E27FC236}">
              <a16:creationId xmlns:a16="http://schemas.microsoft.com/office/drawing/2014/main" id="{00000000-0008-0000-0A00-000080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77" name="Object 8" hidden="1">
          <a:extLst>
            <a:ext uri="{FF2B5EF4-FFF2-40B4-BE49-F238E27FC236}">
              <a16:creationId xmlns:a16="http://schemas.microsoft.com/office/drawing/2014/main" id="{00000000-0008-0000-0A00-000081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78" name="Object 9" hidden="1">
          <a:extLst>
            <a:ext uri="{FF2B5EF4-FFF2-40B4-BE49-F238E27FC236}">
              <a16:creationId xmlns:a16="http://schemas.microsoft.com/office/drawing/2014/main" id="{00000000-0008-0000-0A00-000082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79" name="Object 8" hidden="1">
          <a:extLst>
            <a:ext uri="{FF2B5EF4-FFF2-40B4-BE49-F238E27FC236}">
              <a16:creationId xmlns:a16="http://schemas.microsoft.com/office/drawing/2014/main" id="{00000000-0008-0000-0A00-000083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80" name="Object 9" hidden="1">
          <a:extLst>
            <a:ext uri="{FF2B5EF4-FFF2-40B4-BE49-F238E27FC236}">
              <a16:creationId xmlns:a16="http://schemas.microsoft.com/office/drawing/2014/main" id="{00000000-0008-0000-0A00-00008421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81" name="Object 8" hidden="1">
          <a:extLst>
            <a:ext uri="{FF2B5EF4-FFF2-40B4-BE49-F238E27FC236}">
              <a16:creationId xmlns:a16="http://schemas.microsoft.com/office/drawing/2014/main" id="{00000000-0008-0000-0A00-00008521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82" name="Object 9" hidden="1">
          <a:extLst>
            <a:ext uri="{FF2B5EF4-FFF2-40B4-BE49-F238E27FC236}">
              <a16:creationId xmlns:a16="http://schemas.microsoft.com/office/drawing/2014/main" id="{00000000-0008-0000-0A00-000086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83" name="Object 8" hidden="1">
          <a:extLst>
            <a:ext uri="{FF2B5EF4-FFF2-40B4-BE49-F238E27FC236}">
              <a16:creationId xmlns:a16="http://schemas.microsoft.com/office/drawing/2014/main" id="{00000000-0008-0000-0A00-00008721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84" name="Object 15" hidden="1">
          <a:extLst>
            <a:ext uri="{FF2B5EF4-FFF2-40B4-BE49-F238E27FC236}">
              <a16:creationId xmlns:a16="http://schemas.microsoft.com/office/drawing/2014/main" id="{00000000-0008-0000-0A00-000088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85" name="Object 16" hidden="1">
          <a:extLst>
            <a:ext uri="{FF2B5EF4-FFF2-40B4-BE49-F238E27FC236}">
              <a16:creationId xmlns:a16="http://schemas.microsoft.com/office/drawing/2014/main" id="{00000000-0008-0000-0A00-00008921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86" name="Object 17" hidden="1">
          <a:extLst>
            <a:ext uri="{FF2B5EF4-FFF2-40B4-BE49-F238E27FC236}">
              <a16:creationId xmlns:a16="http://schemas.microsoft.com/office/drawing/2014/main" id="{00000000-0008-0000-0A00-00008A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87" name="Object 9" hidden="1">
          <a:extLst>
            <a:ext uri="{FF2B5EF4-FFF2-40B4-BE49-F238E27FC236}">
              <a16:creationId xmlns:a16="http://schemas.microsoft.com/office/drawing/2014/main" id="{00000000-0008-0000-0A00-00008B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88" name="Object 8" hidden="1">
          <a:extLst>
            <a:ext uri="{FF2B5EF4-FFF2-40B4-BE49-F238E27FC236}">
              <a16:creationId xmlns:a16="http://schemas.microsoft.com/office/drawing/2014/main" id="{00000000-0008-0000-0A00-00008C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89" name="Object 9" hidden="1">
          <a:extLst>
            <a:ext uri="{FF2B5EF4-FFF2-40B4-BE49-F238E27FC236}">
              <a16:creationId xmlns:a16="http://schemas.microsoft.com/office/drawing/2014/main" id="{00000000-0008-0000-0A00-00008D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90" name="Object 8" hidden="1">
          <a:extLst>
            <a:ext uri="{FF2B5EF4-FFF2-40B4-BE49-F238E27FC236}">
              <a16:creationId xmlns:a16="http://schemas.microsoft.com/office/drawing/2014/main" id="{00000000-0008-0000-0A00-00008E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591" name="Object 9" hidden="1">
          <a:extLst>
            <a:ext uri="{FF2B5EF4-FFF2-40B4-BE49-F238E27FC236}">
              <a16:creationId xmlns:a16="http://schemas.microsoft.com/office/drawing/2014/main" id="{00000000-0008-0000-0A00-00008F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592" name="Object 8" hidden="1">
          <a:extLst>
            <a:ext uri="{FF2B5EF4-FFF2-40B4-BE49-F238E27FC236}">
              <a16:creationId xmlns:a16="http://schemas.microsoft.com/office/drawing/2014/main" id="{00000000-0008-0000-0A00-000090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93" name="Object 9" hidden="1">
          <a:extLst>
            <a:ext uri="{FF2B5EF4-FFF2-40B4-BE49-F238E27FC236}">
              <a16:creationId xmlns:a16="http://schemas.microsoft.com/office/drawing/2014/main" id="{00000000-0008-0000-0A00-000091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94" name="Object 8" hidden="1">
          <a:extLst>
            <a:ext uri="{FF2B5EF4-FFF2-40B4-BE49-F238E27FC236}">
              <a16:creationId xmlns:a16="http://schemas.microsoft.com/office/drawing/2014/main" id="{00000000-0008-0000-0A00-000092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595" name="Object 15" hidden="1">
          <a:extLst>
            <a:ext uri="{FF2B5EF4-FFF2-40B4-BE49-F238E27FC236}">
              <a16:creationId xmlns:a16="http://schemas.microsoft.com/office/drawing/2014/main" id="{00000000-0008-0000-0A00-000093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596" name="Object 16" hidden="1">
          <a:extLst>
            <a:ext uri="{FF2B5EF4-FFF2-40B4-BE49-F238E27FC236}">
              <a16:creationId xmlns:a16="http://schemas.microsoft.com/office/drawing/2014/main" id="{00000000-0008-0000-0A00-00009421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597" name="Object 17" hidden="1">
          <a:extLst>
            <a:ext uri="{FF2B5EF4-FFF2-40B4-BE49-F238E27FC236}">
              <a16:creationId xmlns:a16="http://schemas.microsoft.com/office/drawing/2014/main" id="{00000000-0008-0000-0A00-000095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598" name="Object 9" hidden="1">
          <a:extLst>
            <a:ext uri="{FF2B5EF4-FFF2-40B4-BE49-F238E27FC236}">
              <a16:creationId xmlns:a16="http://schemas.microsoft.com/office/drawing/2014/main" id="{00000000-0008-0000-0A00-000096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599" name="Object 8" hidden="1">
          <a:extLst>
            <a:ext uri="{FF2B5EF4-FFF2-40B4-BE49-F238E27FC236}">
              <a16:creationId xmlns:a16="http://schemas.microsoft.com/office/drawing/2014/main" id="{00000000-0008-0000-0A00-000097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00" name="Object 9" hidden="1">
          <a:extLst>
            <a:ext uri="{FF2B5EF4-FFF2-40B4-BE49-F238E27FC236}">
              <a16:creationId xmlns:a16="http://schemas.microsoft.com/office/drawing/2014/main" id="{00000000-0008-0000-0A00-000098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01" name="Object 8" hidden="1">
          <a:extLst>
            <a:ext uri="{FF2B5EF4-FFF2-40B4-BE49-F238E27FC236}">
              <a16:creationId xmlns:a16="http://schemas.microsoft.com/office/drawing/2014/main" id="{00000000-0008-0000-0A00-000099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02" name="Object 9" hidden="1">
          <a:extLst>
            <a:ext uri="{FF2B5EF4-FFF2-40B4-BE49-F238E27FC236}">
              <a16:creationId xmlns:a16="http://schemas.microsoft.com/office/drawing/2014/main" id="{00000000-0008-0000-0A00-00009A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03" name="Object 8" hidden="1">
          <a:extLst>
            <a:ext uri="{FF2B5EF4-FFF2-40B4-BE49-F238E27FC236}">
              <a16:creationId xmlns:a16="http://schemas.microsoft.com/office/drawing/2014/main" id="{00000000-0008-0000-0A00-00009B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04" name="Object 9" hidden="1">
          <a:extLst>
            <a:ext uri="{FF2B5EF4-FFF2-40B4-BE49-F238E27FC236}">
              <a16:creationId xmlns:a16="http://schemas.microsoft.com/office/drawing/2014/main" id="{00000000-0008-0000-0A00-00009C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05" name="Object 8" hidden="1">
          <a:extLst>
            <a:ext uri="{FF2B5EF4-FFF2-40B4-BE49-F238E27FC236}">
              <a16:creationId xmlns:a16="http://schemas.microsoft.com/office/drawing/2014/main" id="{00000000-0008-0000-0A00-00009D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06" name="Object 15" hidden="1">
          <a:extLst>
            <a:ext uri="{FF2B5EF4-FFF2-40B4-BE49-F238E27FC236}">
              <a16:creationId xmlns:a16="http://schemas.microsoft.com/office/drawing/2014/main" id="{00000000-0008-0000-0A00-00009E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607" name="Object 16" hidden="1">
          <a:extLst>
            <a:ext uri="{FF2B5EF4-FFF2-40B4-BE49-F238E27FC236}">
              <a16:creationId xmlns:a16="http://schemas.microsoft.com/office/drawing/2014/main" id="{00000000-0008-0000-0A00-00009F21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08" name="Object 17" hidden="1">
          <a:extLst>
            <a:ext uri="{FF2B5EF4-FFF2-40B4-BE49-F238E27FC236}">
              <a16:creationId xmlns:a16="http://schemas.microsoft.com/office/drawing/2014/main" id="{00000000-0008-0000-0A00-0000A0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09" name="Object 9" hidden="1">
          <a:extLst>
            <a:ext uri="{FF2B5EF4-FFF2-40B4-BE49-F238E27FC236}">
              <a16:creationId xmlns:a16="http://schemas.microsoft.com/office/drawing/2014/main" id="{00000000-0008-0000-0A00-0000A1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10" name="Object 8" hidden="1">
          <a:extLst>
            <a:ext uri="{FF2B5EF4-FFF2-40B4-BE49-F238E27FC236}">
              <a16:creationId xmlns:a16="http://schemas.microsoft.com/office/drawing/2014/main" id="{00000000-0008-0000-0A00-0000A2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11" name="Object 9" hidden="1">
          <a:extLst>
            <a:ext uri="{FF2B5EF4-FFF2-40B4-BE49-F238E27FC236}">
              <a16:creationId xmlns:a16="http://schemas.microsoft.com/office/drawing/2014/main" id="{00000000-0008-0000-0A00-0000A3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12" name="Object 8" hidden="1">
          <a:extLst>
            <a:ext uri="{FF2B5EF4-FFF2-40B4-BE49-F238E27FC236}">
              <a16:creationId xmlns:a16="http://schemas.microsoft.com/office/drawing/2014/main" id="{00000000-0008-0000-0A00-0000A4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13" name="Object 9" hidden="1">
          <a:extLst>
            <a:ext uri="{FF2B5EF4-FFF2-40B4-BE49-F238E27FC236}">
              <a16:creationId xmlns:a16="http://schemas.microsoft.com/office/drawing/2014/main" id="{00000000-0008-0000-0A00-0000A5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14" name="Object 8" hidden="1">
          <a:extLst>
            <a:ext uri="{FF2B5EF4-FFF2-40B4-BE49-F238E27FC236}">
              <a16:creationId xmlns:a16="http://schemas.microsoft.com/office/drawing/2014/main" id="{00000000-0008-0000-0A00-0000A6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15" name="Object 9" hidden="1">
          <a:extLst>
            <a:ext uri="{FF2B5EF4-FFF2-40B4-BE49-F238E27FC236}">
              <a16:creationId xmlns:a16="http://schemas.microsoft.com/office/drawing/2014/main" id="{00000000-0008-0000-0A00-0000A7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16" name="Object 8" hidden="1">
          <a:extLst>
            <a:ext uri="{FF2B5EF4-FFF2-40B4-BE49-F238E27FC236}">
              <a16:creationId xmlns:a16="http://schemas.microsoft.com/office/drawing/2014/main" id="{00000000-0008-0000-0A00-0000A8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17" name="Object 15" hidden="1">
          <a:extLst>
            <a:ext uri="{FF2B5EF4-FFF2-40B4-BE49-F238E27FC236}">
              <a16:creationId xmlns:a16="http://schemas.microsoft.com/office/drawing/2014/main" id="{00000000-0008-0000-0A00-0000A9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618" name="Object 16" hidden="1">
          <a:extLst>
            <a:ext uri="{FF2B5EF4-FFF2-40B4-BE49-F238E27FC236}">
              <a16:creationId xmlns:a16="http://schemas.microsoft.com/office/drawing/2014/main" id="{00000000-0008-0000-0A00-0000AA21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19" name="Object 17" hidden="1">
          <a:extLst>
            <a:ext uri="{FF2B5EF4-FFF2-40B4-BE49-F238E27FC236}">
              <a16:creationId xmlns:a16="http://schemas.microsoft.com/office/drawing/2014/main" id="{00000000-0008-0000-0A00-0000AB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20" name="Object 9" hidden="1">
          <a:extLst>
            <a:ext uri="{FF2B5EF4-FFF2-40B4-BE49-F238E27FC236}">
              <a16:creationId xmlns:a16="http://schemas.microsoft.com/office/drawing/2014/main" id="{00000000-0008-0000-0A00-0000AC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21" name="Object 8" hidden="1">
          <a:extLst>
            <a:ext uri="{FF2B5EF4-FFF2-40B4-BE49-F238E27FC236}">
              <a16:creationId xmlns:a16="http://schemas.microsoft.com/office/drawing/2014/main" id="{00000000-0008-0000-0A00-0000AD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22" name="Object 9" hidden="1">
          <a:extLst>
            <a:ext uri="{FF2B5EF4-FFF2-40B4-BE49-F238E27FC236}">
              <a16:creationId xmlns:a16="http://schemas.microsoft.com/office/drawing/2014/main" id="{00000000-0008-0000-0A00-0000AE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23" name="Object 8" hidden="1">
          <a:extLst>
            <a:ext uri="{FF2B5EF4-FFF2-40B4-BE49-F238E27FC236}">
              <a16:creationId xmlns:a16="http://schemas.microsoft.com/office/drawing/2014/main" id="{00000000-0008-0000-0A00-0000AF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24" name="Object 9" hidden="1">
          <a:extLst>
            <a:ext uri="{FF2B5EF4-FFF2-40B4-BE49-F238E27FC236}">
              <a16:creationId xmlns:a16="http://schemas.microsoft.com/office/drawing/2014/main" id="{00000000-0008-0000-0A00-0000B021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25" name="Object 8" hidden="1">
          <a:extLst>
            <a:ext uri="{FF2B5EF4-FFF2-40B4-BE49-F238E27FC236}">
              <a16:creationId xmlns:a16="http://schemas.microsoft.com/office/drawing/2014/main" id="{00000000-0008-0000-0A00-0000B121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26" name="Object 9" hidden="1">
          <a:extLst>
            <a:ext uri="{FF2B5EF4-FFF2-40B4-BE49-F238E27FC236}">
              <a16:creationId xmlns:a16="http://schemas.microsoft.com/office/drawing/2014/main" id="{00000000-0008-0000-0A00-0000B2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27" name="Object 8" hidden="1">
          <a:extLst>
            <a:ext uri="{FF2B5EF4-FFF2-40B4-BE49-F238E27FC236}">
              <a16:creationId xmlns:a16="http://schemas.microsoft.com/office/drawing/2014/main" id="{00000000-0008-0000-0A00-0000B321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28" name="Object 15" hidden="1">
          <a:extLst>
            <a:ext uri="{FF2B5EF4-FFF2-40B4-BE49-F238E27FC236}">
              <a16:creationId xmlns:a16="http://schemas.microsoft.com/office/drawing/2014/main" id="{00000000-0008-0000-0A00-0000B4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629" name="Object 16" hidden="1">
          <a:extLst>
            <a:ext uri="{FF2B5EF4-FFF2-40B4-BE49-F238E27FC236}">
              <a16:creationId xmlns:a16="http://schemas.microsoft.com/office/drawing/2014/main" id="{00000000-0008-0000-0A00-0000B521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30" name="Object 17" hidden="1">
          <a:extLst>
            <a:ext uri="{FF2B5EF4-FFF2-40B4-BE49-F238E27FC236}">
              <a16:creationId xmlns:a16="http://schemas.microsoft.com/office/drawing/2014/main" id="{00000000-0008-0000-0A00-0000B6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31" name="Object 9" hidden="1">
          <a:extLst>
            <a:ext uri="{FF2B5EF4-FFF2-40B4-BE49-F238E27FC236}">
              <a16:creationId xmlns:a16="http://schemas.microsoft.com/office/drawing/2014/main" id="{00000000-0008-0000-0A00-0000B7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32" name="Object 8" hidden="1">
          <a:extLst>
            <a:ext uri="{FF2B5EF4-FFF2-40B4-BE49-F238E27FC236}">
              <a16:creationId xmlns:a16="http://schemas.microsoft.com/office/drawing/2014/main" id="{00000000-0008-0000-0A00-0000B8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33" name="Object 9" hidden="1">
          <a:extLst>
            <a:ext uri="{FF2B5EF4-FFF2-40B4-BE49-F238E27FC236}">
              <a16:creationId xmlns:a16="http://schemas.microsoft.com/office/drawing/2014/main" id="{00000000-0008-0000-0A00-0000B9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34" name="Object 8" hidden="1">
          <a:extLst>
            <a:ext uri="{FF2B5EF4-FFF2-40B4-BE49-F238E27FC236}">
              <a16:creationId xmlns:a16="http://schemas.microsoft.com/office/drawing/2014/main" id="{00000000-0008-0000-0A00-0000BA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35" name="Object 9" hidden="1">
          <a:extLst>
            <a:ext uri="{FF2B5EF4-FFF2-40B4-BE49-F238E27FC236}">
              <a16:creationId xmlns:a16="http://schemas.microsoft.com/office/drawing/2014/main" id="{00000000-0008-0000-0A00-0000BB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36" name="Object 8" hidden="1">
          <a:extLst>
            <a:ext uri="{FF2B5EF4-FFF2-40B4-BE49-F238E27FC236}">
              <a16:creationId xmlns:a16="http://schemas.microsoft.com/office/drawing/2014/main" id="{00000000-0008-0000-0A00-0000BC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37" name="Object 9" hidden="1">
          <a:extLst>
            <a:ext uri="{FF2B5EF4-FFF2-40B4-BE49-F238E27FC236}">
              <a16:creationId xmlns:a16="http://schemas.microsoft.com/office/drawing/2014/main" id="{00000000-0008-0000-0A00-0000BD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38" name="Object 8" hidden="1">
          <a:extLst>
            <a:ext uri="{FF2B5EF4-FFF2-40B4-BE49-F238E27FC236}">
              <a16:creationId xmlns:a16="http://schemas.microsoft.com/office/drawing/2014/main" id="{00000000-0008-0000-0A00-0000BE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39" name="Object 15" hidden="1">
          <a:extLst>
            <a:ext uri="{FF2B5EF4-FFF2-40B4-BE49-F238E27FC236}">
              <a16:creationId xmlns:a16="http://schemas.microsoft.com/office/drawing/2014/main" id="{00000000-0008-0000-0A00-0000BF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640" name="Object 16" hidden="1">
          <a:extLst>
            <a:ext uri="{FF2B5EF4-FFF2-40B4-BE49-F238E27FC236}">
              <a16:creationId xmlns:a16="http://schemas.microsoft.com/office/drawing/2014/main" id="{00000000-0008-0000-0A00-0000C021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41" name="Object 17" hidden="1">
          <a:extLst>
            <a:ext uri="{FF2B5EF4-FFF2-40B4-BE49-F238E27FC236}">
              <a16:creationId xmlns:a16="http://schemas.microsoft.com/office/drawing/2014/main" id="{00000000-0008-0000-0A00-0000C1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42" name="Object 9" hidden="1">
          <a:extLst>
            <a:ext uri="{FF2B5EF4-FFF2-40B4-BE49-F238E27FC236}">
              <a16:creationId xmlns:a16="http://schemas.microsoft.com/office/drawing/2014/main" id="{00000000-0008-0000-0A00-0000C2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43" name="Object 8" hidden="1">
          <a:extLst>
            <a:ext uri="{FF2B5EF4-FFF2-40B4-BE49-F238E27FC236}">
              <a16:creationId xmlns:a16="http://schemas.microsoft.com/office/drawing/2014/main" id="{00000000-0008-0000-0A00-0000C3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44" name="Object 9" hidden="1">
          <a:extLst>
            <a:ext uri="{FF2B5EF4-FFF2-40B4-BE49-F238E27FC236}">
              <a16:creationId xmlns:a16="http://schemas.microsoft.com/office/drawing/2014/main" id="{00000000-0008-0000-0A00-0000C4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45" name="Object 8" hidden="1">
          <a:extLst>
            <a:ext uri="{FF2B5EF4-FFF2-40B4-BE49-F238E27FC236}">
              <a16:creationId xmlns:a16="http://schemas.microsoft.com/office/drawing/2014/main" id="{00000000-0008-0000-0A00-0000C5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46" name="Object 9" hidden="1">
          <a:extLst>
            <a:ext uri="{FF2B5EF4-FFF2-40B4-BE49-F238E27FC236}">
              <a16:creationId xmlns:a16="http://schemas.microsoft.com/office/drawing/2014/main" id="{00000000-0008-0000-0A00-0000C6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47" name="Object 8" hidden="1">
          <a:extLst>
            <a:ext uri="{FF2B5EF4-FFF2-40B4-BE49-F238E27FC236}">
              <a16:creationId xmlns:a16="http://schemas.microsoft.com/office/drawing/2014/main" id="{00000000-0008-0000-0A00-0000C7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48" name="Object 9" hidden="1">
          <a:extLst>
            <a:ext uri="{FF2B5EF4-FFF2-40B4-BE49-F238E27FC236}">
              <a16:creationId xmlns:a16="http://schemas.microsoft.com/office/drawing/2014/main" id="{00000000-0008-0000-0A00-0000C8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49" name="Object 8" hidden="1">
          <a:extLst>
            <a:ext uri="{FF2B5EF4-FFF2-40B4-BE49-F238E27FC236}">
              <a16:creationId xmlns:a16="http://schemas.microsoft.com/office/drawing/2014/main" id="{00000000-0008-0000-0A00-0000C9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50" name="Object 15" hidden="1">
          <a:extLst>
            <a:ext uri="{FF2B5EF4-FFF2-40B4-BE49-F238E27FC236}">
              <a16:creationId xmlns:a16="http://schemas.microsoft.com/office/drawing/2014/main" id="{00000000-0008-0000-0A00-0000CA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651" name="Object 16" hidden="1">
          <a:extLst>
            <a:ext uri="{FF2B5EF4-FFF2-40B4-BE49-F238E27FC236}">
              <a16:creationId xmlns:a16="http://schemas.microsoft.com/office/drawing/2014/main" id="{00000000-0008-0000-0A00-0000CB21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52" name="Object 17" hidden="1">
          <a:extLst>
            <a:ext uri="{FF2B5EF4-FFF2-40B4-BE49-F238E27FC236}">
              <a16:creationId xmlns:a16="http://schemas.microsoft.com/office/drawing/2014/main" id="{00000000-0008-0000-0A00-0000CC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53" name="Object 9" hidden="1">
          <a:extLst>
            <a:ext uri="{FF2B5EF4-FFF2-40B4-BE49-F238E27FC236}">
              <a16:creationId xmlns:a16="http://schemas.microsoft.com/office/drawing/2014/main" id="{00000000-0008-0000-0A00-0000CD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54" name="Object 8" hidden="1">
          <a:extLst>
            <a:ext uri="{FF2B5EF4-FFF2-40B4-BE49-F238E27FC236}">
              <a16:creationId xmlns:a16="http://schemas.microsoft.com/office/drawing/2014/main" id="{00000000-0008-0000-0A00-0000CE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55" name="Object 9" hidden="1">
          <a:extLst>
            <a:ext uri="{FF2B5EF4-FFF2-40B4-BE49-F238E27FC236}">
              <a16:creationId xmlns:a16="http://schemas.microsoft.com/office/drawing/2014/main" id="{00000000-0008-0000-0A00-0000CF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56" name="Object 8" hidden="1">
          <a:extLst>
            <a:ext uri="{FF2B5EF4-FFF2-40B4-BE49-F238E27FC236}">
              <a16:creationId xmlns:a16="http://schemas.microsoft.com/office/drawing/2014/main" id="{00000000-0008-0000-0A00-0000D0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57" name="Object 9" hidden="1">
          <a:extLst>
            <a:ext uri="{FF2B5EF4-FFF2-40B4-BE49-F238E27FC236}">
              <a16:creationId xmlns:a16="http://schemas.microsoft.com/office/drawing/2014/main" id="{00000000-0008-0000-0A00-0000D1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58" name="Object 8" hidden="1">
          <a:extLst>
            <a:ext uri="{FF2B5EF4-FFF2-40B4-BE49-F238E27FC236}">
              <a16:creationId xmlns:a16="http://schemas.microsoft.com/office/drawing/2014/main" id="{00000000-0008-0000-0A00-0000D2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59" name="Object 9" hidden="1">
          <a:extLst>
            <a:ext uri="{FF2B5EF4-FFF2-40B4-BE49-F238E27FC236}">
              <a16:creationId xmlns:a16="http://schemas.microsoft.com/office/drawing/2014/main" id="{00000000-0008-0000-0A00-0000D3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60" name="Object 8" hidden="1">
          <a:extLst>
            <a:ext uri="{FF2B5EF4-FFF2-40B4-BE49-F238E27FC236}">
              <a16:creationId xmlns:a16="http://schemas.microsoft.com/office/drawing/2014/main" id="{00000000-0008-0000-0A00-0000D4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61" name="Object 15" hidden="1">
          <a:extLst>
            <a:ext uri="{FF2B5EF4-FFF2-40B4-BE49-F238E27FC236}">
              <a16:creationId xmlns:a16="http://schemas.microsoft.com/office/drawing/2014/main" id="{00000000-0008-0000-0A00-0000D5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8662" name="Object 16" hidden="1">
          <a:extLst>
            <a:ext uri="{FF2B5EF4-FFF2-40B4-BE49-F238E27FC236}">
              <a16:creationId xmlns:a16="http://schemas.microsoft.com/office/drawing/2014/main" id="{00000000-0008-0000-0A00-0000D621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63" name="Object 17" hidden="1">
          <a:extLst>
            <a:ext uri="{FF2B5EF4-FFF2-40B4-BE49-F238E27FC236}">
              <a16:creationId xmlns:a16="http://schemas.microsoft.com/office/drawing/2014/main" id="{00000000-0008-0000-0A00-0000D7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64" name="Object 9" hidden="1">
          <a:extLst>
            <a:ext uri="{FF2B5EF4-FFF2-40B4-BE49-F238E27FC236}">
              <a16:creationId xmlns:a16="http://schemas.microsoft.com/office/drawing/2014/main" id="{00000000-0008-0000-0A00-0000D8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65" name="Object 8" hidden="1">
          <a:extLst>
            <a:ext uri="{FF2B5EF4-FFF2-40B4-BE49-F238E27FC236}">
              <a16:creationId xmlns:a16="http://schemas.microsoft.com/office/drawing/2014/main" id="{00000000-0008-0000-0A00-0000D9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66" name="Object 9" hidden="1">
          <a:extLst>
            <a:ext uri="{FF2B5EF4-FFF2-40B4-BE49-F238E27FC236}">
              <a16:creationId xmlns:a16="http://schemas.microsoft.com/office/drawing/2014/main" id="{00000000-0008-0000-0A00-0000DA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67" name="Object 8" hidden="1">
          <a:extLst>
            <a:ext uri="{FF2B5EF4-FFF2-40B4-BE49-F238E27FC236}">
              <a16:creationId xmlns:a16="http://schemas.microsoft.com/office/drawing/2014/main" id="{00000000-0008-0000-0A00-0000DB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8668" name="Object 9" hidden="1">
          <a:extLst>
            <a:ext uri="{FF2B5EF4-FFF2-40B4-BE49-F238E27FC236}">
              <a16:creationId xmlns:a16="http://schemas.microsoft.com/office/drawing/2014/main" id="{00000000-0008-0000-0A00-0000DC21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8669" name="Object 8" hidden="1">
          <a:extLst>
            <a:ext uri="{FF2B5EF4-FFF2-40B4-BE49-F238E27FC236}">
              <a16:creationId xmlns:a16="http://schemas.microsoft.com/office/drawing/2014/main" id="{00000000-0008-0000-0A00-0000DD21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70" name="Object 9" hidden="1">
          <a:extLst>
            <a:ext uri="{FF2B5EF4-FFF2-40B4-BE49-F238E27FC236}">
              <a16:creationId xmlns:a16="http://schemas.microsoft.com/office/drawing/2014/main" id="{00000000-0008-0000-0A00-0000DE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71" name="Object 8" hidden="1">
          <a:extLst>
            <a:ext uri="{FF2B5EF4-FFF2-40B4-BE49-F238E27FC236}">
              <a16:creationId xmlns:a16="http://schemas.microsoft.com/office/drawing/2014/main" id="{00000000-0008-0000-0A00-0000DF21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72" name="Object 15" hidden="1">
          <a:extLst>
            <a:ext uri="{FF2B5EF4-FFF2-40B4-BE49-F238E27FC236}">
              <a16:creationId xmlns:a16="http://schemas.microsoft.com/office/drawing/2014/main" id="{00000000-0008-0000-0A00-0000E0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673" name="Object 16" hidden="1">
          <a:extLst>
            <a:ext uri="{FF2B5EF4-FFF2-40B4-BE49-F238E27FC236}">
              <a16:creationId xmlns:a16="http://schemas.microsoft.com/office/drawing/2014/main" id="{00000000-0008-0000-0A00-0000E12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74" name="Object 17" hidden="1">
          <a:extLst>
            <a:ext uri="{FF2B5EF4-FFF2-40B4-BE49-F238E27FC236}">
              <a16:creationId xmlns:a16="http://schemas.microsoft.com/office/drawing/2014/main" id="{00000000-0008-0000-0A00-0000E2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75" name="Object 9" hidden="1">
          <a:extLst>
            <a:ext uri="{FF2B5EF4-FFF2-40B4-BE49-F238E27FC236}">
              <a16:creationId xmlns:a16="http://schemas.microsoft.com/office/drawing/2014/main" id="{00000000-0008-0000-0A00-0000E3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76" name="Object 8" hidden="1">
          <a:extLst>
            <a:ext uri="{FF2B5EF4-FFF2-40B4-BE49-F238E27FC236}">
              <a16:creationId xmlns:a16="http://schemas.microsoft.com/office/drawing/2014/main" id="{00000000-0008-0000-0A00-0000E4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77" name="Object 9" hidden="1">
          <a:extLst>
            <a:ext uri="{FF2B5EF4-FFF2-40B4-BE49-F238E27FC236}">
              <a16:creationId xmlns:a16="http://schemas.microsoft.com/office/drawing/2014/main" id="{00000000-0008-0000-0A00-0000E52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78" name="Object 8" hidden="1">
          <a:extLst>
            <a:ext uri="{FF2B5EF4-FFF2-40B4-BE49-F238E27FC236}">
              <a16:creationId xmlns:a16="http://schemas.microsoft.com/office/drawing/2014/main" id="{00000000-0008-0000-0A00-0000E62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79" name="Object 9" hidden="1">
          <a:extLst>
            <a:ext uri="{FF2B5EF4-FFF2-40B4-BE49-F238E27FC236}">
              <a16:creationId xmlns:a16="http://schemas.microsoft.com/office/drawing/2014/main" id="{00000000-0008-0000-0A00-0000E72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80" name="Object 8" hidden="1">
          <a:extLst>
            <a:ext uri="{FF2B5EF4-FFF2-40B4-BE49-F238E27FC236}">
              <a16:creationId xmlns:a16="http://schemas.microsoft.com/office/drawing/2014/main" id="{00000000-0008-0000-0A00-0000E82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81" name="Object 9" hidden="1">
          <a:extLst>
            <a:ext uri="{FF2B5EF4-FFF2-40B4-BE49-F238E27FC236}">
              <a16:creationId xmlns:a16="http://schemas.microsoft.com/office/drawing/2014/main" id="{00000000-0008-0000-0A00-0000E9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82" name="Object 8" hidden="1">
          <a:extLst>
            <a:ext uri="{FF2B5EF4-FFF2-40B4-BE49-F238E27FC236}">
              <a16:creationId xmlns:a16="http://schemas.microsoft.com/office/drawing/2014/main" id="{00000000-0008-0000-0A00-0000EA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83" name="Object 15" hidden="1">
          <a:extLst>
            <a:ext uri="{FF2B5EF4-FFF2-40B4-BE49-F238E27FC236}">
              <a16:creationId xmlns:a16="http://schemas.microsoft.com/office/drawing/2014/main" id="{00000000-0008-0000-0A00-0000EB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684" name="Object 16" hidden="1">
          <a:extLst>
            <a:ext uri="{FF2B5EF4-FFF2-40B4-BE49-F238E27FC236}">
              <a16:creationId xmlns:a16="http://schemas.microsoft.com/office/drawing/2014/main" id="{00000000-0008-0000-0A00-0000EC2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85" name="Object 17" hidden="1">
          <a:extLst>
            <a:ext uri="{FF2B5EF4-FFF2-40B4-BE49-F238E27FC236}">
              <a16:creationId xmlns:a16="http://schemas.microsoft.com/office/drawing/2014/main" id="{00000000-0008-0000-0A00-0000ED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86" name="Object 9" hidden="1">
          <a:extLst>
            <a:ext uri="{FF2B5EF4-FFF2-40B4-BE49-F238E27FC236}">
              <a16:creationId xmlns:a16="http://schemas.microsoft.com/office/drawing/2014/main" id="{00000000-0008-0000-0A00-0000EE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87" name="Object 8" hidden="1">
          <a:extLst>
            <a:ext uri="{FF2B5EF4-FFF2-40B4-BE49-F238E27FC236}">
              <a16:creationId xmlns:a16="http://schemas.microsoft.com/office/drawing/2014/main" id="{00000000-0008-0000-0A00-0000EF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88" name="Object 9" hidden="1">
          <a:extLst>
            <a:ext uri="{FF2B5EF4-FFF2-40B4-BE49-F238E27FC236}">
              <a16:creationId xmlns:a16="http://schemas.microsoft.com/office/drawing/2014/main" id="{00000000-0008-0000-0A00-0000F02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89" name="Object 8" hidden="1">
          <a:extLst>
            <a:ext uri="{FF2B5EF4-FFF2-40B4-BE49-F238E27FC236}">
              <a16:creationId xmlns:a16="http://schemas.microsoft.com/office/drawing/2014/main" id="{00000000-0008-0000-0A00-0000F12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90" name="Object 9" hidden="1">
          <a:extLst>
            <a:ext uri="{FF2B5EF4-FFF2-40B4-BE49-F238E27FC236}">
              <a16:creationId xmlns:a16="http://schemas.microsoft.com/office/drawing/2014/main" id="{00000000-0008-0000-0A00-0000F22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91" name="Object 8" hidden="1">
          <a:extLst>
            <a:ext uri="{FF2B5EF4-FFF2-40B4-BE49-F238E27FC236}">
              <a16:creationId xmlns:a16="http://schemas.microsoft.com/office/drawing/2014/main" id="{00000000-0008-0000-0A00-0000F32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92" name="Object 9" hidden="1">
          <a:extLst>
            <a:ext uri="{FF2B5EF4-FFF2-40B4-BE49-F238E27FC236}">
              <a16:creationId xmlns:a16="http://schemas.microsoft.com/office/drawing/2014/main" id="{00000000-0008-0000-0A00-0000F4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93" name="Object 8" hidden="1">
          <a:extLst>
            <a:ext uri="{FF2B5EF4-FFF2-40B4-BE49-F238E27FC236}">
              <a16:creationId xmlns:a16="http://schemas.microsoft.com/office/drawing/2014/main" id="{00000000-0008-0000-0A00-0000F5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694" name="Object 15" hidden="1">
          <a:extLst>
            <a:ext uri="{FF2B5EF4-FFF2-40B4-BE49-F238E27FC236}">
              <a16:creationId xmlns:a16="http://schemas.microsoft.com/office/drawing/2014/main" id="{00000000-0008-0000-0A00-0000F6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695" name="Object 16" hidden="1">
          <a:extLst>
            <a:ext uri="{FF2B5EF4-FFF2-40B4-BE49-F238E27FC236}">
              <a16:creationId xmlns:a16="http://schemas.microsoft.com/office/drawing/2014/main" id="{00000000-0008-0000-0A00-0000F72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696" name="Object 17" hidden="1">
          <a:extLst>
            <a:ext uri="{FF2B5EF4-FFF2-40B4-BE49-F238E27FC236}">
              <a16:creationId xmlns:a16="http://schemas.microsoft.com/office/drawing/2014/main" id="{00000000-0008-0000-0A00-0000F8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97" name="Object 9" hidden="1">
          <a:extLst>
            <a:ext uri="{FF2B5EF4-FFF2-40B4-BE49-F238E27FC236}">
              <a16:creationId xmlns:a16="http://schemas.microsoft.com/office/drawing/2014/main" id="{00000000-0008-0000-0A00-0000F9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698" name="Object 8" hidden="1">
          <a:extLst>
            <a:ext uri="{FF2B5EF4-FFF2-40B4-BE49-F238E27FC236}">
              <a16:creationId xmlns:a16="http://schemas.microsoft.com/office/drawing/2014/main" id="{00000000-0008-0000-0A00-0000FA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699" name="Object 9" hidden="1">
          <a:extLst>
            <a:ext uri="{FF2B5EF4-FFF2-40B4-BE49-F238E27FC236}">
              <a16:creationId xmlns:a16="http://schemas.microsoft.com/office/drawing/2014/main" id="{00000000-0008-0000-0A00-0000FB2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00" name="Object 8" hidden="1">
          <a:extLst>
            <a:ext uri="{FF2B5EF4-FFF2-40B4-BE49-F238E27FC236}">
              <a16:creationId xmlns:a16="http://schemas.microsoft.com/office/drawing/2014/main" id="{00000000-0008-0000-0A00-0000FC2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01" name="Object 9" hidden="1">
          <a:extLst>
            <a:ext uri="{FF2B5EF4-FFF2-40B4-BE49-F238E27FC236}">
              <a16:creationId xmlns:a16="http://schemas.microsoft.com/office/drawing/2014/main" id="{00000000-0008-0000-0A00-0000FD2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02" name="Object 8" hidden="1">
          <a:extLst>
            <a:ext uri="{FF2B5EF4-FFF2-40B4-BE49-F238E27FC236}">
              <a16:creationId xmlns:a16="http://schemas.microsoft.com/office/drawing/2014/main" id="{00000000-0008-0000-0A00-0000FE2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03" name="Object 9" hidden="1">
          <a:extLst>
            <a:ext uri="{FF2B5EF4-FFF2-40B4-BE49-F238E27FC236}">
              <a16:creationId xmlns:a16="http://schemas.microsoft.com/office/drawing/2014/main" id="{00000000-0008-0000-0A00-0000FF2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04" name="Object 8" hidden="1">
          <a:extLst>
            <a:ext uri="{FF2B5EF4-FFF2-40B4-BE49-F238E27FC236}">
              <a16:creationId xmlns:a16="http://schemas.microsoft.com/office/drawing/2014/main" id="{00000000-0008-0000-0A00-000000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05" name="Object 15" hidden="1">
          <a:extLst>
            <a:ext uri="{FF2B5EF4-FFF2-40B4-BE49-F238E27FC236}">
              <a16:creationId xmlns:a16="http://schemas.microsoft.com/office/drawing/2014/main" id="{00000000-0008-0000-0A00-000001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06" name="Object 16" hidden="1">
          <a:extLst>
            <a:ext uri="{FF2B5EF4-FFF2-40B4-BE49-F238E27FC236}">
              <a16:creationId xmlns:a16="http://schemas.microsoft.com/office/drawing/2014/main" id="{00000000-0008-0000-0A00-0000022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07" name="Object 17" hidden="1">
          <a:extLst>
            <a:ext uri="{FF2B5EF4-FFF2-40B4-BE49-F238E27FC236}">
              <a16:creationId xmlns:a16="http://schemas.microsoft.com/office/drawing/2014/main" id="{00000000-0008-0000-0A00-000003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08" name="Object 9" hidden="1">
          <a:extLst>
            <a:ext uri="{FF2B5EF4-FFF2-40B4-BE49-F238E27FC236}">
              <a16:creationId xmlns:a16="http://schemas.microsoft.com/office/drawing/2014/main" id="{00000000-0008-0000-0A00-000004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09" name="Object 8" hidden="1">
          <a:extLst>
            <a:ext uri="{FF2B5EF4-FFF2-40B4-BE49-F238E27FC236}">
              <a16:creationId xmlns:a16="http://schemas.microsoft.com/office/drawing/2014/main" id="{00000000-0008-0000-0A00-000005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10" name="Object 9" hidden="1">
          <a:extLst>
            <a:ext uri="{FF2B5EF4-FFF2-40B4-BE49-F238E27FC236}">
              <a16:creationId xmlns:a16="http://schemas.microsoft.com/office/drawing/2014/main" id="{00000000-0008-0000-0A00-000006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11" name="Object 8" hidden="1">
          <a:extLst>
            <a:ext uri="{FF2B5EF4-FFF2-40B4-BE49-F238E27FC236}">
              <a16:creationId xmlns:a16="http://schemas.microsoft.com/office/drawing/2014/main" id="{00000000-0008-0000-0A00-000007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12" name="Object 9" hidden="1">
          <a:extLst>
            <a:ext uri="{FF2B5EF4-FFF2-40B4-BE49-F238E27FC236}">
              <a16:creationId xmlns:a16="http://schemas.microsoft.com/office/drawing/2014/main" id="{00000000-0008-0000-0A00-000008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13" name="Object 8" hidden="1">
          <a:extLst>
            <a:ext uri="{FF2B5EF4-FFF2-40B4-BE49-F238E27FC236}">
              <a16:creationId xmlns:a16="http://schemas.microsoft.com/office/drawing/2014/main" id="{00000000-0008-0000-0A00-000009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14" name="Object 9" hidden="1">
          <a:extLst>
            <a:ext uri="{FF2B5EF4-FFF2-40B4-BE49-F238E27FC236}">
              <a16:creationId xmlns:a16="http://schemas.microsoft.com/office/drawing/2014/main" id="{00000000-0008-0000-0A00-00000A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15" name="Object 8" hidden="1">
          <a:extLst>
            <a:ext uri="{FF2B5EF4-FFF2-40B4-BE49-F238E27FC236}">
              <a16:creationId xmlns:a16="http://schemas.microsoft.com/office/drawing/2014/main" id="{00000000-0008-0000-0A00-00000B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16" name="Object 15" hidden="1">
          <a:extLst>
            <a:ext uri="{FF2B5EF4-FFF2-40B4-BE49-F238E27FC236}">
              <a16:creationId xmlns:a16="http://schemas.microsoft.com/office/drawing/2014/main" id="{00000000-0008-0000-0A00-00000C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17" name="Object 16" hidden="1">
          <a:extLst>
            <a:ext uri="{FF2B5EF4-FFF2-40B4-BE49-F238E27FC236}">
              <a16:creationId xmlns:a16="http://schemas.microsoft.com/office/drawing/2014/main" id="{00000000-0008-0000-0A00-00000D2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18" name="Object 17" hidden="1">
          <a:extLst>
            <a:ext uri="{FF2B5EF4-FFF2-40B4-BE49-F238E27FC236}">
              <a16:creationId xmlns:a16="http://schemas.microsoft.com/office/drawing/2014/main" id="{00000000-0008-0000-0A00-00000E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19" name="Object 9" hidden="1">
          <a:extLst>
            <a:ext uri="{FF2B5EF4-FFF2-40B4-BE49-F238E27FC236}">
              <a16:creationId xmlns:a16="http://schemas.microsoft.com/office/drawing/2014/main" id="{00000000-0008-0000-0A00-00000F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20" name="Object 8" hidden="1">
          <a:extLst>
            <a:ext uri="{FF2B5EF4-FFF2-40B4-BE49-F238E27FC236}">
              <a16:creationId xmlns:a16="http://schemas.microsoft.com/office/drawing/2014/main" id="{00000000-0008-0000-0A00-000010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21" name="Object 9" hidden="1">
          <a:extLst>
            <a:ext uri="{FF2B5EF4-FFF2-40B4-BE49-F238E27FC236}">
              <a16:creationId xmlns:a16="http://schemas.microsoft.com/office/drawing/2014/main" id="{00000000-0008-0000-0A00-000011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22" name="Object 8" hidden="1">
          <a:extLst>
            <a:ext uri="{FF2B5EF4-FFF2-40B4-BE49-F238E27FC236}">
              <a16:creationId xmlns:a16="http://schemas.microsoft.com/office/drawing/2014/main" id="{00000000-0008-0000-0A00-000012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23" name="Object 9" hidden="1">
          <a:extLst>
            <a:ext uri="{FF2B5EF4-FFF2-40B4-BE49-F238E27FC236}">
              <a16:creationId xmlns:a16="http://schemas.microsoft.com/office/drawing/2014/main" id="{00000000-0008-0000-0A00-000013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24" name="Object 8" hidden="1">
          <a:extLst>
            <a:ext uri="{FF2B5EF4-FFF2-40B4-BE49-F238E27FC236}">
              <a16:creationId xmlns:a16="http://schemas.microsoft.com/office/drawing/2014/main" id="{00000000-0008-0000-0A00-000014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25" name="Object 9" hidden="1">
          <a:extLst>
            <a:ext uri="{FF2B5EF4-FFF2-40B4-BE49-F238E27FC236}">
              <a16:creationId xmlns:a16="http://schemas.microsoft.com/office/drawing/2014/main" id="{00000000-0008-0000-0A00-000015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26" name="Object 8" hidden="1">
          <a:extLst>
            <a:ext uri="{FF2B5EF4-FFF2-40B4-BE49-F238E27FC236}">
              <a16:creationId xmlns:a16="http://schemas.microsoft.com/office/drawing/2014/main" id="{00000000-0008-0000-0A00-000016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27" name="Object 15" hidden="1">
          <a:extLst>
            <a:ext uri="{FF2B5EF4-FFF2-40B4-BE49-F238E27FC236}">
              <a16:creationId xmlns:a16="http://schemas.microsoft.com/office/drawing/2014/main" id="{00000000-0008-0000-0A00-000017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28" name="Object 16" hidden="1">
          <a:extLst>
            <a:ext uri="{FF2B5EF4-FFF2-40B4-BE49-F238E27FC236}">
              <a16:creationId xmlns:a16="http://schemas.microsoft.com/office/drawing/2014/main" id="{00000000-0008-0000-0A00-0000182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29" name="Object 17" hidden="1">
          <a:extLst>
            <a:ext uri="{FF2B5EF4-FFF2-40B4-BE49-F238E27FC236}">
              <a16:creationId xmlns:a16="http://schemas.microsoft.com/office/drawing/2014/main" id="{00000000-0008-0000-0A00-000019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30" name="Object 9" hidden="1">
          <a:extLst>
            <a:ext uri="{FF2B5EF4-FFF2-40B4-BE49-F238E27FC236}">
              <a16:creationId xmlns:a16="http://schemas.microsoft.com/office/drawing/2014/main" id="{00000000-0008-0000-0A00-00001A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31" name="Object 8" hidden="1">
          <a:extLst>
            <a:ext uri="{FF2B5EF4-FFF2-40B4-BE49-F238E27FC236}">
              <a16:creationId xmlns:a16="http://schemas.microsoft.com/office/drawing/2014/main" id="{00000000-0008-0000-0A00-00001B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32" name="Object 9" hidden="1">
          <a:extLst>
            <a:ext uri="{FF2B5EF4-FFF2-40B4-BE49-F238E27FC236}">
              <a16:creationId xmlns:a16="http://schemas.microsoft.com/office/drawing/2014/main" id="{00000000-0008-0000-0A00-00001C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33" name="Object 8" hidden="1">
          <a:extLst>
            <a:ext uri="{FF2B5EF4-FFF2-40B4-BE49-F238E27FC236}">
              <a16:creationId xmlns:a16="http://schemas.microsoft.com/office/drawing/2014/main" id="{00000000-0008-0000-0A00-00001D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34" name="Object 9" hidden="1">
          <a:extLst>
            <a:ext uri="{FF2B5EF4-FFF2-40B4-BE49-F238E27FC236}">
              <a16:creationId xmlns:a16="http://schemas.microsoft.com/office/drawing/2014/main" id="{00000000-0008-0000-0A00-00001E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35" name="Object 8" hidden="1">
          <a:extLst>
            <a:ext uri="{FF2B5EF4-FFF2-40B4-BE49-F238E27FC236}">
              <a16:creationId xmlns:a16="http://schemas.microsoft.com/office/drawing/2014/main" id="{00000000-0008-0000-0A00-00001F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36" name="Object 9" hidden="1">
          <a:extLst>
            <a:ext uri="{FF2B5EF4-FFF2-40B4-BE49-F238E27FC236}">
              <a16:creationId xmlns:a16="http://schemas.microsoft.com/office/drawing/2014/main" id="{00000000-0008-0000-0A00-000020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37" name="Object 8" hidden="1">
          <a:extLst>
            <a:ext uri="{FF2B5EF4-FFF2-40B4-BE49-F238E27FC236}">
              <a16:creationId xmlns:a16="http://schemas.microsoft.com/office/drawing/2014/main" id="{00000000-0008-0000-0A00-000021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38" name="Object 15" hidden="1">
          <a:extLst>
            <a:ext uri="{FF2B5EF4-FFF2-40B4-BE49-F238E27FC236}">
              <a16:creationId xmlns:a16="http://schemas.microsoft.com/office/drawing/2014/main" id="{00000000-0008-0000-0A00-000022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39" name="Object 16" hidden="1">
          <a:extLst>
            <a:ext uri="{FF2B5EF4-FFF2-40B4-BE49-F238E27FC236}">
              <a16:creationId xmlns:a16="http://schemas.microsoft.com/office/drawing/2014/main" id="{00000000-0008-0000-0A00-0000232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40" name="Object 17" hidden="1">
          <a:extLst>
            <a:ext uri="{FF2B5EF4-FFF2-40B4-BE49-F238E27FC236}">
              <a16:creationId xmlns:a16="http://schemas.microsoft.com/office/drawing/2014/main" id="{00000000-0008-0000-0A00-000024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41" name="Object 9" hidden="1">
          <a:extLst>
            <a:ext uri="{FF2B5EF4-FFF2-40B4-BE49-F238E27FC236}">
              <a16:creationId xmlns:a16="http://schemas.microsoft.com/office/drawing/2014/main" id="{00000000-0008-0000-0A00-000025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42" name="Object 8" hidden="1">
          <a:extLst>
            <a:ext uri="{FF2B5EF4-FFF2-40B4-BE49-F238E27FC236}">
              <a16:creationId xmlns:a16="http://schemas.microsoft.com/office/drawing/2014/main" id="{00000000-0008-0000-0A00-000026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43" name="Object 9" hidden="1">
          <a:extLst>
            <a:ext uri="{FF2B5EF4-FFF2-40B4-BE49-F238E27FC236}">
              <a16:creationId xmlns:a16="http://schemas.microsoft.com/office/drawing/2014/main" id="{00000000-0008-0000-0A00-0000272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44" name="Object 8" hidden="1">
          <a:extLst>
            <a:ext uri="{FF2B5EF4-FFF2-40B4-BE49-F238E27FC236}">
              <a16:creationId xmlns:a16="http://schemas.microsoft.com/office/drawing/2014/main" id="{00000000-0008-0000-0A00-0000282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45" name="Object 9" hidden="1">
          <a:extLst>
            <a:ext uri="{FF2B5EF4-FFF2-40B4-BE49-F238E27FC236}">
              <a16:creationId xmlns:a16="http://schemas.microsoft.com/office/drawing/2014/main" id="{00000000-0008-0000-0A00-0000292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46" name="Object 8" hidden="1">
          <a:extLst>
            <a:ext uri="{FF2B5EF4-FFF2-40B4-BE49-F238E27FC236}">
              <a16:creationId xmlns:a16="http://schemas.microsoft.com/office/drawing/2014/main" id="{00000000-0008-0000-0A00-00002A2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47" name="Object 9" hidden="1">
          <a:extLst>
            <a:ext uri="{FF2B5EF4-FFF2-40B4-BE49-F238E27FC236}">
              <a16:creationId xmlns:a16="http://schemas.microsoft.com/office/drawing/2014/main" id="{00000000-0008-0000-0A00-00002B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48" name="Object 8" hidden="1">
          <a:extLst>
            <a:ext uri="{FF2B5EF4-FFF2-40B4-BE49-F238E27FC236}">
              <a16:creationId xmlns:a16="http://schemas.microsoft.com/office/drawing/2014/main" id="{00000000-0008-0000-0A00-00002C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49" name="Object 15" hidden="1">
          <a:extLst>
            <a:ext uri="{FF2B5EF4-FFF2-40B4-BE49-F238E27FC236}">
              <a16:creationId xmlns:a16="http://schemas.microsoft.com/office/drawing/2014/main" id="{00000000-0008-0000-0A00-00002D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50" name="Object 16" hidden="1">
          <a:extLst>
            <a:ext uri="{FF2B5EF4-FFF2-40B4-BE49-F238E27FC236}">
              <a16:creationId xmlns:a16="http://schemas.microsoft.com/office/drawing/2014/main" id="{00000000-0008-0000-0A00-00002E2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51" name="Object 17" hidden="1">
          <a:extLst>
            <a:ext uri="{FF2B5EF4-FFF2-40B4-BE49-F238E27FC236}">
              <a16:creationId xmlns:a16="http://schemas.microsoft.com/office/drawing/2014/main" id="{00000000-0008-0000-0A00-00002F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52" name="Object 9" hidden="1">
          <a:extLst>
            <a:ext uri="{FF2B5EF4-FFF2-40B4-BE49-F238E27FC236}">
              <a16:creationId xmlns:a16="http://schemas.microsoft.com/office/drawing/2014/main" id="{00000000-0008-0000-0A00-000030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53" name="Object 8" hidden="1">
          <a:extLst>
            <a:ext uri="{FF2B5EF4-FFF2-40B4-BE49-F238E27FC236}">
              <a16:creationId xmlns:a16="http://schemas.microsoft.com/office/drawing/2014/main" id="{00000000-0008-0000-0A00-000031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54" name="Object 9" hidden="1">
          <a:extLst>
            <a:ext uri="{FF2B5EF4-FFF2-40B4-BE49-F238E27FC236}">
              <a16:creationId xmlns:a16="http://schemas.microsoft.com/office/drawing/2014/main" id="{00000000-0008-0000-0A00-0000322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55" name="Object 8" hidden="1">
          <a:extLst>
            <a:ext uri="{FF2B5EF4-FFF2-40B4-BE49-F238E27FC236}">
              <a16:creationId xmlns:a16="http://schemas.microsoft.com/office/drawing/2014/main" id="{00000000-0008-0000-0A00-0000332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56" name="Object 9" hidden="1">
          <a:extLst>
            <a:ext uri="{FF2B5EF4-FFF2-40B4-BE49-F238E27FC236}">
              <a16:creationId xmlns:a16="http://schemas.microsoft.com/office/drawing/2014/main" id="{00000000-0008-0000-0A00-00003422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57" name="Object 8" hidden="1">
          <a:extLst>
            <a:ext uri="{FF2B5EF4-FFF2-40B4-BE49-F238E27FC236}">
              <a16:creationId xmlns:a16="http://schemas.microsoft.com/office/drawing/2014/main" id="{00000000-0008-0000-0A00-00003522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58" name="Object 9" hidden="1">
          <a:extLst>
            <a:ext uri="{FF2B5EF4-FFF2-40B4-BE49-F238E27FC236}">
              <a16:creationId xmlns:a16="http://schemas.microsoft.com/office/drawing/2014/main" id="{00000000-0008-0000-0A00-000036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59" name="Object 8" hidden="1">
          <a:extLst>
            <a:ext uri="{FF2B5EF4-FFF2-40B4-BE49-F238E27FC236}">
              <a16:creationId xmlns:a16="http://schemas.microsoft.com/office/drawing/2014/main" id="{00000000-0008-0000-0A00-000037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60" name="Object 15" hidden="1">
          <a:extLst>
            <a:ext uri="{FF2B5EF4-FFF2-40B4-BE49-F238E27FC236}">
              <a16:creationId xmlns:a16="http://schemas.microsoft.com/office/drawing/2014/main" id="{00000000-0008-0000-0A00-000038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61" name="Object 16" hidden="1">
          <a:extLst>
            <a:ext uri="{FF2B5EF4-FFF2-40B4-BE49-F238E27FC236}">
              <a16:creationId xmlns:a16="http://schemas.microsoft.com/office/drawing/2014/main" id="{00000000-0008-0000-0A00-0000392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62" name="Object 17" hidden="1">
          <a:extLst>
            <a:ext uri="{FF2B5EF4-FFF2-40B4-BE49-F238E27FC236}">
              <a16:creationId xmlns:a16="http://schemas.microsoft.com/office/drawing/2014/main" id="{00000000-0008-0000-0A00-00003A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63" name="Object 9" hidden="1">
          <a:extLst>
            <a:ext uri="{FF2B5EF4-FFF2-40B4-BE49-F238E27FC236}">
              <a16:creationId xmlns:a16="http://schemas.microsoft.com/office/drawing/2014/main" id="{00000000-0008-0000-0A00-00003B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64" name="Object 8" hidden="1">
          <a:extLst>
            <a:ext uri="{FF2B5EF4-FFF2-40B4-BE49-F238E27FC236}">
              <a16:creationId xmlns:a16="http://schemas.microsoft.com/office/drawing/2014/main" id="{00000000-0008-0000-0A00-00003C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65" name="Object 9" hidden="1">
          <a:extLst>
            <a:ext uri="{FF2B5EF4-FFF2-40B4-BE49-F238E27FC236}">
              <a16:creationId xmlns:a16="http://schemas.microsoft.com/office/drawing/2014/main" id="{00000000-0008-0000-0A00-00003D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66" name="Object 8" hidden="1">
          <a:extLst>
            <a:ext uri="{FF2B5EF4-FFF2-40B4-BE49-F238E27FC236}">
              <a16:creationId xmlns:a16="http://schemas.microsoft.com/office/drawing/2014/main" id="{00000000-0008-0000-0A00-00003E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67" name="Object 9" hidden="1">
          <a:extLst>
            <a:ext uri="{FF2B5EF4-FFF2-40B4-BE49-F238E27FC236}">
              <a16:creationId xmlns:a16="http://schemas.microsoft.com/office/drawing/2014/main" id="{00000000-0008-0000-0A00-00003F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68" name="Object 8" hidden="1">
          <a:extLst>
            <a:ext uri="{FF2B5EF4-FFF2-40B4-BE49-F238E27FC236}">
              <a16:creationId xmlns:a16="http://schemas.microsoft.com/office/drawing/2014/main" id="{00000000-0008-0000-0A00-000040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69" name="Object 9" hidden="1">
          <a:extLst>
            <a:ext uri="{FF2B5EF4-FFF2-40B4-BE49-F238E27FC236}">
              <a16:creationId xmlns:a16="http://schemas.microsoft.com/office/drawing/2014/main" id="{00000000-0008-0000-0A00-000041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70" name="Object 8" hidden="1">
          <a:extLst>
            <a:ext uri="{FF2B5EF4-FFF2-40B4-BE49-F238E27FC236}">
              <a16:creationId xmlns:a16="http://schemas.microsoft.com/office/drawing/2014/main" id="{00000000-0008-0000-0A00-000042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71" name="Object 15" hidden="1">
          <a:extLst>
            <a:ext uri="{FF2B5EF4-FFF2-40B4-BE49-F238E27FC236}">
              <a16:creationId xmlns:a16="http://schemas.microsoft.com/office/drawing/2014/main" id="{00000000-0008-0000-0A00-000043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72" name="Object 16" hidden="1">
          <a:extLst>
            <a:ext uri="{FF2B5EF4-FFF2-40B4-BE49-F238E27FC236}">
              <a16:creationId xmlns:a16="http://schemas.microsoft.com/office/drawing/2014/main" id="{00000000-0008-0000-0A00-0000442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73" name="Object 17" hidden="1">
          <a:extLst>
            <a:ext uri="{FF2B5EF4-FFF2-40B4-BE49-F238E27FC236}">
              <a16:creationId xmlns:a16="http://schemas.microsoft.com/office/drawing/2014/main" id="{00000000-0008-0000-0A00-000045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74" name="Object 9" hidden="1">
          <a:extLst>
            <a:ext uri="{FF2B5EF4-FFF2-40B4-BE49-F238E27FC236}">
              <a16:creationId xmlns:a16="http://schemas.microsoft.com/office/drawing/2014/main" id="{00000000-0008-0000-0A00-000046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75" name="Object 8" hidden="1">
          <a:extLst>
            <a:ext uri="{FF2B5EF4-FFF2-40B4-BE49-F238E27FC236}">
              <a16:creationId xmlns:a16="http://schemas.microsoft.com/office/drawing/2014/main" id="{00000000-0008-0000-0A00-000047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76" name="Object 9" hidden="1">
          <a:extLst>
            <a:ext uri="{FF2B5EF4-FFF2-40B4-BE49-F238E27FC236}">
              <a16:creationId xmlns:a16="http://schemas.microsoft.com/office/drawing/2014/main" id="{00000000-0008-0000-0A00-000048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77" name="Object 8" hidden="1">
          <a:extLst>
            <a:ext uri="{FF2B5EF4-FFF2-40B4-BE49-F238E27FC236}">
              <a16:creationId xmlns:a16="http://schemas.microsoft.com/office/drawing/2014/main" id="{00000000-0008-0000-0A00-000049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78" name="Object 9" hidden="1">
          <a:extLst>
            <a:ext uri="{FF2B5EF4-FFF2-40B4-BE49-F238E27FC236}">
              <a16:creationId xmlns:a16="http://schemas.microsoft.com/office/drawing/2014/main" id="{00000000-0008-0000-0A00-00004A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79" name="Object 8" hidden="1">
          <a:extLst>
            <a:ext uri="{FF2B5EF4-FFF2-40B4-BE49-F238E27FC236}">
              <a16:creationId xmlns:a16="http://schemas.microsoft.com/office/drawing/2014/main" id="{00000000-0008-0000-0A00-00004B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80" name="Object 9" hidden="1">
          <a:extLst>
            <a:ext uri="{FF2B5EF4-FFF2-40B4-BE49-F238E27FC236}">
              <a16:creationId xmlns:a16="http://schemas.microsoft.com/office/drawing/2014/main" id="{00000000-0008-0000-0A00-00004C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81" name="Object 8" hidden="1">
          <a:extLst>
            <a:ext uri="{FF2B5EF4-FFF2-40B4-BE49-F238E27FC236}">
              <a16:creationId xmlns:a16="http://schemas.microsoft.com/office/drawing/2014/main" id="{00000000-0008-0000-0A00-00004D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82" name="Object 15" hidden="1">
          <a:extLst>
            <a:ext uri="{FF2B5EF4-FFF2-40B4-BE49-F238E27FC236}">
              <a16:creationId xmlns:a16="http://schemas.microsoft.com/office/drawing/2014/main" id="{00000000-0008-0000-0A00-00004E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83" name="Object 16" hidden="1">
          <a:extLst>
            <a:ext uri="{FF2B5EF4-FFF2-40B4-BE49-F238E27FC236}">
              <a16:creationId xmlns:a16="http://schemas.microsoft.com/office/drawing/2014/main" id="{00000000-0008-0000-0A00-00004F2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84" name="Object 17" hidden="1">
          <a:extLst>
            <a:ext uri="{FF2B5EF4-FFF2-40B4-BE49-F238E27FC236}">
              <a16:creationId xmlns:a16="http://schemas.microsoft.com/office/drawing/2014/main" id="{00000000-0008-0000-0A00-000050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85" name="Object 9" hidden="1">
          <a:extLst>
            <a:ext uri="{FF2B5EF4-FFF2-40B4-BE49-F238E27FC236}">
              <a16:creationId xmlns:a16="http://schemas.microsoft.com/office/drawing/2014/main" id="{00000000-0008-0000-0A00-000051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86" name="Object 8" hidden="1">
          <a:extLst>
            <a:ext uri="{FF2B5EF4-FFF2-40B4-BE49-F238E27FC236}">
              <a16:creationId xmlns:a16="http://schemas.microsoft.com/office/drawing/2014/main" id="{00000000-0008-0000-0A00-000052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87" name="Object 9" hidden="1">
          <a:extLst>
            <a:ext uri="{FF2B5EF4-FFF2-40B4-BE49-F238E27FC236}">
              <a16:creationId xmlns:a16="http://schemas.microsoft.com/office/drawing/2014/main" id="{00000000-0008-0000-0A00-000053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88" name="Object 8" hidden="1">
          <a:extLst>
            <a:ext uri="{FF2B5EF4-FFF2-40B4-BE49-F238E27FC236}">
              <a16:creationId xmlns:a16="http://schemas.microsoft.com/office/drawing/2014/main" id="{00000000-0008-0000-0A00-000054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89" name="Object 9" hidden="1">
          <a:extLst>
            <a:ext uri="{FF2B5EF4-FFF2-40B4-BE49-F238E27FC236}">
              <a16:creationId xmlns:a16="http://schemas.microsoft.com/office/drawing/2014/main" id="{00000000-0008-0000-0A00-000055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90" name="Object 8" hidden="1">
          <a:extLst>
            <a:ext uri="{FF2B5EF4-FFF2-40B4-BE49-F238E27FC236}">
              <a16:creationId xmlns:a16="http://schemas.microsoft.com/office/drawing/2014/main" id="{00000000-0008-0000-0A00-000056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91" name="Object 9" hidden="1">
          <a:extLst>
            <a:ext uri="{FF2B5EF4-FFF2-40B4-BE49-F238E27FC236}">
              <a16:creationId xmlns:a16="http://schemas.microsoft.com/office/drawing/2014/main" id="{00000000-0008-0000-0A00-000057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92" name="Object 8" hidden="1">
          <a:extLst>
            <a:ext uri="{FF2B5EF4-FFF2-40B4-BE49-F238E27FC236}">
              <a16:creationId xmlns:a16="http://schemas.microsoft.com/office/drawing/2014/main" id="{00000000-0008-0000-0A00-000058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793" name="Object 15" hidden="1">
          <a:extLst>
            <a:ext uri="{FF2B5EF4-FFF2-40B4-BE49-F238E27FC236}">
              <a16:creationId xmlns:a16="http://schemas.microsoft.com/office/drawing/2014/main" id="{00000000-0008-0000-0A00-000059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794" name="Object 16" hidden="1">
          <a:extLst>
            <a:ext uri="{FF2B5EF4-FFF2-40B4-BE49-F238E27FC236}">
              <a16:creationId xmlns:a16="http://schemas.microsoft.com/office/drawing/2014/main" id="{00000000-0008-0000-0A00-00005A22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795" name="Object 17" hidden="1">
          <a:extLst>
            <a:ext uri="{FF2B5EF4-FFF2-40B4-BE49-F238E27FC236}">
              <a16:creationId xmlns:a16="http://schemas.microsoft.com/office/drawing/2014/main" id="{00000000-0008-0000-0A00-00005B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96" name="Object 9" hidden="1">
          <a:extLst>
            <a:ext uri="{FF2B5EF4-FFF2-40B4-BE49-F238E27FC236}">
              <a16:creationId xmlns:a16="http://schemas.microsoft.com/office/drawing/2014/main" id="{00000000-0008-0000-0A00-00005C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97" name="Object 8" hidden="1">
          <a:extLst>
            <a:ext uri="{FF2B5EF4-FFF2-40B4-BE49-F238E27FC236}">
              <a16:creationId xmlns:a16="http://schemas.microsoft.com/office/drawing/2014/main" id="{00000000-0008-0000-0A00-00005D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798" name="Object 9" hidden="1">
          <a:extLst>
            <a:ext uri="{FF2B5EF4-FFF2-40B4-BE49-F238E27FC236}">
              <a16:creationId xmlns:a16="http://schemas.microsoft.com/office/drawing/2014/main" id="{00000000-0008-0000-0A00-00005E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799" name="Object 8" hidden="1">
          <a:extLst>
            <a:ext uri="{FF2B5EF4-FFF2-40B4-BE49-F238E27FC236}">
              <a16:creationId xmlns:a16="http://schemas.microsoft.com/office/drawing/2014/main" id="{00000000-0008-0000-0A00-00005F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00" name="Object 9" hidden="1">
          <a:extLst>
            <a:ext uri="{FF2B5EF4-FFF2-40B4-BE49-F238E27FC236}">
              <a16:creationId xmlns:a16="http://schemas.microsoft.com/office/drawing/2014/main" id="{00000000-0008-0000-0A00-00006022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01" name="Object 8" hidden="1">
          <a:extLst>
            <a:ext uri="{FF2B5EF4-FFF2-40B4-BE49-F238E27FC236}">
              <a16:creationId xmlns:a16="http://schemas.microsoft.com/office/drawing/2014/main" id="{00000000-0008-0000-0A00-00006122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02" name="Object 9" hidden="1">
          <a:extLst>
            <a:ext uri="{FF2B5EF4-FFF2-40B4-BE49-F238E27FC236}">
              <a16:creationId xmlns:a16="http://schemas.microsoft.com/office/drawing/2014/main" id="{00000000-0008-0000-0A00-000062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03" name="Object 8" hidden="1">
          <a:extLst>
            <a:ext uri="{FF2B5EF4-FFF2-40B4-BE49-F238E27FC236}">
              <a16:creationId xmlns:a16="http://schemas.microsoft.com/office/drawing/2014/main" id="{00000000-0008-0000-0A00-00006322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04" name="Object 15" hidden="1">
          <a:extLst>
            <a:ext uri="{FF2B5EF4-FFF2-40B4-BE49-F238E27FC236}">
              <a16:creationId xmlns:a16="http://schemas.microsoft.com/office/drawing/2014/main" id="{00000000-0008-0000-0A00-000064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05" name="Object 16" hidden="1">
          <a:extLst>
            <a:ext uri="{FF2B5EF4-FFF2-40B4-BE49-F238E27FC236}">
              <a16:creationId xmlns:a16="http://schemas.microsoft.com/office/drawing/2014/main" id="{00000000-0008-0000-0A00-0000652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06" name="Object 17" hidden="1">
          <a:extLst>
            <a:ext uri="{FF2B5EF4-FFF2-40B4-BE49-F238E27FC236}">
              <a16:creationId xmlns:a16="http://schemas.microsoft.com/office/drawing/2014/main" id="{00000000-0008-0000-0A00-000066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07" name="Object 9" hidden="1">
          <a:extLst>
            <a:ext uri="{FF2B5EF4-FFF2-40B4-BE49-F238E27FC236}">
              <a16:creationId xmlns:a16="http://schemas.microsoft.com/office/drawing/2014/main" id="{00000000-0008-0000-0A00-000067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08" name="Object 8" hidden="1">
          <a:extLst>
            <a:ext uri="{FF2B5EF4-FFF2-40B4-BE49-F238E27FC236}">
              <a16:creationId xmlns:a16="http://schemas.microsoft.com/office/drawing/2014/main" id="{00000000-0008-0000-0A00-000068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09" name="Object 9" hidden="1">
          <a:extLst>
            <a:ext uri="{FF2B5EF4-FFF2-40B4-BE49-F238E27FC236}">
              <a16:creationId xmlns:a16="http://schemas.microsoft.com/office/drawing/2014/main" id="{00000000-0008-0000-0A00-000069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10" name="Object 8" hidden="1">
          <a:extLst>
            <a:ext uri="{FF2B5EF4-FFF2-40B4-BE49-F238E27FC236}">
              <a16:creationId xmlns:a16="http://schemas.microsoft.com/office/drawing/2014/main" id="{00000000-0008-0000-0A00-00006A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11" name="Object 9" hidden="1">
          <a:extLst>
            <a:ext uri="{FF2B5EF4-FFF2-40B4-BE49-F238E27FC236}">
              <a16:creationId xmlns:a16="http://schemas.microsoft.com/office/drawing/2014/main" id="{00000000-0008-0000-0A00-00006B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12" name="Object 8" hidden="1">
          <a:extLst>
            <a:ext uri="{FF2B5EF4-FFF2-40B4-BE49-F238E27FC236}">
              <a16:creationId xmlns:a16="http://schemas.microsoft.com/office/drawing/2014/main" id="{00000000-0008-0000-0A00-00006C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13" name="Object 9" hidden="1">
          <a:extLst>
            <a:ext uri="{FF2B5EF4-FFF2-40B4-BE49-F238E27FC236}">
              <a16:creationId xmlns:a16="http://schemas.microsoft.com/office/drawing/2014/main" id="{00000000-0008-0000-0A00-00006D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14" name="Object 8" hidden="1">
          <a:extLst>
            <a:ext uri="{FF2B5EF4-FFF2-40B4-BE49-F238E27FC236}">
              <a16:creationId xmlns:a16="http://schemas.microsoft.com/office/drawing/2014/main" id="{00000000-0008-0000-0A00-00006E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15" name="Object 15" hidden="1">
          <a:extLst>
            <a:ext uri="{FF2B5EF4-FFF2-40B4-BE49-F238E27FC236}">
              <a16:creationId xmlns:a16="http://schemas.microsoft.com/office/drawing/2014/main" id="{00000000-0008-0000-0A00-00006F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16" name="Object 16" hidden="1">
          <a:extLst>
            <a:ext uri="{FF2B5EF4-FFF2-40B4-BE49-F238E27FC236}">
              <a16:creationId xmlns:a16="http://schemas.microsoft.com/office/drawing/2014/main" id="{00000000-0008-0000-0A00-0000702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17" name="Object 17" hidden="1">
          <a:extLst>
            <a:ext uri="{FF2B5EF4-FFF2-40B4-BE49-F238E27FC236}">
              <a16:creationId xmlns:a16="http://schemas.microsoft.com/office/drawing/2014/main" id="{00000000-0008-0000-0A00-000071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18" name="Object 9" hidden="1">
          <a:extLst>
            <a:ext uri="{FF2B5EF4-FFF2-40B4-BE49-F238E27FC236}">
              <a16:creationId xmlns:a16="http://schemas.microsoft.com/office/drawing/2014/main" id="{00000000-0008-0000-0A00-000072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19" name="Object 8" hidden="1">
          <a:extLst>
            <a:ext uri="{FF2B5EF4-FFF2-40B4-BE49-F238E27FC236}">
              <a16:creationId xmlns:a16="http://schemas.microsoft.com/office/drawing/2014/main" id="{00000000-0008-0000-0A00-000073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20" name="Object 9" hidden="1">
          <a:extLst>
            <a:ext uri="{FF2B5EF4-FFF2-40B4-BE49-F238E27FC236}">
              <a16:creationId xmlns:a16="http://schemas.microsoft.com/office/drawing/2014/main" id="{00000000-0008-0000-0A00-000074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21" name="Object 8" hidden="1">
          <a:extLst>
            <a:ext uri="{FF2B5EF4-FFF2-40B4-BE49-F238E27FC236}">
              <a16:creationId xmlns:a16="http://schemas.microsoft.com/office/drawing/2014/main" id="{00000000-0008-0000-0A00-000075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22" name="Object 9" hidden="1">
          <a:extLst>
            <a:ext uri="{FF2B5EF4-FFF2-40B4-BE49-F238E27FC236}">
              <a16:creationId xmlns:a16="http://schemas.microsoft.com/office/drawing/2014/main" id="{00000000-0008-0000-0A00-000076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23" name="Object 8" hidden="1">
          <a:extLst>
            <a:ext uri="{FF2B5EF4-FFF2-40B4-BE49-F238E27FC236}">
              <a16:creationId xmlns:a16="http://schemas.microsoft.com/office/drawing/2014/main" id="{00000000-0008-0000-0A00-000077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24" name="Object 9" hidden="1">
          <a:extLst>
            <a:ext uri="{FF2B5EF4-FFF2-40B4-BE49-F238E27FC236}">
              <a16:creationId xmlns:a16="http://schemas.microsoft.com/office/drawing/2014/main" id="{00000000-0008-0000-0A00-000078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25" name="Object 8" hidden="1">
          <a:extLst>
            <a:ext uri="{FF2B5EF4-FFF2-40B4-BE49-F238E27FC236}">
              <a16:creationId xmlns:a16="http://schemas.microsoft.com/office/drawing/2014/main" id="{00000000-0008-0000-0A00-000079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26" name="Object 15" hidden="1">
          <a:extLst>
            <a:ext uri="{FF2B5EF4-FFF2-40B4-BE49-F238E27FC236}">
              <a16:creationId xmlns:a16="http://schemas.microsoft.com/office/drawing/2014/main" id="{00000000-0008-0000-0A00-00007A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27" name="Object 16" hidden="1">
          <a:extLst>
            <a:ext uri="{FF2B5EF4-FFF2-40B4-BE49-F238E27FC236}">
              <a16:creationId xmlns:a16="http://schemas.microsoft.com/office/drawing/2014/main" id="{00000000-0008-0000-0A00-00007B2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28" name="Object 17" hidden="1">
          <a:extLst>
            <a:ext uri="{FF2B5EF4-FFF2-40B4-BE49-F238E27FC236}">
              <a16:creationId xmlns:a16="http://schemas.microsoft.com/office/drawing/2014/main" id="{00000000-0008-0000-0A00-00007C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29" name="Object 9" hidden="1">
          <a:extLst>
            <a:ext uri="{FF2B5EF4-FFF2-40B4-BE49-F238E27FC236}">
              <a16:creationId xmlns:a16="http://schemas.microsoft.com/office/drawing/2014/main" id="{00000000-0008-0000-0A00-00007D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30" name="Object 8" hidden="1">
          <a:extLst>
            <a:ext uri="{FF2B5EF4-FFF2-40B4-BE49-F238E27FC236}">
              <a16:creationId xmlns:a16="http://schemas.microsoft.com/office/drawing/2014/main" id="{00000000-0008-0000-0A00-00007E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31" name="Object 9" hidden="1">
          <a:extLst>
            <a:ext uri="{FF2B5EF4-FFF2-40B4-BE49-F238E27FC236}">
              <a16:creationId xmlns:a16="http://schemas.microsoft.com/office/drawing/2014/main" id="{00000000-0008-0000-0A00-00007F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32" name="Object 8" hidden="1">
          <a:extLst>
            <a:ext uri="{FF2B5EF4-FFF2-40B4-BE49-F238E27FC236}">
              <a16:creationId xmlns:a16="http://schemas.microsoft.com/office/drawing/2014/main" id="{00000000-0008-0000-0A00-000080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33" name="Object 9" hidden="1">
          <a:extLst>
            <a:ext uri="{FF2B5EF4-FFF2-40B4-BE49-F238E27FC236}">
              <a16:creationId xmlns:a16="http://schemas.microsoft.com/office/drawing/2014/main" id="{00000000-0008-0000-0A00-000081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34" name="Object 8" hidden="1">
          <a:extLst>
            <a:ext uri="{FF2B5EF4-FFF2-40B4-BE49-F238E27FC236}">
              <a16:creationId xmlns:a16="http://schemas.microsoft.com/office/drawing/2014/main" id="{00000000-0008-0000-0A00-000082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35" name="Object 9" hidden="1">
          <a:extLst>
            <a:ext uri="{FF2B5EF4-FFF2-40B4-BE49-F238E27FC236}">
              <a16:creationId xmlns:a16="http://schemas.microsoft.com/office/drawing/2014/main" id="{00000000-0008-0000-0A00-000083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36" name="Object 8" hidden="1">
          <a:extLst>
            <a:ext uri="{FF2B5EF4-FFF2-40B4-BE49-F238E27FC236}">
              <a16:creationId xmlns:a16="http://schemas.microsoft.com/office/drawing/2014/main" id="{00000000-0008-0000-0A00-000084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37" name="Object 15" hidden="1">
          <a:extLst>
            <a:ext uri="{FF2B5EF4-FFF2-40B4-BE49-F238E27FC236}">
              <a16:creationId xmlns:a16="http://schemas.microsoft.com/office/drawing/2014/main" id="{00000000-0008-0000-0A00-000085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38" name="Object 16" hidden="1">
          <a:extLst>
            <a:ext uri="{FF2B5EF4-FFF2-40B4-BE49-F238E27FC236}">
              <a16:creationId xmlns:a16="http://schemas.microsoft.com/office/drawing/2014/main" id="{00000000-0008-0000-0A00-00008622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39" name="Object 17" hidden="1">
          <a:extLst>
            <a:ext uri="{FF2B5EF4-FFF2-40B4-BE49-F238E27FC236}">
              <a16:creationId xmlns:a16="http://schemas.microsoft.com/office/drawing/2014/main" id="{00000000-0008-0000-0A00-000087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40" name="Object 9" hidden="1">
          <a:extLst>
            <a:ext uri="{FF2B5EF4-FFF2-40B4-BE49-F238E27FC236}">
              <a16:creationId xmlns:a16="http://schemas.microsoft.com/office/drawing/2014/main" id="{00000000-0008-0000-0A00-000088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41" name="Object 8" hidden="1">
          <a:extLst>
            <a:ext uri="{FF2B5EF4-FFF2-40B4-BE49-F238E27FC236}">
              <a16:creationId xmlns:a16="http://schemas.microsoft.com/office/drawing/2014/main" id="{00000000-0008-0000-0A00-000089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42" name="Object 9" hidden="1">
          <a:extLst>
            <a:ext uri="{FF2B5EF4-FFF2-40B4-BE49-F238E27FC236}">
              <a16:creationId xmlns:a16="http://schemas.microsoft.com/office/drawing/2014/main" id="{00000000-0008-0000-0A00-00008A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43" name="Object 8" hidden="1">
          <a:extLst>
            <a:ext uri="{FF2B5EF4-FFF2-40B4-BE49-F238E27FC236}">
              <a16:creationId xmlns:a16="http://schemas.microsoft.com/office/drawing/2014/main" id="{00000000-0008-0000-0A00-00008B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44" name="Object 9" hidden="1">
          <a:extLst>
            <a:ext uri="{FF2B5EF4-FFF2-40B4-BE49-F238E27FC236}">
              <a16:creationId xmlns:a16="http://schemas.microsoft.com/office/drawing/2014/main" id="{00000000-0008-0000-0A00-00008C2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45" name="Object 8" hidden="1">
          <a:extLst>
            <a:ext uri="{FF2B5EF4-FFF2-40B4-BE49-F238E27FC236}">
              <a16:creationId xmlns:a16="http://schemas.microsoft.com/office/drawing/2014/main" id="{00000000-0008-0000-0A00-00008D2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46" name="Object 9" hidden="1">
          <a:extLst>
            <a:ext uri="{FF2B5EF4-FFF2-40B4-BE49-F238E27FC236}">
              <a16:creationId xmlns:a16="http://schemas.microsoft.com/office/drawing/2014/main" id="{00000000-0008-0000-0A00-00008E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47" name="Object 8" hidden="1">
          <a:extLst>
            <a:ext uri="{FF2B5EF4-FFF2-40B4-BE49-F238E27FC236}">
              <a16:creationId xmlns:a16="http://schemas.microsoft.com/office/drawing/2014/main" id="{00000000-0008-0000-0A00-00008F2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48" name="Object 15" hidden="1">
          <a:extLst>
            <a:ext uri="{FF2B5EF4-FFF2-40B4-BE49-F238E27FC236}">
              <a16:creationId xmlns:a16="http://schemas.microsoft.com/office/drawing/2014/main" id="{00000000-0008-0000-0A00-000090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49" name="Object 16" hidden="1">
          <a:extLst>
            <a:ext uri="{FF2B5EF4-FFF2-40B4-BE49-F238E27FC236}">
              <a16:creationId xmlns:a16="http://schemas.microsoft.com/office/drawing/2014/main" id="{00000000-0008-0000-0A00-0000912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50" name="Object 17" hidden="1">
          <a:extLst>
            <a:ext uri="{FF2B5EF4-FFF2-40B4-BE49-F238E27FC236}">
              <a16:creationId xmlns:a16="http://schemas.microsoft.com/office/drawing/2014/main" id="{00000000-0008-0000-0A00-000092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51" name="Object 9" hidden="1">
          <a:extLst>
            <a:ext uri="{FF2B5EF4-FFF2-40B4-BE49-F238E27FC236}">
              <a16:creationId xmlns:a16="http://schemas.microsoft.com/office/drawing/2014/main" id="{00000000-0008-0000-0A00-000093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52" name="Object 8" hidden="1">
          <a:extLst>
            <a:ext uri="{FF2B5EF4-FFF2-40B4-BE49-F238E27FC236}">
              <a16:creationId xmlns:a16="http://schemas.microsoft.com/office/drawing/2014/main" id="{00000000-0008-0000-0A00-000094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53" name="Object 9" hidden="1">
          <a:extLst>
            <a:ext uri="{FF2B5EF4-FFF2-40B4-BE49-F238E27FC236}">
              <a16:creationId xmlns:a16="http://schemas.microsoft.com/office/drawing/2014/main" id="{00000000-0008-0000-0A00-000095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54" name="Object 8" hidden="1">
          <a:extLst>
            <a:ext uri="{FF2B5EF4-FFF2-40B4-BE49-F238E27FC236}">
              <a16:creationId xmlns:a16="http://schemas.microsoft.com/office/drawing/2014/main" id="{00000000-0008-0000-0A00-000096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55" name="Object 9" hidden="1">
          <a:extLst>
            <a:ext uri="{FF2B5EF4-FFF2-40B4-BE49-F238E27FC236}">
              <a16:creationId xmlns:a16="http://schemas.microsoft.com/office/drawing/2014/main" id="{00000000-0008-0000-0A00-000097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56" name="Object 8" hidden="1">
          <a:extLst>
            <a:ext uri="{FF2B5EF4-FFF2-40B4-BE49-F238E27FC236}">
              <a16:creationId xmlns:a16="http://schemas.microsoft.com/office/drawing/2014/main" id="{00000000-0008-0000-0A00-000098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57" name="Object 9" hidden="1">
          <a:extLst>
            <a:ext uri="{FF2B5EF4-FFF2-40B4-BE49-F238E27FC236}">
              <a16:creationId xmlns:a16="http://schemas.microsoft.com/office/drawing/2014/main" id="{00000000-0008-0000-0A00-000099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58" name="Object 8" hidden="1">
          <a:extLst>
            <a:ext uri="{FF2B5EF4-FFF2-40B4-BE49-F238E27FC236}">
              <a16:creationId xmlns:a16="http://schemas.microsoft.com/office/drawing/2014/main" id="{00000000-0008-0000-0A00-00009A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59" name="Object 15" hidden="1">
          <a:extLst>
            <a:ext uri="{FF2B5EF4-FFF2-40B4-BE49-F238E27FC236}">
              <a16:creationId xmlns:a16="http://schemas.microsoft.com/office/drawing/2014/main" id="{00000000-0008-0000-0A00-00009B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60" name="Object 16" hidden="1">
          <a:extLst>
            <a:ext uri="{FF2B5EF4-FFF2-40B4-BE49-F238E27FC236}">
              <a16:creationId xmlns:a16="http://schemas.microsoft.com/office/drawing/2014/main" id="{00000000-0008-0000-0A00-00009C2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61" name="Object 17" hidden="1">
          <a:extLst>
            <a:ext uri="{FF2B5EF4-FFF2-40B4-BE49-F238E27FC236}">
              <a16:creationId xmlns:a16="http://schemas.microsoft.com/office/drawing/2014/main" id="{00000000-0008-0000-0A00-00009D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62" name="Object 9" hidden="1">
          <a:extLst>
            <a:ext uri="{FF2B5EF4-FFF2-40B4-BE49-F238E27FC236}">
              <a16:creationId xmlns:a16="http://schemas.microsoft.com/office/drawing/2014/main" id="{00000000-0008-0000-0A00-00009E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63" name="Object 8" hidden="1">
          <a:extLst>
            <a:ext uri="{FF2B5EF4-FFF2-40B4-BE49-F238E27FC236}">
              <a16:creationId xmlns:a16="http://schemas.microsoft.com/office/drawing/2014/main" id="{00000000-0008-0000-0A00-00009F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64" name="Object 9" hidden="1">
          <a:extLst>
            <a:ext uri="{FF2B5EF4-FFF2-40B4-BE49-F238E27FC236}">
              <a16:creationId xmlns:a16="http://schemas.microsoft.com/office/drawing/2014/main" id="{00000000-0008-0000-0A00-0000A0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65" name="Object 8" hidden="1">
          <a:extLst>
            <a:ext uri="{FF2B5EF4-FFF2-40B4-BE49-F238E27FC236}">
              <a16:creationId xmlns:a16="http://schemas.microsoft.com/office/drawing/2014/main" id="{00000000-0008-0000-0A00-0000A1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66" name="Object 9" hidden="1">
          <a:extLst>
            <a:ext uri="{FF2B5EF4-FFF2-40B4-BE49-F238E27FC236}">
              <a16:creationId xmlns:a16="http://schemas.microsoft.com/office/drawing/2014/main" id="{00000000-0008-0000-0A00-0000A2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67" name="Object 8" hidden="1">
          <a:extLst>
            <a:ext uri="{FF2B5EF4-FFF2-40B4-BE49-F238E27FC236}">
              <a16:creationId xmlns:a16="http://schemas.microsoft.com/office/drawing/2014/main" id="{00000000-0008-0000-0A00-0000A3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68" name="Object 9" hidden="1">
          <a:extLst>
            <a:ext uri="{FF2B5EF4-FFF2-40B4-BE49-F238E27FC236}">
              <a16:creationId xmlns:a16="http://schemas.microsoft.com/office/drawing/2014/main" id="{00000000-0008-0000-0A00-0000A4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69" name="Object 8" hidden="1">
          <a:extLst>
            <a:ext uri="{FF2B5EF4-FFF2-40B4-BE49-F238E27FC236}">
              <a16:creationId xmlns:a16="http://schemas.microsoft.com/office/drawing/2014/main" id="{00000000-0008-0000-0A00-0000A5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70" name="Object 15" hidden="1">
          <a:extLst>
            <a:ext uri="{FF2B5EF4-FFF2-40B4-BE49-F238E27FC236}">
              <a16:creationId xmlns:a16="http://schemas.microsoft.com/office/drawing/2014/main" id="{00000000-0008-0000-0A00-0000A6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71" name="Object 16" hidden="1">
          <a:extLst>
            <a:ext uri="{FF2B5EF4-FFF2-40B4-BE49-F238E27FC236}">
              <a16:creationId xmlns:a16="http://schemas.microsoft.com/office/drawing/2014/main" id="{00000000-0008-0000-0A00-0000A72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72" name="Object 17" hidden="1">
          <a:extLst>
            <a:ext uri="{FF2B5EF4-FFF2-40B4-BE49-F238E27FC236}">
              <a16:creationId xmlns:a16="http://schemas.microsoft.com/office/drawing/2014/main" id="{00000000-0008-0000-0A00-0000A8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73" name="Object 9" hidden="1">
          <a:extLst>
            <a:ext uri="{FF2B5EF4-FFF2-40B4-BE49-F238E27FC236}">
              <a16:creationId xmlns:a16="http://schemas.microsoft.com/office/drawing/2014/main" id="{00000000-0008-0000-0A00-0000A9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74" name="Object 8" hidden="1">
          <a:extLst>
            <a:ext uri="{FF2B5EF4-FFF2-40B4-BE49-F238E27FC236}">
              <a16:creationId xmlns:a16="http://schemas.microsoft.com/office/drawing/2014/main" id="{00000000-0008-0000-0A00-0000AA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75" name="Object 9" hidden="1">
          <a:extLst>
            <a:ext uri="{FF2B5EF4-FFF2-40B4-BE49-F238E27FC236}">
              <a16:creationId xmlns:a16="http://schemas.microsoft.com/office/drawing/2014/main" id="{00000000-0008-0000-0A00-0000AB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76" name="Object 8" hidden="1">
          <a:extLst>
            <a:ext uri="{FF2B5EF4-FFF2-40B4-BE49-F238E27FC236}">
              <a16:creationId xmlns:a16="http://schemas.microsoft.com/office/drawing/2014/main" id="{00000000-0008-0000-0A00-0000AC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77" name="Object 9" hidden="1">
          <a:extLst>
            <a:ext uri="{FF2B5EF4-FFF2-40B4-BE49-F238E27FC236}">
              <a16:creationId xmlns:a16="http://schemas.microsoft.com/office/drawing/2014/main" id="{00000000-0008-0000-0A00-0000AD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78" name="Object 8" hidden="1">
          <a:extLst>
            <a:ext uri="{FF2B5EF4-FFF2-40B4-BE49-F238E27FC236}">
              <a16:creationId xmlns:a16="http://schemas.microsoft.com/office/drawing/2014/main" id="{00000000-0008-0000-0A00-0000AE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79" name="Object 9" hidden="1">
          <a:extLst>
            <a:ext uri="{FF2B5EF4-FFF2-40B4-BE49-F238E27FC236}">
              <a16:creationId xmlns:a16="http://schemas.microsoft.com/office/drawing/2014/main" id="{00000000-0008-0000-0A00-0000AF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80" name="Object 8" hidden="1">
          <a:extLst>
            <a:ext uri="{FF2B5EF4-FFF2-40B4-BE49-F238E27FC236}">
              <a16:creationId xmlns:a16="http://schemas.microsoft.com/office/drawing/2014/main" id="{00000000-0008-0000-0A00-0000B0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81" name="Object 15" hidden="1">
          <a:extLst>
            <a:ext uri="{FF2B5EF4-FFF2-40B4-BE49-F238E27FC236}">
              <a16:creationId xmlns:a16="http://schemas.microsoft.com/office/drawing/2014/main" id="{00000000-0008-0000-0A00-0000B1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82" name="Object 16" hidden="1">
          <a:extLst>
            <a:ext uri="{FF2B5EF4-FFF2-40B4-BE49-F238E27FC236}">
              <a16:creationId xmlns:a16="http://schemas.microsoft.com/office/drawing/2014/main" id="{00000000-0008-0000-0A00-0000B22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83" name="Object 17" hidden="1">
          <a:extLst>
            <a:ext uri="{FF2B5EF4-FFF2-40B4-BE49-F238E27FC236}">
              <a16:creationId xmlns:a16="http://schemas.microsoft.com/office/drawing/2014/main" id="{00000000-0008-0000-0A00-0000B3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84" name="Object 9" hidden="1">
          <a:extLst>
            <a:ext uri="{FF2B5EF4-FFF2-40B4-BE49-F238E27FC236}">
              <a16:creationId xmlns:a16="http://schemas.microsoft.com/office/drawing/2014/main" id="{00000000-0008-0000-0A00-0000B4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85" name="Object 8" hidden="1">
          <a:extLst>
            <a:ext uri="{FF2B5EF4-FFF2-40B4-BE49-F238E27FC236}">
              <a16:creationId xmlns:a16="http://schemas.microsoft.com/office/drawing/2014/main" id="{00000000-0008-0000-0A00-0000B5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86" name="Object 9" hidden="1">
          <a:extLst>
            <a:ext uri="{FF2B5EF4-FFF2-40B4-BE49-F238E27FC236}">
              <a16:creationId xmlns:a16="http://schemas.microsoft.com/office/drawing/2014/main" id="{00000000-0008-0000-0A00-0000B6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87" name="Object 8" hidden="1">
          <a:extLst>
            <a:ext uri="{FF2B5EF4-FFF2-40B4-BE49-F238E27FC236}">
              <a16:creationId xmlns:a16="http://schemas.microsoft.com/office/drawing/2014/main" id="{00000000-0008-0000-0A00-0000B7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88" name="Object 9" hidden="1">
          <a:extLst>
            <a:ext uri="{FF2B5EF4-FFF2-40B4-BE49-F238E27FC236}">
              <a16:creationId xmlns:a16="http://schemas.microsoft.com/office/drawing/2014/main" id="{00000000-0008-0000-0A00-0000B82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89" name="Object 8" hidden="1">
          <a:extLst>
            <a:ext uri="{FF2B5EF4-FFF2-40B4-BE49-F238E27FC236}">
              <a16:creationId xmlns:a16="http://schemas.microsoft.com/office/drawing/2014/main" id="{00000000-0008-0000-0A00-0000B92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90" name="Object 9" hidden="1">
          <a:extLst>
            <a:ext uri="{FF2B5EF4-FFF2-40B4-BE49-F238E27FC236}">
              <a16:creationId xmlns:a16="http://schemas.microsoft.com/office/drawing/2014/main" id="{00000000-0008-0000-0A00-0000BA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91" name="Object 8" hidden="1">
          <a:extLst>
            <a:ext uri="{FF2B5EF4-FFF2-40B4-BE49-F238E27FC236}">
              <a16:creationId xmlns:a16="http://schemas.microsoft.com/office/drawing/2014/main" id="{00000000-0008-0000-0A00-0000BB2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892" name="Object 15" hidden="1">
          <a:extLst>
            <a:ext uri="{FF2B5EF4-FFF2-40B4-BE49-F238E27FC236}">
              <a16:creationId xmlns:a16="http://schemas.microsoft.com/office/drawing/2014/main" id="{00000000-0008-0000-0A00-0000BC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893" name="Object 16" hidden="1">
          <a:extLst>
            <a:ext uri="{FF2B5EF4-FFF2-40B4-BE49-F238E27FC236}">
              <a16:creationId xmlns:a16="http://schemas.microsoft.com/office/drawing/2014/main" id="{00000000-0008-0000-0A00-0000BD2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894" name="Object 17" hidden="1">
          <a:extLst>
            <a:ext uri="{FF2B5EF4-FFF2-40B4-BE49-F238E27FC236}">
              <a16:creationId xmlns:a16="http://schemas.microsoft.com/office/drawing/2014/main" id="{00000000-0008-0000-0A00-0000BE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95" name="Object 9" hidden="1">
          <a:extLst>
            <a:ext uri="{FF2B5EF4-FFF2-40B4-BE49-F238E27FC236}">
              <a16:creationId xmlns:a16="http://schemas.microsoft.com/office/drawing/2014/main" id="{00000000-0008-0000-0A00-0000BF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96" name="Object 8" hidden="1">
          <a:extLst>
            <a:ext uri="{FF2B5EF4-FFF2-40B4-BE49-F238E27FC236}">
              <a16:creationId xmlns:a16="http://schemas.microsoft.com/office/drawing/2014/main" id="{00000000-0008-0000-0A00-0000C0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97" name="Object 9" hidden="1">
          <a:extLst>
            <a:ext uri="{FF2B5EF4-FFF2-40B4-BE49-F238E27FC236}">
              <a16:creationId xmlns:a16="http://schemas.microsoft.com/office/drawing/2014/main" id="{00000000-0008-0000-0A00-0000C1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898" name="Object 8" hidden="1">
          <a:extLst>
            <a:ext uri="{FF2B5EF4-FFF2-40B4-BE49-F238E27FC236}">
              <a16:creationId xmlns:a16="http://schemas.microsoft.com/office/drawing/2014/main" id="{00000000-0008-0000-0A00-0000C2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899" name="Object 9" hidden="1">
          <a:extLst>
            <a:ext uri="{FF2B5EF4-FFF2-40B4-BE49-F238E27FC236}">
              <a16:creationId xmlns:a16="http://schemas.microsoft.com/office/drawing/2014/main" id="{00000000-0008-0000-0A00-0000C3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00" name="Object 8" hidden="1">
          <a:extLst>
            <a:ext uri="{FF2B5EF4-FFF2-40B4-BE49-F238E27FC236}">
              <a16:creationId xmlns:a16="http://schemas.microsoft.com/office/drawing/2014/main" id="{00000000-0008-0000-0A00-0000C4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01" name="Object 9" hidden="1">
          <a:extLst>
            <a:ext uri="{FF2B5EF4-FFF2-40B4-BE49-F238E27FC236}">
              <a16:creationId xmlns:a16="http://schemas.microsoft.com/office/drawing/2014/main" id="{00000000-0008-0000-0A00-0000C5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02" name="Object 8" hidden="1">
          <a:extLst>
            <a:ext uri="{FF2B5EF4-FFF2-40B4-BE49-F238E27FC236}">
              <a16:creationId xmlns:a16="http://schemas.microsoft.com/office/drawing/2014/main" id="{00000000-0008-0000-0A00-0000C6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03" name="Object 15" hidden="1">
          <a:extLst>
            <a:ext uri="{FF2B5EF4-FFF2-40B4-BE49-F238E27FC236}">
              <a16:creationId xmlns:a16="http://schemas.microsoft.com/office/drawing/2014/main" id="{00000000-0008-0000-0A00-0000C7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04" name="Object 16" hidden="1">
          <a:extLst>
            <a:ext uri="{FF2B5EF4-FFF2-40B4-BE49-F238E27FC236}">
              <a16:creationId xmlns:a16="http://schemas.microsoft.com/office/drawing/2014/main" id="{00000000-0008-0000-0A00-0000C82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05" name="Object 17" hidden="1">
          <a:extLst>
            <a:ext uri="{FF2B5EF4-FFF2-40B4-BE49-F238E27FC236}">
              <a16:creationId xmlns:a16="http://schemas.microsoft.com/office/drawing/2014/main" id="{00000000-0008-0000-0A00-0000C9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06" name="Object 9" hidden="1">
          <a:extLst>
            <a:ext uri="{FF2B5EF4-FFF2-40B4-BE49-F238E27FC236}">
              <a16:creationId xmlns:a16="http://schemas.microsoft.com/office/drawing/2014/main" id="{00000000-0008-0000-0A00-0000CA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07" name="Object 8" hidden="1">
          <a:extLst>
            <a:ext uri="{FF2B5EF4-FFF2-40B4-BE49-F238E27FC236}">
              <a16:creationId xmlns:a16="http://schemas.microsoft.com/office/drawing/2014/main" id="{00000000-0008-0000-0A00-0000CB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08" name="Object 9" hidden="1">
          <a:extLst>
            <a:ext uri="{FF2B5EF4-FFF2-40B4-BE49-F238E27FC236}">
              <a16:creationId xmlns:a16="http://schemas.microsoft.com/office/drawing/2014/main" id="{00000000-0008-0000-0A00-0000CC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09" name="Object 8" hidden="1">
          <a:extLst>
            <a:ext uri="{FF2B5EF4-FFF2-40B4-BE49-F238E27FC236}">
              <a16:creationId xmlns:a16="http://schemas.microsoft.com/office/drawing/2014/main" id="{00000000-0008-0000-0A00-0000CD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10" name="Object 9" hidden="1">
          <a:extLst>
            <a:ext uri="{FF2B5EF4-FFF2-40B4-BE49-F238E27FC236}">
              <a16:creationId xmlns:a16="http://schemas.microsoft.com/office/drawing/2014/main" id="{00000000-0008-0000-0A00-0000CE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11" name="Object 8" hidden="1">
          <a:extLst>
            <a:ext uri="{FF2B5EF4-FFF2-40B4-BE49-F238E27FC236}">
              <a16:creationId xmlns:a16="http://schemas.microsoft.com/office/drawing/2014/main" id="{00000000-0008-0000-0A00-0000CF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12" name="Object 9" hidden="1">
          <a:extLst>
            <a:ext uri="{FF2B5EF4-FFF2-40B4-BE49-F238E27FC236}">
              <a16:creationId xmlns:a16="http://schemas.microsoft.com/office/drawing/2014/main" id="{00000000-0008-0000-0A00-0000D0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13" name="Object 8" hidden="1">
          <a:extLst>
            <a:ext uri="{FF2B5EF4-FFF2-40B4-BE49-F238E27FC236}">
              <a16:creationId xmlns:a16="http://schemas.microsoft.com/office/drawing/2014/main" id="{00000000-0008-0000-0A00-0000D1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14" name="Object 15" hidden="1">
          <a:extLst>
            <a:ext uri="{FF2B5EF4-FFF2-40B4-BE49-F238E27FC236}">
              <a16:creationId xmlns:a16="http://schemas.microsoft.com/office/drawing/2014/main" id="{00000000-0008-0000-0A00-0000D2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15" name="Object 16" hidden="1">
          <a:extLst>
            <a:ext uri="{FF2B5EF4-FFF2-40B4-BE49-F238E27FC236}">
              <a16:creationId xmlns:a16="http://schemas.microsoft.com/office/drawing/2014/main" id="{00000000-0008-0000-0A00-0000D32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16" name="Object 17" hidden="1">
          <a:extLst>
            <a:ext uri="{FF2B5EF4-FFF2-40B4-BE49-F238E27FC236}">
              <a16:creationId xmlns:a16="http://schemas.microsoft.com/office/drawing/2014/main" id="{00000000-0008-0000-0A00-0000D4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17" name="Object 9" hidden="1">
          <a:extLst>
            <a:ext uri="{FF2B5EF4-FFF2-40B4-BE49-F238E27FC236}">
              <a16:creationId xmlns:a16="http://schemas.microsoft.com/office/drawing/2014/main" id="{00000000-0008-0000-0A00-0000D5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18" name="Object 8" hidden="1">
          <a:extLst>
            <a:ext uri="{FF2B5EF4-FFF2-40B4-BE49-F238E27FC236}">
              <a16:creationId xmlns:a16="http://schemas.microsoft.com/office/drawing/2014/main" id="{00000000-0008-0000-0A00-0000D6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19" name="Object 9" hidden="1">
          <a:extLst>
            <a:ext uri="{FF2B5EF4-FFF2-40B4-BE49-F238E27FC236}">
              <a16:creationId xmlns:a16="http://schemas.microsoft.com/office/drawing/2014/main" id="{00000000-0008-0000-0A00-0000D7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20" name="Object 8" hidden="1">
          <a:extLst>
            <a:ext uri="{FF2B5EF4-FFF2-40B4-BE49-F238E27FC236}">
              <a16:creationId xmlns:a16="http://schemas.microsoft.com/office/drawing/2014/main" id="{00000000-0008-0000-0A00-0000D8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21" name="Object 9" hidden="1">
          <a:extLst>
            <a:ext uri="{FF2B5EF4-FFF2-40B4-BE49-F238E27FC236}">
              <a16:creationId xmlns:a16="http://schemas.microsoft.com/office/drawing/2014/main" id="{00000000-0008-0000-0A00-0000D9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22" name="Object 8" hidden="1">
          <a:extLst>
            <a:ext uri="{FF2B5EF4-FFF2-40B4-BE49-F238E27FC236}">
              <a16:creationId xmlns:a16="http://schemas.microsoft.com/office/drawing/2014/main" id="{00000000-0008-0000-0A00-0000DA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23" name="Object 9" hidden="1">
          <a:extLst>
            <a:ext uri="{FF2B5EF4-FFF2-40B4-BE49-F238E27FC236}">
              <a16:creationId xmlns:a16="http://schemas.microsoft.com/office/drawing/2014/main" id="{00000000-0008-0000-0A00-0000DB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24" name="Object 8" hidden="1">
          <a:extLst>
            <a:ext uri="{FF2B5EF4-FFF2-40B4-BE49-F238E27FC236}">
              <a16:creationId xmlns:a16="http://schemas.microsoft.com/office/drawing/2014/main" id="{00000000-0008-0000-0A00-0000DC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25" name="Object 15" hidden="1">
          <a:extLst>
            <a:ext uri="{FF2B5EF4-FFF2-40B4-BE49-F238E27FC236}">
              <a16:creationId xmlns:a16="http://schemas.microsoft.com/office/drawing/2014/main" id="{00000000-0008-0000-0A00-0000DD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26" name="Object 16" hidden="1">
          <a:extLst>
            <a:ext uri="{FF2B5EF4-FFF2-40B4-BE49-F238E27FC236}">
              <a16:creationId xmlns:a16="http://schemas.microsoft.com/office/drawing/2014/main" id="{00000000-0008-0000-0A00-0000DE22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27" name="Object 17" hidden="1">
          <a:extLst>
            <a:ext uri="{FF2B5EF4-FFF2-40B4-BE49-F238E27FC236}">
              <a16:creationId xmlns:a16="http://schemas.microsoft.com/office/drawing/2014/main" id="{00000000-0008-0000-0A00-0000DF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28" name="Object 9" hidden="1">
          <a:extLst>
            <a:ext uri="{FF2B5EF4-FFF2-40B4-BE49-F238E27FC236}">
              <a16:creationId xmlns:a16="http://schemas.microsoft.com/office/drawing/2014/main" id="{00000000-0008-0000-0A00-0000E0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29" name="Object 8" hidden="1">
          <a:extLst>
            <a:ext uri="{FF2B5EF4-FFF2-40B4-BE49-F238E27FC236}">
              <a16:creationId xmlns:a16="http://schemas.microsoft.com/office/drawing/2014/main" id="{00000000-0008-0000-0A00-0000E1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30" name="Object 9" hidden="1">
          <a:extLst>
            <a:ext uri="{FF2B5EF4-FFF2-40B4-BE49-F238E27FC236}">
              <a16:creationId xmlns:a16="http://schemas.microsoft.com/office/drawing/2014/main" id="{00000000-0008-0000-0A00-0000E2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31" name="Object 8" hidden="1">
          <a:extLst>
            <a:ext uri="{FF2B5EF4-FFF2-40B4-BE49-F238E27FC236}">
              <a16:creationId xmlns:a16="http://schemas.microsoft.com/office/drawing/2014/main" id="{00000000-0008-0000-0A00-0000E3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32" name="Object 9" hidden="1">
          <a:extLst>
            <a:ext uri="{FF2B5EF4-FFF2-40B4-BE49-F238E27FC236}">
              <a16:creationId xmlns:a16="http://schemas.microsoft.com/office/drawing/2014/main" id="{00000000-0008-0000-0A00-0000E422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33" name="Object 8" hidden="1">
          <a:extLst>
            <a:ext uri="{FF2B5EF4-FFF2-40B4-BE49-F238E27FC236}">
              <a16:creationId xmlns:a16="http://schemas.microsoft.com/office/drawing/2014/main" id="{00000000-0008-0000-0A00-0000E522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34" name="Object 9" hidden="1">
          <a:extLst>
            <a:ext uri="{FF2B5EF4-FFF2-40B4-BE49-F238E27FC236}">
              <a16:creationId xmlns:a16="http://schemas.microsoft.com/office/drawing/2014/main" id="{00000000-0008-0000-0A00-0000E6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35" name="Object 8" hidden="1">
          <a:extLst>
            <a:ext uri="{FF2B5EF4-FFF2-40B4-BE49-F238E27FC236}">
              <a16:creationId xmlns:a16="http://schemas.microsoft.com/office/drawing/2014/main" id="{00000000-0008-0000-0A00-0000E722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36" name="Object 15" hidden="1">
          <a:extLst>
            <a:ext uri="{FF2B5EF4-FFF2-40B4-BE49-F238E27FC236}">
              <a16:creationId xmlns:a16="http://schemas.microsoft.com/office/drawing/2014/main" id="{00000000-0008-0000-0A00-0000E8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37" name="Object 16" hidden="1">
          <a:extLst>
            <a:ext uri="{FF2B5EF4-FFF2-40B4-BE49-F238E27FC236}">
              <a16:creationId xmlns:a16="http://schemas.microsoft.com/office/drawing/2014/main" id="{00000000-0008-0000-0A00-0000E92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38" name="Object 17" hidden="1">
          <a:extLst>
            <a:ext uri="{FF2B5EF4-FFF2-40B4-BE49-F238E27FC236}">
              <a16:creationId xmlns:a16="http://schemas.microsoft.com/office/drawing/2014/main" id="{00000000-0008-0000-0A00-0000EA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39" name="Object 9" hidden="1">
          <a:extLst>
            <a:ext uri="{FF2B5EF4-FFF2-40B4-BE49-F238E27FC236}">
              <a16:creationId xmlns:a16="http://schemas.microsoft.com/office/drawing/2014/main" id="{00000000-0008-0000-0A00-0000EB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40" name="Object 8" hidden="1">
          <a:extLst>
            <a:ext uri="{FF2B5EF4-FFF2-40B4-BE49-F238E27FC236}">
              <a16:creationId xmlns:a16="http://schemas.microsoft.com/office/drawing/2014/main" id="{00000000-0008-0000-0A00-0000EC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41" name="Object 9" hidden="1">
          <a:extLst>
            <a:ext uri="{FF2B5EF4-FFF2-40B4-BE49-F238E27FC236}">
              <a16:creationId xmlns:a16="http://schemas.microsoft.com/office/drawing/2014/main" id="{00000000-0008-0000-0A00-0000ED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42" name="Object 8" hidden="1">
          <a:extLst>
            <a:ext uri="{FF2B5EF4-FFF2-40B4-BE49-F238E27FC236}">
              <a16:creationId xmlns:a16="http://schemas.microsoft.com/office/drawing/2014/main" id="{00000000-0008-0000-0A00-0000EE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43" name="Object 9" hidden="1">
          <a:extLst>
            <a:ext uri="{FF2B5EF4-FFF2-40B4-BE49-F238E27FC236}">
              <a16:creationId xmlns:a16="http://schemas.microsoft.com/office/drawing/2014/main" id="{00000000-0008-0000-0A00-0000EF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44" name="Object 8" hidden="1">
          <a:extLst>
            <a:ext uri="{FF2B5EF4-FFF2-40B4-BE49-F238E27FC236}">
              <a16:creationId xmlns:a16="http://schemas.microsoft.com/office/drawing/2014/main" id="{00000000-0008-0000-0A00-0000F0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45" name="Object 9" hidden="1">
          <a:extLst>
            <a:ext uri="{FF2B5EF4-FFF2-40B4-BE49-F238E27FC236}">
              <a16:creationId xmlns:a16="http://schemas.microsoft.com/office/drawing/2014/main" id="{00000000-0008-0000-0A00-0000F1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46" name="Object 8" hidden="1">
          <a:extLst>
            <a:ext uri="{FF2B5EF4-FFF2-40B4-BE49-F238E27FC236}">
              <a16:creationId xmlns:a16="http://schemas.microsoft.com/office/drawing/2014/main" id="{00000000-0008-0000-0A00-0000F2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47" name="Object 15" hidden="1">
          <a:extLst>
            <a:ext uri="{FF2B5EF4-FFF2-40B4-BE49-F238E27FC236}">
              <a16:creationId xmlns:a16="http://schemas.microsoft.com/office/drawing/2014/main" id="{00000000-0008-0000-0A00-0000F3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48" name="Object 16" hidden="1">
          <a:extLst>
            <a:ext uri="{FF2B5EF4-FFF2-40B4-BE49-F238E27FC236}">
              <a16:creationId xmlns:a16="http://schemas.microsoft.com/office/drawing/2014/main" id="{00000000-0008-0000-0A00-0000F422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49" name="Object 17" hidden="1">
          <a:extLst>
            <a:ext uri="{FF2B5EF4-FFF2-40B4-BE49-F238E27FC236}">
              <a16:creationId xmlns:a16="http://schemas.microsoft.com/office/drawing/2014/main" id="{00000000-0008-0000-0A00-0000F5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50" name="Object 9" hidden="1">
          <a:extLst>
            <a:ext uri="{FF2B5EF4-FFF2-40B4-BE49-F238E27FC236}">
              <a16:creationId xmlns:a16="http://schemas.microsoft.com/office/drawing/2014/main" id="{00000000-0008-0000-0A00-0000F6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51" name="Object 8" hidden="1">
          <a:extLst>
            <a:ext uri="{FF2B5EF4-FFF2-40B4-BE49-F238E27FC236}">
              <a16:creationId xmlns:a16="http://schemas.microsoft.com/office/drawing/2014/main" id="{00000000-0008-0000-0A00-0000F7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52" name="Object 9" hidden="1">
          <a:extLst>
            <a:ext uri="{FF2B5EF4-FFF2-40B4-BE49-F238E27FC236}">
              <a16:creationId xmlns:a16="http://schemas.microsoft.com/office/drawing/2014/main" id="{00000000-0008-0000-0A00-0000F8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53" name="Object 8" hidden="1">
          <a:extLst>
            <a:ext uri="{FF2B5EF4-FFF2-40B4-BE49-F238E27FC236}">
              <a16:creationId xmlns:a16="http://schemas.microsoft.com/office/drawing/2014/main" id="{00000000-0008-0000-0A00-0000F9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54" name="Object 9" hidden="1">
          <a:extLst>
            <a:ext uri="{FF2B5EF4-FFF2-40B4-BE49-F238E27FC236}">
              <a16:creationId xmlns:a16="http://schemas.microsoft.com/office/drawing/2014/main" id="{00000000-0008-0000-0A00-0000FA22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55" name="Object 8" hidden="1">
          <a:extLst>
            <a:ext uri="{FF2B5EF4-FFF2-40B4-BE49-F238E27FC236}">
              <a16:creationId xmlns:a16="http://schemas.microsoft.com/office/drawing/2014/main" id="{00000000-0008-0000-0A00-0000FB22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56" name="Object 9" hidden="1">
          <a:extLst>
            <a:ext uri="{FF2B5EF4-FFF2-40B4-BE49-F238E27FC236}">
              <a16:creationId xmlns:a16="http://schemas.microsoft.com/office/drawing/2014/main" id="{00000000-0008-0000-0A00-0000FC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57" name="Object 8" hidden="1">
          <a:extLst>
            <a:ext uri="{FF2B5EF4-FFF2-40B4-BE49-F238E27FC236}">
              <a16:creationId xmlns:a16="http://schemas.microsoft.com/office/drawing/2014/main" id="{00000000-0008-0000-0A00-0000FD22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58" name="Object 15" hidden="1">
          <a:extLst>
            <a:ext uri="{FF2B5EF4-FFF2-40B4-BE49-F238E27FC236}">
              <a16:creationId xmlns:a16="http://schemas.microsoft.com/office/drawing/2014/main" id="{00000000-0008-0000-0A00-0000FE22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59" name="Object 16" hidden="1">
          <a:extLst>
            <a:ext uri="{FF2B5EF4-FFF2-40B4-BE49-F238E27FC236}">
              <a16:creationId xmlns:a16="http://schemas.microsoft.com/office/drawing/2014/main" id="{00000000-0008-0000-0A00-0000FF22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60" name="Object 17" hidden="1">
          <a:extLst>
            <a:ext uri="{FF2B5EF4-FFF2-40B4-BE49-F238E27FC236}">
              <a16:creationId xmlns:a16="http://schemas.microsoft.com/office/drawing/2014/main" id="{00000000-0008-0000-0A00-000000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61" name="Object 9" hidden="1">
          <a:extLst>
            <a:ext uri="{FF2B5EF4-FFF2-40B4-BE49-F238E27FC236}">
              <a16:creationId xmlns:a16="http://schemas.microsoft.com/office/drawing/2014/main" id="{00000000-0008-0000-0A00-000001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62" name="Object 8" hidden="1">
          <a:extLst>
            <a:ext uri="{FF2B5EF4-FFF2-40B4-BE49-F238E27FC236}">
              <a16:creationId xmlns:a16="http://schemas.microsoft.com/office/drawing/2014/main" id="{00000000-0008-0000-0A00-000002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63" name="Object 9" hidden="1">
          <a:extLst>
            <a:ext uri="{FF2B5EF4-FFF2-40B4-BE49-F238E27FC236}">
              <a16:creationId xmlns:a16="http://schemas.microsoft.com/office/drawing/2014/main" id="{00000000-0008-0000-0A00-000003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64" name="Object 8" hidden="1">
          <a:extLst>
            <a:ext uri="{FF2B5EF4-FFF2-40B4-BE49-F238E27FC236}">
              <a16:creationId xmlns:a16="http://schemas.microsoft.com/office/drawing/2014/main" id="{00000000-0008-0000-0A00-000004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65" name="Object 9" hidden="1">
          <a:extLst>
            <a:ext uri="{FF2B5EF4-FFF2-40B4-BE49-F238E27FC236}">
              <a16:creationId xmlns:a16="http://schemas.microsoft.com/office/drawing/2014/main" id="{00000000-0008-0000-0A00-000005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66" name="Object 8" hidden="1">
          <a:extLst>
            <a:ext uri="{FF2B5EF4-FFF2-40B4-BE49-F238E27FC236}">
              <a16:creationId xmlns:a16="http://schemas.microsoft.com/office/drawing/2014/main" id="{00000000-0008-0000-0A00-000006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67" name="Object 9" hidden="1">
          <a:extLst>
            <a:ext uri="{FF2B5EF4-FFF2-40B4-BE49-F238E27FC236}">
              <a16:creationId xmlns:a16="http://schemas.microsoft.com/office/drawing/2014/main" id="{00000000-0008-0000-0A00-000007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68" name="Object 8" hidden="1">
          <a:extLst>
            <a:ext uri="{FF2B5EF4-FFF2-40B4-BE49-F238E27FC236}">
              <a16:creationId xmlns:a16="http://schemas.microsoft.com/office/drawing/2014/main" id="{00000000-0008-0000-0A00-000008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69" name="Object 15" hidden="1">
          <a:extLst>
            <a:ext uri="{FF2B5EF4-FFF2-40B4-BE49-F238E27FC236}">
              <a16:creationId xmlns:a16="http://schemas.microsoft.com/office/drawing/2014/main" id="{00000000-0008-0000-0A00-000009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70" name="Object 16" hidden="1">
          <a:extLst>
            <a:ext uri="{FF2B5EF4-FFF2-40B4-BE49-F238E27FC236}">
              <a16:creationId xmlns:a16="http://schemas.microsoft.com/office/drawing/2014/main" id="{00000000-0008-0000-0A00-00000A2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71" name="Object 17" hidden="1">
          <a:extLst>
            <a:ext uri="{FF2B5EF4-FFF2-40B4-BE49-F238E27FC236}">
              <a16:creationId xmlns:a16="http://schemas.microsoft.com/office/drawing/2014/main" id="{00000000-0008-0000-0A00-00000B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72" name="Object 9" hidden="1">
          <a:extLst>
            <a:ext uri="{FF2B5EF4-FFF2-40B4-BE49-F238E27FC236}">
              <a16:creationId xmlns:a16="http://schemas.microsoft.com/office/drawing/2014/main" id="{00000000-0008-0000-0A00-00000C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73" name="Object 8" hidden="1">
          <a:extLst>
            <a:ext uri="{FF2B5EF4-FFF2-40B4-BE49-F238E27FC236}">
              <a16:creationId xmlns:a16="http://schemas.microsoft.com/office/drawing/2014/main" id="{00000000-0008-0000-0A00-00000D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74" name="Object 9" hidden="1">
          <a:extLst>
            <a:ext uri="{FF2B5EF4-FFF2-40B4-BE49-F238E27FC236}">
              <a16:creationId xmlns:a16="http://schemas.microsoft.com/office/drawing/2014/main" id="{00000000-0008-0000-0A00-00000E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75" name="Object 8" hidden="1">
          <a:extLst>
            <a:ext uri="{FF2B5EF4-FFF2-40B4-BE49-F238E27FC236}">
              <a16:creationId xmlns:a16="http://schemas.microsoft.com/office/drawing/2014/main" id="{00000000-0008-0000-0A00-00000F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76" name="Object 9" hidden="1">
          <a:extLst>
            <a:ext uri="{FF2B5EF4-FFF2-40B4-BE49-F238E27FC236}">
              <a16:creationId xmlns:a16="http://schemas.microsoft.com/office/drawing/2014/main" id="{00000000-0008-0000-0A00-000010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77" name="Object 8" hidden="1">
          <a:extLst>
            <a:ext uri="{FF2B5EF4-FFF2-40B4-BE49-F238E27FC236}">
              <a16:creationId xmlns:a16="http://schemas.microsoft.com/office/drawing/2014/main" id="{00000000-0008-0000-0A00-000011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78" name="Object 9" hidden="1">
          <a:extLst>
            <a:ext uri="{FF2B5EF4-FFF2-40B4-BE49-F238E27FC236}">
              <a16:creationId xmlns:a16="http://schemas.microsoft.com/office/drawing/2014/main" id="{00000000-0008-0000-0A00-000012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79" name="Object 8" hidden="1">
          <a:extLst>
            <a:ext uri="{FF2B5EF4-FFF2-40B4-BE49-F238E27FC236}">
              <a16:creationId xmlns:a16="http://schemas.microsoft.com/office/drawing/2014/main" id="{00000000-0008-0000-0A00-000013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80" name="Object 15" hidden="1">
          <a:extLst>
            <a:ext uri="{FF2B5EF4-FFF2-40B4-BE49-F238E27FC236}">
              <a16:creationId xmlns:a16="http://schemas.microsoft.com/office/drawing/2014/main" id="{00000000-0008-0000-0A00-000014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81" name="Object 16" hidden="1">
          <a:extLst>
            <a:ext uri="{FF2B5EF4-FFF2-40B4-BE49-F238E27FC236}">
              <a16:creationId xmlns:a16="http://schemas.microsoft.com/office/drawing/2014/main" id="{00000000-0008-0000-0A00-0000152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82" name="Object 17" hidden="1">
          <a:extLst>
            <a:ext uri="{FF2B5EF4-FFF2-40B4-BE49-F238E27FC236}">
              <a16:creationId xmlns:a16="http://schemas.microsoft.com/office/drawing/2014/main" id="{00000000-0008-0000-0A00-000016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83" name="Object 9" hidden="1">
          <a:extLst>
            <a:ext uri="{FF2B5EF4-FFF2-40B4-BE49-F238E27FC236}">
              <a16:creationId xmlns:a16="http://schemas.microsoft.com/office/drawing/2014/main" id="{00000000-0008-0000-0A00-000017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84" name="Object 8" hidden="1">
          <a:extLst>
            <a:ext uri="{FF2B5EF4-FFF2-40B4-BE49-F238E27FC236}">
              <a16:creationId xmlns:a16="http://schemas.microsoft.com/office/drawing/2014/main" id="{00000000-0008-0000-0A00-000018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85" name="Object 9" hidden="1">
          <a:extLst>
            <a:ext uri="{FF2B5EF4-FFF2-40B4-BE49-F238E27FC236}">
              <a16:creationId xmlns:a16="http://schemas.microsoft.com/office/drawing/2014/main" id="{00000000-0008-0000-0A00-000019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86" name="Object 8" hidden="1">
          <a:extLst>
            <a:ext uri="{FF2B5EF4-FFF2-40B4-BE49-F238E27FC236}">
              <a16:creationId xmlns:a16="http://schemas.microsoft.com/office/drawing/2014/main" id="{00000000-0008-0000-0A00-00001A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87" name="Object 9" hidden="1">
          <a:extLst>
            <a:ext uri="{FF2B5EF4-FFF2-40B4-BE49-F238E27FC236}">
              <a16:creationId xmlns:a16="http://schemas.microsoft.com/office/drawing/2014/main" id="{00000000-0008-0000-0A00-00001B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88" name="Object 8" hidden="1">
          <a:extLst>
            <a:ext uri="{FF2B5EF4-FFF2-40B4-BE49-F238E27FC236}">
              <a16:creationId xmlns:a16="http://schemas.microsoft.com/office/drawing/2014/main" id="{00000000-0008-0000-0A00-00001C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89" name="Object 9" hidden="1">
          <a:extLst>
            <a:ext uri="{FF2B5EF4-FFF2-40B4-BE49-F238E27FC236}">
              <a16:creationId xmlns:a16="http://schemas.microsoft.com/office/drawing/2014/main" id="{00000000-0008-0000-0A00-00001D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90" name="Object 8" hidden="1">
          <a:extLst>
            <a:ext uri="{FF2B5EF4-FFF2-40B4-BE49-F238E27FC236}">
              <a16:creationId xmlns:a16="http://schemas.microsoft.com/office/drawing/2014/main" id="{00000000-0008-0000-0A00-00001E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8991" name="Object 15" hidden="1">
          <a:extLst>
            <a:ext uri="{FF2B5EF4-FFF2-40B4-BE49-F238E27FC236}">
              <a16:creationId xmlns:a16="http://schemas.microsoft.com/office/drawing/2014/main" id="{00000000-0008-0000-0A00-00001F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8992" name="Object 16" hidden="1">
          <a:extLst>
            <a:ext uri="{FF2B5EF4-FFF2-40B4-BE49-F238E27FC236}">
              <a16:creationId xmlns:a16="http://schemas.microsoft.com/office/drawing/2014/main" id="{00000000-0008-0000-0A00-0000202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8993" name="Object 17" hidden="1">
          <a:extLst>
            <a:ext uri="{FF2B5EF4-FFF2-40B4-BE49-F238E27FC236}">
              <a16:creationId xmlns:a16="http://schemas.microsoft.com/office/drawing/2014/main" id="{00000000-0008-0000-0A00-000021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94" name="Object 9" hidden="1">
          <a:extLst>
            <a:ext uri="{FF2B5EF4-FFF2-40B4-BE49-F238E27FC236}">
              <a16:creationId xmlns:a16="http://schemas.microsoft.com/office/drawing/2014/main" id="{00000000-0008-0000-0A00-000022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95" name="Object 8" hidden="1">
          <a:extLst>
            <a:ext uri="{FF2B5EF4-FFF2-40B4-BE49-F238E27FC236}">
              <a16:creationId xmlns:a16="http://schemas.microsoft.com/office/drawing/2014/main" id="{00000000-0008-0000-0A00-000023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96" name="Object 9" hidden="1">
          <a:extLst>
            <a:ext uri="{FF2B5EF4-FFF2-40B4-BE49-F238E27FC236}">
              <a16:creationId xmlns:a16="http://schemas.microsoft.com/office/drawing/2014/main" id="{00000000-0008-0000-0A00-000024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97" name="Object 8" hidden="1">
          <a:extLst>
            <a:ext uri="{FF2B5EF4-FFF2-40B4-BE49-F238E27FC236}">
              <a16:creationId xmlns:a16="http://schemas.microsoft.com/office/drawing/2014/main" id="{00000000-0008-0000-0A00-000025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8998" name="Object 9" hidden="1">
          <a:extLst>
            <a:ext uri="{FF2B5EF4-FFF2-40B4-BE49-F238E27FC236}">
              <a16:creationId xmlns:a16="http://schemas.microsoft.com/office/drawing/2014/main" id="{00000000-0008-0000-0A00-000026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8999" name="Object 8" hidden="1">
          <a:extLst>
            <a:ext uri="{FF2B5EF4-FFF2-40B4-BE49-F238E27FC236}">
              <a16:creationId xmlns:a16="http://schemas.microsoft.com/office/drawing/2014/main" id="{00000000-0008-0000-0A00-000027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00" name="Object 9" hidden="1">
          <a:extLst>
            <a:ext uri="{FF2B5EF4-FFF2-40B4-BE49-F238E27FC236}">
              <a16:creationId xmlns:a16="http://schemas.microsoft.com/office/drawing/2014/main" id="{00000000-0008-0000-0A00-000028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01" name="Object 8" hidden="1">
          <a:extLst>
            <a:ext uri="{FF2B5EF4-FFF2-40B4-BE49-F238E27FC236}">
              <a16:creationId xmlns:a16="http://schemas.microsoft.com/office/drawing/2014/main" id="{00000000-0008-0000-0A00-000029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02" name="Object 15" hidden="1">
          <a:extLst>
            <a:ext uri="{FF2B5EF4-FFF2-40B4-BE49-F238E27FC236}">
              <a16:creationId xmlns:a16="http://schemas.microsoft.com/office/drawing/2014/main" id="{00000000-0008-0000-0A00-00002A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03" name="Object 16" hidden="1">
          <a:extLst>
            <a:ext uri="{FF2B5EF4-FFF2-40B4-BE49-F238E27FC236}">
              <a16:creationId xmlns:a16="http://schemas.microsoft.com/office/drawing/2014/main" id="{00000000-0008-0000-0A00-00002B2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04" name="Object 17" hidden="1">
          <a:extLst>
            <a:ext uri="{FF2B5EF4-FFF2-40B4-BE49-F238E27FC236}">
              <a16:creationId xmlns:a16="http://schemas.microsoft.com/office/drawing/2014/main" id="{00000000-0008-0000-0A00-00002C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05" name="Object 9" hidden="1">
          <a:extLst>
            <a:ext uri="{FF2B5EF4-FFF2-40B4-BE49-F238E27FC236}">
              <a16:creationId xmlns:a16="http://schemas.microsoft.com/office/drawing/2014/main" id="{00000000-0008-0000-0A00-00002D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06" name="Object 8" hidden="1">
          <a:extLst>
            <a:ext uri="{FF2B5EF4-FFF2-40B4-BE49-F238E27FC236}">
              <a16:creationId xmlns:a16="http://schemas.microsoft.com/office/drawing/2014/main" id="{00000000-0008-0000-0A00-00002E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07" name="Object 9" hidden="1">
          <a:extLst>
            <a:ext uri="{FF2B5EF4-FFF2-40B4-BE49-F238E27FC236}">
              <a16:creationId xmlns:a16="http://schemas.microsoft.com/office/drawing/2014/main" id="{00000000-0008-0000-0A00-00002F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08" name="Object 8" hidden="1">
          <a:extLst>
            <a:ext uri="{FF2B5EF4-FFF2-40B4-BE49-F238E27FC236}">
              <a16:creationId xmlns:a16="http://schemas.microsoft.com/office/drawing/2014/main" id="{00000000-0008-0000-0A00-000030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09" name="Object 9" hidden="1">
          <a:extLst>
            <a:ext uri="{FF2B5EF4-FFF2-40B4-BE49-F238E27FC236}">
              <a16:creationId xmlns:a16="http://schemas.microsoft.com/office/drawing/2014/main" id="{00000000-0008-0000-0A00-000031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10" name="Object 8" hidden="1">
          <a:extLst>
            <a:ext uri="{FF2B5EF4-FFF2-40B4-BE49-F238E27FC236}">
              <a16:creationId xmlns:a16="http://schemas.microsoft.com/office/drawing/2014/main" id="{00000000-0008-0000-0A00-000032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11" name="Object 9" hidden="1">
          <a:extLst>
            <a:ext uri="{FF2B5EF4-FFF2-40B4-BE49-F238E27FC236}">
              <a16:creationId xmlns:a16="http://schemas.microsoft.com/office/drawing/2014/main" id="{00000000-0008-0000-0A00-000033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12" name="Object 8" hidden="1">
          <a:extLst>
            <a:ext uri="{FF2B5EF4-FFF2-40B4-BE49-F238E27FC236}">
              <a16:creationId xmlns:a16="http://schemas.microsoft.com/office/drawing/2014/main" id="{00000000-0008-0000-0A00-000034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13" name="Object 15" hidden="1">
          <a:extLst>
            <a:ext uri="{FF2B5EF4-FFF2-40B4-BE49-F238E27FC236}">
              <a16:creationId xmlns:a16="http://schemas.microsoft.com/office/drawing/2014/main" id="{00000000-0008-0000-0A00-000035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14" name="Object 16" hidden="1">
          <a:extLst>
            <a:ext uri="{FF2B5EF4-FFF2-40B4-BE49-F238E27FC236}">
              <a16:creationId xmlns:a16="http://schemas.microsoft.com/office/drawing/2014/main" id="{00000000-0008-0000-0A00-0000362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15" name="Object 17" hidden="1">
          <a:extLst>
            <a:ext uri="{FF2B5EF4-FFF2-40B4-BE49-F238E27FC236}">
              <a16:creationId xmlns:a16="http://schemas.microsoft.com/office/drawing/2014/main" id="{00000000-0008-0000-0A00-000037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16" name="Object 9" hidden="1">
          <a:extLst>
            <a:ext uri="{FF2B5EF4-FFF2-40B4-BE49-F238E27FC236}">
              <a16:creationId xmlns:a16="http://schemas.microsoft.com/office/drawing/2014/main" id="{00000000-0008-0000-0A00-000038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17" name="Object 8" hidden="1">
          <a:extLst>
            <a:ext uri="{FF2B5EF4-FFF2-40B4-BE49-F238E27FC236}">
              <a16:creationId xmlns:a16="http://schemas.microsoft.com/office/drawing/2014/main" id="{00000000-0008-0000-0A00-000039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18" name="Object 9" hidden="1">
          <a:extLst>
            <a:ext uri="{FF2B5EF4-FFF2-40B4-BE49-F238E27FC236}">
              <a16:creationId xmlns:a16="http://schemas.microsoft.com/office/drawing/2014/main" id="{00000000-0008-0000-0A00-00003A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19" name="Object 8" hidden="1">
          <a:extLst>
            <a:ext uri="{FF2B5EF4-FFF2-40B4-BE49-F238E27FC236}">
              <a16:creationId xmlns:a16="http://schemas.microsoft.com/office/drawing/2014/main" id="{00000000-0008-0000-0A00-00003B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20" name="Object 9" hidden="1">
          <a:extLst>
            <a:ext uri="{FF2B5EF4-FFF2-40B4-BE49-F238E27FC236}">
              <a16:creationId xmlns:a16="http://schemas.microsoft.com/office/drawing/2014/main" id="{00000000-0008-0000-0A00-00003C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21" name="Object 8" hidden="1">
          <a:extLst>
            <a:ext uri="{FF2B5EF4-FFF2-40B4-BE49-F238E27FC236}">
              <a16:creationId xmlns:a16="http://schemas.microsoft.com/office/drawing/2014/main" id="{00000000-0008-0000-0A00-00003D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22" name="Object 9" hidden="1">
          <a:extLst>
            <a:ext uri="{FF2B5EF4-FFF2-40B4-BE49-F238E27FC236}">
              <a16:creationId xmlns:a16="http://schemas.microsoft.com/office/drawing/2014/main" id="{00000000-0008-0000-0A00-00003E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23" name="Object 8" hidden="1">
          <a:extLst>
            <a:ext uri="{FF2B5EF4-FFF2-40B4-BE49-F238E27FC236}">
              <a16:creationId xmlns:a16="http://schemas.microsoft.com/office/drawing/2014/main" id="{00000000-0008-0000-0A00-00003F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24" name="Object 15" hidden="1">
          <a:extLst>
            <a:ext uri="{FF2B5EF4-FFF2-40B4-BE49-F238E27FC236}">
              <a16:creationId xmlns:a16="http://schemas.microsoft.com/office/drawing/2014/main" id="{00000000-0008-0000-0A00-000040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25" name="Object 16" hidden="1">
          <a:extLst>
            <a:ext uri="{FF2B5EF4-FFF2-40B4-BE49-F238E27FC236}">
              <a16:creationId xmlns:a16="http://schemas.microsoft.com/office/drawing/2014/main" id="{00000000-0008-0000-0A00-0000412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26" name="Object 17" hidden="1">
          <a:extLst>
            <a:ext uri="{FF2B5EF4-FFF2-40B4-BE49-F238E27FC236}">
              <a16:creationId xmlns:a16="http://schemas.microsoft.com/office/drawing/2014/main" id="{00000000-0008-0000-0A00-000042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27" name="Object 9" hidden="1">
          <a:extLst>
            <a:ext uri="{FF2B5EF4-FFF2-40B4-BE49-F238E27FC236}">
              <a16:creationId xmlns:a16="http://schemas.microsoft.com/office/drawing/2014/main" id="{00000000-0008-0000-0A00-000043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28" name="Object 8" hidden="1">
          <a:extLst>
            <a:ext uri="{FF2B5EF4-FFF2-40B4-BE49-F238E27FC236}">
              <a16:creationId xmlns:a16="http://schemas.microsoft.com/office/drawing/2014/main" id="{00000000-0008-0000-0A00-000044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29" name="Object 9" hidden="1">
          <a:extLst>
            <a:ext uri="{FF2B5EF4-FFF2-40B4-BE49-F238E27FC236}">
              <a16:creationId xmlns:a16="http://schemas.microsoft.com/office/drawing/2014/main" id="{00000000-0008-0000-0A00-000045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30" name="Object 8" hidden="1">
          <a:extLst>
            <a:ext uri="{FF2B5EF4-FFF2-40B4-BE49-F238E27FC236}">
              <a16:creationId xmlns:a16="http://schemas.microsoft.com/office/drawing/2014/main" id="{00000000-0008-0000-0A00-000046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31" name="Object 9" hidden="1">
          <a:extLst>
            <a:ext uri="{FF2B5EF4-FFF2-40B4-BE49-F238E27FC236}">
              <a16:creationId xmlns:a16="http://schemas.microsoft.com/office/drawing/2014/main" id="{00000000-0008-0000-0A00-000047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32" name="Object 8" hidden="1">
          <a:extLst>
            <a:ext uri="{FF2B5EF4-FFF2-40B4-BE49-F238E27FC236}">
              <a16:creationId xmlns:a16="http://schemas.microsoft.com/office/drawing/2014/main" id="{00000000-0008-0000-0A00-000048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33" name="Object 9" hidden="1">
          <a:extLst>
            <a:ext uri="{FF2B5EF4-FFF2-40B4-BE49-F238E27FC236}">
              <a16:creationId xmlns:a16="http://schemas.microsoft.com/office/drawing/2014/main" id="{00000000-0008-0000-0A00-000049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34" name="Object 8" hidden="1">
          <a:extLst>
            <a:ext uri="{FF2B5EF4-FFF2-40B4-BE49-F238E27FC236}">
              <a16:creationId xmlns:a16="http://schemas.microsoft.com/office/drawing/2014/main" id="{00000000-0008-0000-0A00-00004A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35" name="Object 15" hidden="1">
          <a:extLst>
            <a:ext uri="{FF2B5EF4-FFF2-40B4-BE49-F238E27FC236}">
              <a16:creationId xmlns:a16="http://schemas.microsoft.com/office/drawing/2014/main" id="{00000000-0008-0000-0A00-00004B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36" name="Object 16" hidden="1">
          <a:extLst>
            <a:ext uri="{FF2B5EF4-FFF2-40B4-BE49-F238E27FC236}">
              <a16:creationId xmlns:a16="http://schemas.microsoft.com/office/drawing/2014/main" id="{00000000-0008-0000-0A00-00004C2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37" name="Object 17" hidden="1">
          <a:extLst>
            <a:ext uri="{FF2B5EF4-FFF2-40B4-BE49-F238E27FC236}">
              <a16:creationId xmlns:a16="http://schemas.microsoft.com/office/drawing/2014/main" id="{00000000-0008-0000-0A00-00004D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38" name="Object 9" hidden="1">
          <a:extLst>
            <a:ext uri="{FF2B5EF4-FFF2-40B4-BE49-F238E27FC236}">
              <a16:creationId xmlns:a16="http://schemas.microsoft.com/office/drawing/2014/main" id="{00000000-0008-0000-0A00-00004E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39" name="Object 8" hidden="1">
          <a:extLst>
            <a:ext uri="{FF2B5EF4-FFF2-40B4-BE49-F238E27FC236}">
              <a16:creationId xmlns:a16="http://schemas.microsoft.com/office/drawing/2014/main" id="{00000000-0008-0000-0A00-00004F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40" name="Object 9" hidden="1">
          <a:extLst>
            <a:ext uri="{FF2B5EF4-FFF2-40B4-BE49-F238E27FC236}">
              <a16:creationId xmlns:a16="http://schemas.microsoft.com/office/drawing/2014/main" id="{00000000-0008-0000-0A00-000050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41" name="Object 8" hidden="1">
          <a:extLst>
            <a:ext uri="{FF2B5EF4-FFF2-40B4-BE49-F238E27FC236}">
              <a16:creationId xmlns:a16="http://schemas.microsoft.com/office/drawing/2014/main" id="{00000000-0008-0000-0A00-000051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42" name="Object 9" hidden="1">
          <a:extLst>
            <a:ext uri="{FF2B5EF4-FFF2-40B4-BE49-F238E27FC236}">
              <a16:creationId xmlns:a16="http://schemas.microsoft.com/office/drawing/2014/main" id="{00000000-0008-0000-0A00-000052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43" name="Object 8" hidden="1">
          <a:extLst>
            <a:ext uri="{FF2B5EF4-FFF2-40B4-BE49-F238E27FC236}">
              <a16:creationId xmlns:a16="http://schemas.microsoft.com/office/drawing/2014/main" id="{00000000-0008-0000-0A00-000053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44" name="Object 9" hidden="1">
          <a:extLst>
            <a:ext uri="{FF2B5EF4-FFF2-40B4-BE49-F238E27FC236}">
              <a16:creationId xmlns:a16="http://schemas.microsoft.com/office/drawing/2014/main" id="{00000000-0008-0000-0A00-000054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45" name="Object 8" hidden="1">
          <a:extLst>
            <a:ext uri="{FF2B5EF4-FFF2-40B4-BE49-F238E27FC236}">
              <a16:creationId xmlns:a16="http://schemas.microsoft.com/office/drawing/2014/main" id="{00000000-0008-0000-0A00-000055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46" name="Object 15" hidden="1">
          <a:extLst>
            <a:ext uri="{FF2B5EF4-FFF2-40B4-BE49-F238E27FC236}">
              <a16:creationId xmlns:a16="http://schemas.microsoft.com/office/drawing/2014/main" id="{00000000-0008-0000-0A00-000056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47" name="Object 16" hidden="1">
          <a:extLst>
            <a:ext uri="{FF2B5EF4-FFF2-40B4-BE49-F238E27FC236}">
              <a16:creationId xmlns:a16="http://schemas.microsoft.com/office/drawing/2014/main" id="{00000000-0008-0000-0A00-0000572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48" name="Object 17" hidden="1">
          <a:extLst>
            <a:ext uri="{FF2B5EF4-FFF2-40B4-BE49-F238E27FC236}">
              <a16:creationId xmlns:a16="http://schemas.microsoft.com/office/drawing/2014/main" id="{00000000-0008-0000-0A00-000058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49" name="Object 9" hidden="1">
          <a:extLst>
            <a:ext uri="{FF2B5EF4-FFF2-40B4-BE49-F238E27FC236}">
              <a16:creationId xmlns:a16="http://schemas.microsoft.com/office/drawing/2014/main" id="{00000000-0008-0000-0A00-000059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50" name="Object 8" hidden="1">
          <a:extLst>
            <a:ext uri="{FF2B5EF4-FFF2-40B4-BE49-F238E27FC236}">
              <a16:creationId xmlns:a16="http://schemas.microsoft.com/office/drawing/2014/main" id="{00000000-0008-0000-0A00-00005A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51" name="Object 9" hidden="1">
          <a:extLst>
            <a:ext uri="{FF2B5EF4-FFF2-40B4-BE49-F238E27FC236}">
              <a16:creationId xmlns:a16="http://schemas.microsoft.com/office/drawing/2014/main" id="{00000000-0008-0000-0A00-00005B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52" name="Object 8" hidden="1">
          <a:extLst>
            <a:ext uri="{FF2B5EF4-FFF2-40B4-BE49-F238E27FC236}">
              <a16:creationId xmlns:a16="http://schemas.microsoft.com/office/drawing/2014/main" id="{00000000-0008-0000-0A00-00005C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53" name="Object 9" hidden="1">
          <a:extLst>
            <a:ext uri="{FF2B5EF4-FFF2-40B4-BE49-F238E27FC236}">
              <a16:creationId xmlns:a16="http://schemas.microsoft.com/office/drawing/2014/main" id="{00000000-0008-0000-0A00-00005D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54" name="Object 8" hidden="1">
          <a:extLst>
            <a:ext uri="{FF2B5EF4-FFF2-40B4-BE49-F238E27FC236}">
              <a16:creationId xmlns:a16="http://schemas.microsoft.com/office/drawing/2014/main" id="{00000000-0008-0000-0A00-00005E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55" name="Object 9" hidden="1">
          <a:extLst>
            <a:ext uri="{FF2B5EF4-FFF2-40B4-BE49-F238E27FC236}">
              <a16:creationId xmlns:a16="http://schemas.microsoft.com/office/drawing/2014/main" id="{00000000-0008-0000-0A00-00005F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56" name="Object 8" hidden="1">
          <a:extLst>
            <a:ext uri="{FF2B5EF4-FFF2-40B4-BE49-F238E27FC236}">
              <a16:creationId xmlns:a16="http://schemas.microsoft.com/office/drawing/2014/main" id="{00000000-0008-0000-0A00-000060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57" name="Object 15" hidden="1">
          <a:extLst>
            <a:ext uri="{FF2B5EF4-FFF2-40B4-BE49-F238E27FC236}">
              <a16:creationId xmlns:a16="http://schemas.microsoft.com/office/drawing/2014/main" id="{00000000-0008-0000-0A00-000061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58" name="Object 16" hidden="1">
          <a:extLst>
            <a:ext uri="{FF2B5EF4-FFF2-40B4-BE49-F238E27FC236}">
              <a16:creationId xmlns:a16="http://schemas.microsoft.com/office/drawing/2014/main" id="{00000000-0008-0000-0A00-00006223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59" name="Object 17" hidden="1">
          <a:extLst>
            <a:ext uri="{FF2B5EF4-FFF2-40B4-BE49-F238E27FC236}">
              <a16:creationId xmlns:a16="http://schemas.microsoft.com/office/drawing/2014/main" id="{00000000-0008-0000-0A00-000063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60" name="Object 9" hidden="1">
          <a:extLst>
            <a:ext uri="{FF2B5EF4-FFF2-40B4-BE49-F238E27FC236}">
              <a16:creationId xmlns:a16="http://schemas.microsoft.com/office/drawing/2014/main" id="{00000000-0008-0000-0A00-000064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61" name="Object 8" hidden="1">
          <a:extLst>
            <a:ext uri="{FF2B5EF4-FFF2-40B4-BE49-F238E27FC236}">
              <a16:creationId xmlns:a16="http://schemas.microsoft.com/office/drawing/2014/main" id="{00000000-0008-0000-0A00-000065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62" name="Object 9" hidden="1">
          <a:extLst>
            <a:ext uri="{FF2B5EF4-FFF2-40B4-BE49-F238E27FC236}">
              <a16:creationId xmlns:a16="http://schemas.microsoft.com/office/drawing/2014/main" id="{00000000-0008-0000-0A00-000066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63" name="Object 8" hidden="1">
          <a:extLst>
            <a:ext uri="{FF2B5EF4-FFF2-40B4-BE49-F238E27FC236}">
              <a16:creationId xmlns:a16="http://schemas.microsoft.com/office/drawing/2014/main" id="{00000000-0008-0000-0A00-000067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64" name="Object 9" hidden="1">
          <a:extLst>
            <a:ext uri="{FF2B5EF4-FFF2-40B4-BE49-F238E27FC236}">
              <a16:creationId xmlns:a16="http://schemas.microsoft.com/office/drawing/2014/main" id="{00000000-0008-0000-0A00-00006823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65" name="Object 8" hidden="1">
          <a:extLst>
            <a:ext uri="{FF2B5EF4-FFF2-40B4-BE49-F238E27FC236}">
              <a16:creationId xmlns:a16="http://schemas.microsoft.com/office/drawing/2014/main" id="{00000000-0008-0000-0A00-00006923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66" name="Object 9" hidden="1">
          <a:extLst>
            <a:ext uri="{FF2B5EF4-FFF2-40B4-BE49-F238E27FC236}">
              <a16:creationId xmlns:a16="http://schemas.microsoft.com/office/drawing/2014/main" id="{00000000-0008-0000-0A00-00006A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67" name="Object 8" hidden="1">
          <a:extLst>
            <a:ext uri="{FF2B5EF4-FFF2-40B4-BE49-F238E27FC236}">
              <a16:creationId xmlns:a16="http://schemas.microsoft.com/office/drawing/2014/main" id="{00000000-0008-0000-0A00-00006B23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68" name="Object 15" hidden="1">
          <a:extLst>
            <a:ext uri="{FF2B5EF4-FFF2-40B4-BE49-F238E27FC236}">
              <a16:creationId xmlns:a16="http://schemas.microsoft.com/office/drawing/2014/main" id="{00000000-0008-0000-0A00-00006C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69" name="Object 16" hidden="1">
          <a:extLst>
            <a:ext uri="{FF2B5EF4-FFF2-40B4-BE49-F238E27FC236}">
              <a16:creationId xmlns:a16="http://schemas.microsoft.com/office/drawing/2014/main" id="{00000000-0008-0000-0A00-00006D2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70" name="Object 17" hidden="1">
          <a:extLst>
            <a:ext uri="{FF2B5EF4-FFF2-40B4-BE49-F238E27FC236}">
              <a16:creationId xmlns:a16="http://schemas.microsoft.com/office/drawing/2014/main" id="{00000000-0008-0000-0A00-00006E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71" name="Object 9" hidden="1">
          <a:extLst>
            <a:ext uri="{FF2B5EF4-FFF2-40B4-BE49-F238E27FC236}">
              <a16:creationId xmlns:a16="http://schemas.microsoft.com/office/drawing/2014/main" id="{00000000-0008-0000-0A00-00006F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72" name="Object 8" hidden="1">
          <a:extLst>
            <a:ext uri="{FF2B5EF4-FFF2-40B4-BE49-F238E27FC236}">
              <a16:creationId xmlns:a16="http://schemas.microsoft.com/office/drawing/2014/main" id="{00000000-0008-0000-0A00-000070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73" name="Object 9" hidden="1">
          <a:extLst>
            <a:ext uri="{FF2B5EF4-FFF2-40B4-BE49-F238E27FC236}">
              <a16:creationId xmlns:a16="http://schemas.microsoft.com/office/drawing/2014/main" id="{00000000-0008-0000-0A00-000071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74" name="Object 8" hidden="1">
          <a:extLst>
            <a:ext uri="{FF2B5EF4-FFF2-40B4-BE49-F238E27FC236}">
              <a16:creationId xmlns:a16="http://schemas.microsoft.com/office/drawing/2014/main" id="{00000000-0008-0000-0A00-000072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75" name="Object 9" hidden="1">
          <a:extLst>
            <a:ext uri="{FF2B5EF4-FFF2-40B4-BE49-F238E27FC236}">
              <a16:creationId xmlns:a16="http://schemas.microsoft.com/office/drawing/2014/main" id="{00000000-0008-0000-0A00-000073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76" name="Object 8" hidden="1">
          <a:extLst>
            <a:ext uri="{FF2B5EF4-FFF2-40B4-BE49-F238E27FC236}">
              <a16:creationId xmlns:a16="http://schemas.microsoft.com/office/drawing/2014/main" id="{00000000-0008-0000-0A00-000074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77" name="Object 9" hidden="1">
          <a:extLst>
            <a:ext uri="{FF2B5EF4-FFF2-40B4-BE49-F238E27FC236}">
              <a16:creationId xmlns:a16="http://schemas.microsoft.com/office/drawing/2014/main" id="{00000000-0008-0000-0A00-000075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78" name="Object 8" hidden="1">
          <a:extLst>
            <a:ext uri="{FF2B5EF4-FFF2-40B4-BE49-F238E27FC236}">
              <a16:creationId xmlns:a16="http://schemas.microsoft.com/office/drawing/2014/main" id="{00000000-0008-0000-0A00-000076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79" name="Object 15" hidden="1">
          <a:extLst>
            <a:ext uri="{FF2B5EF4-FFF2-40B4-BE49-F238E27FC236}">
              <a16:creationId xmlns:a16="http://schemas.microsoft.com/office/drawing/2014/main" id="{00000000-0008-0000-0A00-000077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80" name="Object 16" hidden="1">
          <a:extLst>
            <a:ext uri="{FF2B5EF4-FFF2-40B4-BE49-F238E27FC236}">
              <a16:creationId xmlns:a16="http://schemas.microsoft.com/office/drawing/2014/main" id="{00000000-0008-0000-0A00-0000782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81" name="Object 17" hidden="1">
          <a:extLst>
            <a:ext uri="{FF2B5EF4-FFF2-40B4-BE49-F238E27FC236}">
              <a16:creationId xmlns:a16="http://schemas.microsoft.com/office/drawing/2014/main" id="{00000000-0008-0000-0A00-000079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82" name="Object 9" hidden="1">
          <a:extLst>
            <a:ext uri="{FF2B5EF4-FFF2-40B4-BE49-F238E27FC236}">
              <a16:creationId xmlns:a16="http://schemas.microsoft.com/office/drawing/2014/main" id="{00000000-0008-0000-0A00-00007A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83" name="Object 8" hidden="1">
          <a:extLst>
            <a:ext uri="{FF2B5EF4-FFF2-40B4-BE49-F238E27FC236}">
              <a16:creationId xmlns:a16="http://schemas.microsoft.com/office/drawing/2014/main" id="{00000000-0008-0000-0A00-00007B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84" name="Object 9" hidden="1">
          <a:extLst>
            <a:ext uri="{FF2B5EF4-FFF2-40B4-BE49-F238E27FC236}">
              <a16:creationId xmlns:a16="http://schemas.microsoft.com/office/drawing/2014/main" id="{00000000-0008-0000-0A00-00007C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85" name="Object 8" hidden="1">
          <a:extLst>
            <a:ext uri="{FF2B5EF4-FFF2-40B4-BE49-F238E27FC236}">
              <a16:creationId xmlns:a16="http://schemas.microsoft.com/office/drawing/2014/main" id="{00000000-0008-0000-0A00-00007D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86" name="Object 9" hidden="1">
          <a:extLst>
            <a:ext uri="{FF2B5EF4-FFF2-40B4-BE49-F238E27FC236}">
              <a16:creationId xmlns:a16="http://schemas.microsoft.com/office/drawing/2014/main" id="{00000000-0008-0000-0A00-00007E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87" name="Object 8" hidden="1">
          <a:extLst>
            <a:ext uri="{FF2B5EF4-FFF2-40B4-BE49-F238E27FC236}">
              <a16:creationId xmlns:a16="http://schemas.microsoft.com/office/drawing/2014/main" id="{00000000-0008-0000-0A00-00007F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88" name="Object 9" hidden="1">
          <a:extLst>
            <a:ext uri="{FF2B5EF4-FFF2-40B4-BE49-F238E27FC236}">
              <a16:creationId xmlns:a16="http://schemas.microsoft.com/office/drawing/2014/main" id="{00000000-0008-0000-0A00-000080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89" name="Object 8" hidden="1">
          <a:extLst>
            <a:ext uri="{FF2B5EF4-FFF2-40B4-BE49-F238E27FC236}">
              <a16:creationId xmlns:a16="http://schemas.microsoft.com/office/drawing/2014/main" id="{00000000-0008-0000-0A00-000081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090" name="Object 15" hidden="1">
          <a:extLst>
            <a:ext uri="{FF2B5EF4-FFF2-40B4-BE49-F238E27FC236}">
              <a16:creationId xmlns:a16="http://schemas.microsoft.com/office/drawing/2014/main" id="{00000000-0008-0000-0A00-000082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091" name="Object 16" hidden="1">
          <a:extLst>
            <a:ext uri="{FF2B5EF4-FFF2-40B4-BE49-F238E27FC236}">
              <a16:creationId xmlns:a16="http://schemas.microsoft.com/office/drawing/2014/main" id="{00000000-0008-0000-0A00-0000832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092" name="Object 17" hidden="1">
          <a:extLst>
            <a:ext uri="{FF2B5EF4-FFF2-40B4-BE49-F238E27FC236}">
              <a16:creationId xmlns:a16="http://schemas.microsoft.com/office/drawing/2014/main" id="{00000000-0008-0000-0A00-000084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93" name="Object 9" hidden="1">
          <a:extLst>
            <a:ext uri="{FF2B5EF4-FFF2-40B4-BE49-F238E27FC236}">
              <a16:creationId xmlns:a16="http://schemas.microsoft.com/office/drawing/2014/main" id="{00000000-0008-0000-0A00-000085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94" name="Object 8" hidden="1">
          <a:extLst>
            <a:ext uri="{FF2B5EF4-FFF2-40B4-BE49-F238E27FC236}">
              <a16:creationId xmlns:a16="http://schemas.microsoft.com/office/drawing/2014/main" id="{00000000-0008-0000-0A00-000086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95" name="Object 9" hidden="1">
          <a:extLst>
            <a:ext uri="{FF2B5EF4-FFF2-40B4-BE49-F238E27FC236}">
              <a16:creationId xmlns:a16="http://schemas.microsoft.com/office/drawing/2014/main" id="{00000000-0008-0000-0A00-000087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96" name="Object 8" hidden="1">
          <a:extLst>
            <a:ext uri="{FF2B5EF4-FFF2-40B4-BE49-F238E27FC236}">
              <a16:creationId xmlns:a16="http://schemas.microsoft.com/office/drawing/2014/main" id="{00000000-0008-0000-0A00-000088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97" name="Object 9" hidden="1">
          <a:extLst>
            <a:ext uri="{FF2B5EF4-FFF2-40B4-BE49-F238E27FC236}">
              <a16:creationId xmlns:a16="http://schemas.microsoft.com/office/drawing/2014/main" id="{00000000-0008-0000-0A00-000089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098" name="Object 8" hidden="1">
          <a:extLst>
            <a:ext uri="{FF2B5EF4-FFF2-40B4-BE49-F238E27FC236}">
              <a16:creationId xmlns:a16="http://schemas.microsoft.com/office/drawing/2014/main" id="{00000000-0008-0000-0A00-00008A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099" name="Object 9" hidden="1">
          <a:extLst>
            <a:ext uri="{FF2B5EF4-FFF2-40B4-BE49-F238E27FC236}">
              <a16:creationId xmlns:a16="http://schemas.microsoft.com/office/drawing/2014/main" id="{00000000-0008-0000-0A00-00008B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00" name="Object 8" hidden="1">
          <a:extLst>
            <a:ext uri="{FF2B5EF4-FFF2-40B4-BE49-F238E27FC236}">
              <a16:creationId xmlns:a16="http://schemas.microsoft.com/office/drawing/2014/main" id="{00000000-0008-0000-0A00-00008C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01" name="Object 15" hidden="1">
          <a:extLst>
            <a:ext uri="{FF2B5EF4-FFF2-40B4-BE49-F238E27FC236}">
              <a16:creationId xmlns:a16="http://schemas.microsoft.com/office/drawing/2014/main" id="{00000000-0008-0000-0A00-00008D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02" name="Object 16" hidden="1">
          <a:extLst>
            <a:ext uri="{FF2B5EF4-FFF2-40B4-BE49-F238E27FC236}">
              <a16:creationId xmlns:a16="http://schemas.microsoft.com/office/drawing/2014/main" id="{00000000-0008-0000-0A00-00008E23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03" name="Object 17" hidden="1">
          <a:extLst>
            <a:ext uri="{FF2B5EF4-FFF2-40B4-BE49-F238E27FC236}">
              <a16:creationId xmlns:a16="http://schemas.microsoft.com/office/drawing/2014/main" id="{00000000-0008-0000-0A00-00008F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04" name="Object 9" hidden="1">
          <a:extLst>
            <a:ext uri="{FF2B5EF4-FFF2-40B4-BE49-F238E27FC236}">
              <a16:creationId xmlns:a16="http://schemas.microsoft.com/office/drawing/2014/main" id="{00000000-0008-0000-0A00-000090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05" name="Object 8" hidden="1">
          <a:extLst>
            <a:ext uri="{FF2B5EF4-FFF2-40B4-BE49-F238E27FC236}">
              <a16:creationId xmlns:a16="http://schemas.microsoft.com/office/drawing/2014/main" id="{00000000-0008-0000-0A00-000091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06" name="Object 9" hidden="1">
          <a:extLst>
            <a:ext uri="{FF2B5EF4-FFF2-40B4-BE49-F238E27FC236}">
              <a16:creationId xmlns:a16="http://schemas.microsoft.com/office/drawing/2014/main" id="{00000000-0008-0000-0A00-000092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07" name="Object 8" hidden="1">
          <a:extLst>
            <a:ext uri="{FF2B5EF4-FFF2-40B4-BE49-F238E27FC236}">
              <a16:creationId xmlns:a16="http://schemas.microsoft.com/office/drawing/2014/main" id="{00000000-0008-0000-0A00-000093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08" name="Object 9" hidden="1">
          <a:extLst>
            <a:ext uri="{FF2B5EF4-FFF2-40B4-BE49-F238E27FC236}">
              <a16:creationId xmlns:a16="http://schemas.microsoft.com/office/drawing/2014/main" id="{00000000-0008-0000-0A00-00009423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09" name="Object 8" hidden="1">
          <a:extLst>
            <a:ext uri="{FF2B5EF4-FFF2-40B4-BE49-F238E27FC236}">
              <a16:creationId xmlns:a16="http://schemas.microsoft.com/office/drawing/2014/main" id="{00000000-0008-0000-0A00-00009523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10" name="Object 9" hidden="1">
          <a:extLst>
            <a:ext uri="{FF2B5EF4-FFF2-40B4-BE49-F238E27FC236}">
              <a16:creationId xmlns:a16="http://schemas.microsoft.com/office/drawing/2014/main" id="{00000000-0008-0000-0A00-000096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11" name="Object 8" hidden="1">
          <a:extLst>
            <a:ext uri="{FF2B5EF4-FFF2-40B4-BE49-F238E27FC236}">
              <a16:creationId xmlns:a16="http://schemas.microsoft.com/office/drawing/2014/main" id="{00000000-0008-0000-0A00-00009723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12" name="Object 15" hidden="1">
          <a:extLst>
            <a:ext uri="{FF2B5EF4-FFF2-40B4-BE49-F238E27FC236}">
              <a16:creationId xmlns:a16="http://schemas.microsoft.com/office/drawing/2014/main" id="{00000000-0008-0000-0A00-000098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13" name="Object 16" hidden="1">
          <a:extLst>
            <a:ext uri="{FF2B5EF4-FFF2-40B4-BE49-F238E27FC236}">
              <a16:creationId xmlns:a16="http://schemas.microsoft.com/office/drawing/2014/main" id="{00000000-0008-0000-0A00-0000992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14" name="Object 17" hidden="1">
          <a:extLst>
            <a:ext uri="{FF2B5EF4-FFF2-40B4-BE49-F238E27FC236}">
              <a16:creationId xmlns:a16="http://schemas.microsoft.com/office/drawing/2014/main" id="{00000000-0008-0000-0A00-00009A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15" name="Object 9" hidden="1">
          <a:extLst>
            <a:ext uri="{FF2B5EF4-FFF2-40B4-BE49-F238E27FC236}">
              <a16:creationId xmlns:a16="http://schemas.microsoft.com/office/drawing/2014/main" id="{00000000-0008-0000-0A00-00009B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16" name="Object 8" hidden="1">
          <a:extLst>
            <a:ext uri="{FF2B5EF4-FFF2-40B4-BE49-F238E27FC236}">
              <a16:creationId xmlns:a16="http://schemas.microsoft.com/office/drawing/2014/main" id="{00000000-0008-0000-0A00-00009C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17" name="Object 9" hidden="1">
          <a:extLst>
            <a:ext uri="{FF2B5EF4-FFF2-40B4-BE49-F238E27FC236}">
              <a16:creationId xmlns:a16="http://schemas.microsoft.com/office/drawing/2014/main" id="{00000000-0008-0000-0A00-00009D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18" name="Object 8" hidden="1">
          <a:extLst>
            <a:ext uri="{FF2B5EF4-FFF2-40B4-BE49-F238E27FC236}">
              <a16:creationId xmlns:a16="http://schemas.microsoft.com/office/drawing/2014/main" id="{00000000-0008-0000-0A00-00009E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19" name="Object 9" hidden="1">
          <a:extLst>
            <a:ext uri="{FF2B5EF4-FFF2-40B4-BE49-F238E27FC236}">
              <a16:creationId xmlns:a16="http://schemas.microsoft.com/office/drawing/2014/main" id="{00000000-0008-0000-0A00-00009F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20" name="Object 8" hidden="1">
          <a:extLst>
            <a:ext uri="{FF2B5EF4-FFF2-40B4-BE49-F238E27FC236}">
              <a16:creationId xmlns:a16="http://schemas.microsoft.com/office/drawing/2014/main" id="{00000000-0008-0000-0A00-0000A0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21" name="Object 9" hidden="1">
          <a:extLst>
            <a:ext uri="{FF2B5EF4-FFF2-40B4-BE49-F238E27FC236}">
              <a16:creationId xmlns:a16="http://schemas.microsoft.com/office/drawing/2014/main" id="{00000000-0008-0000-0A00-0000A1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22" name="Object 8" hidden="1">
          <a:extLst>
            <a:ext uri="{FF2B5EF4-FFF2-40B4-BE49-F238E27FC236}">
              <a16:creationId xmlns:a16="http://schemas.microsoft.com/office/drawing/2014/main" id="{00000000-0008-0000-0A00-0000A2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23" name="Object 15" hidden="1">
          <a:extLst>
            <a:ext uri="{FF2B5EF4-FFF2-40B4-BE49-F238E27FC236}">
              <a16:creationId xmlns:a16="http://schemas.microsoft.com/office/drawing/2014/main" id="{00000000-0008-0000-0A00-0000A3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24" name="Object 16" hidden="1">
          <a:extLst>
            <a:ext uri="{FF2B5EF4-FFF2-40B4-BE49-F238E27FC236}">
              <a16:creationId xmlns:a16="http://schemas.microsoft.com/office/drawing/2014/main" id="{00000000-0008-0000-0A00-0000A42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25" name="Object 17" hidden="1">
          <a:extLst>
            <a:ext uri="{FF2B5EF4-FFF2-40B4-BE49-F238E27FC236}">
              <a16:creationId xmlns:a16="http://schemas.microsoft.com/office/drawing/2014/main" id="{00000000-0008-0000-0A00-0000A5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26" name="Object 9" hidden="1">
          <a:extLst>
            <a:ext uri="{FF2B5EF4-FFF2-40B4-BE49-F238E27FC236}">
              <a16:creationId xmlns:a16="http://schemas.microsoft.com/office/drawing/2014/main" id="{00000000-0008-0000-0A00-0000A6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27" name="Object 8" hidden="1">
          <a:extLst>
            <a:ext uri="{FF2B5EF4-FFF2-40B4-BE49-F238E27FC236}">
              <a16:creationId xmlns:a16="http://schemas.microsoft.com/office/drawing/2014/main" id="{00000000-0008-0000-0A00-0000A7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28" name="Object 9" hidden="1">
          <a:extLst>
            <a:ext uri="{FF2B5EF4-FFF2-40B4-BE49-F238E27FC236}">
              <a16:creationId xmlns:a16="http://schemas.microsoft.com/office/drawing/2014/main" id="{00000000-0008-0000-0A00-0000A8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29" name="Object 8" hidden="1">
          <a:extLst>
            <a:ext uri="{FF2B5EF4-FFF2-40B4-BE49-F238E27FC236}">
              <a16:creationId xmlns:a16="http://schemas.microsoft.com/office/drawing/2014/main" id="{00000000-0008-0000-0A00-0000A9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30" name="Object 9" hidden="1">
          <a:extLst>
            <a:ext uri="{FF2B5EF4-FFF2-40B4-BE49-F238E27FC236}">
              <a16:creationId xmlns:a16="http://schemas.microsoft.com/office/drawing/2014/main" id="{00000000-0008-0000-0A00-0000AA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31" name="Object 8" hidden="1">
          <a:extLst>
            <a:ext uri="{FF2B5EF4-FFF2-40B4-BE49-F238E27FC236}">
              <a16:creationId xmlns:a16="http://schemas.microsoft.com/office/drawing/2014/main" id="{00000000-0008-0000-0A00-0000AB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32" name="Object 9" hidden="1">
          <a:extLst>
            <a:ext uri="{FF2B5EF4-FFF2-40B4-BE49-F238E27FC236}">
              <a16:creationId xmlns:a16="http://schemas.microsoft.com/office/drawing/2014/main" id="{00000000-0008-0000-0A00-0000AC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33" name="Object 8" hidden="1">
          <a:extLst>
            <a:ext uri="{FF2B5EF4-FFF2-40B4-BE49-F238E27FC236}">
              <a16:creationId xmlns:a16="http://schemas.microsoft.com/office/drawing/2014/main" id="{00000000-0008-0000-0A00-0000AD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34" name="Object 15" hidden="1">
          <a:extLst>
            <a:ext uri="{FF2B5EF4-FFF2-40B4-BE49-F238E27FC236}">
              <a16:creationId xmlns:a16="http://schemas.microsoft.com/office/drawing/2014/main" id="{00000000-0008-0000-0A00-0000AE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35" name="Object 16" hidden="1">
          <a:extLst>
            <a:ext uri="{FF2B5EF4-FFF2-40B4-BE49-F238E27FC236}">
              <a16:creationId xmlns:a16="http://schemas.microsoft.com/office/drawing/2014/main" id="{00000000-0008-0000-0A00-0000AF2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36" name="Object 17" hidden="1">
          <a:extLst>
            <a:ext uri="{FF2B5EF4-FFF2-40B4-BE49-F238E27FC236}">
              <a16:creationId xmlns:a16="http://schemas.microsoft.com/office/drawing/2014/main" id="{00000000-0008-0000-0A00-0000B0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37" name="Object 9" hidden="1">
          <a:extLst>
            <a:ext uri="{FF2B5EF4-FFF2-40B4-BE49-F238E27FC236}">
              <a16:creationId xmlns:a16="http://schemas.microsoft.com/office/drawing/2014/main" id="{00000000-0008-0000-0A00-0000B1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38" name="Object 8" hidden="1">
          <a:extLst>
            <a:ext uri="{FF2B5EF4-FFF2-40B4-BE49-F238E27FC236}">
              <a16:creationId xmlns:a16="http://schemas.microsoft.com/office/drawing/2014/main" id="{00000000-0008-0000-0A00-0000B2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39" name="Object 9" hidden="1">
          <a:extLst>
            <a:ext uri="{FF2B5EF4-FFF2-40B4-BE49-F238E27FC236}">
              <a16:creationId xmlns:a16="http://schemas.microsoft.com/office/drawing/2014/main" id="{00000000-0008-0000-0A00-0000B3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40" name="Object 8" hidden="1">
          <a:extLst>
            <a:ext uri="{FF2B5EF4-FFF2-40B4-BE49-F238E27FC236}">
              <a16:creationId xmlns:a16="http://schemas.microsoft.com/office/drawing/2014/main" id="{00000000-0008-0000-0A00-0000B4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41" name="Object 9" hidden="1">
          <a:extLst>
            <a:ext uri="{FF2B5EF4-FFF2-40B4-BE49-F238E27FC236}">
              <a16:creationId xmlns:a16="http://schemas.microsoft.com/office/drawing/2014/main" id="{00000000-0008-0000-0A00-0000B5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42" name="Object 8" hidden="1">
          <a:extLst>
            <a:ext uri="{FF2B5EF4-FFF2-40B4-BE49-F238E27FC236}">
              <a16:creationId xmlns:a16="http://schemas.microsoft.com/office/drawing/2014/main" id="{00000000-0008-0000-0A00-0000B6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43" name="Object 9" hidden="1">
          <a:extLst>
            <a:ext uri="{FF2B5EF4-FFF2-40B4-BE49-F238E27FC236}">
              <a16:creationId xmlns:a16="http://schemas.microsoft.com/office/drawing/2014/main" id="{00000000-0008-0000-0A00-0000B7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44" name="Object 8" hidden="1">
          <a:extLst>
            <a:ext uri="{FF2B5EF4-FFF2-40B4-BE49-F238E27FC236}">
              <a16:creationId xmlns:a16="http://schemas.microsoft.com/office/drawing/2014/main" id="{00000000-0008-0000-0A00-0000B8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45" name="Object 15" hidden="1">
          <a:extLst>
            <a:ext uri="{FF2B5EF4-FFF2-40B4-BE49-F238E27FC236}">
              <a16:creationId xmlns:a16="http://schemas.microsoft.com/office/drawing/2014/main" id="{00000000-0008-0000-0A00-0000B9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46" name="Object 16" hidden="1">
          <a:extLst>
            <a:ext uri="{FF2B5EF4-FFF2-40B4-BE49-F238E27FC236}">
              <a16:creationId xmlns:a16="http://schemas.microsoft.com/office/drawing/2014/main" id="{00000000-0008-0000-0A00-0000BA23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47" name="Object 17" hidden="1">
          <a:extLst>
            <a:ext uri="{FF2B5EF4-FFF2-40B4-BE49-F238E27FC236}">
              <a16:creationId xmlns:a16="http://schemas.microsoft.com/office/drawing/2014/main" id="{00000000-0008-0000-0A00-0000BB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48" name="Object 9" hidden="1">
          <a:extLst>
            <a:ext uri="{FF2B5EF4-FFF2-40B4-BE49-F238E27FC236}">
              <a16:creationId xmlns:a16="http://schemas.microsoft.com/office/drawing/2014/main" id="{00000000-0008-0000-0A00-0000BC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49" name="Object 8" hidden="1">
          <a:extLst>
            <a:ext uri="{FF2B5EF4-FFF2-40B4-BE49-F238E27FC236}">
              <a16:creationId xmlns:a16="http://schemas.microsoft.com/office/drawing/2014/main" id="{00000000-0008-0000-0A00-0000BD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50" name="Object 9" hidden="1">
          <a:extLst>
            <a:ext uri="{FF2B5EF4-FFF2-40B4-BE49-F238E27FC236}">
              <a16:creationId xmlns:a16="http://schemas.microsoft.com/office/drawing/2014/main" id="{00000000-0008-0000-0A00-0000BE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51" name="Object 8" hidden="1">
          <a:extLst>
            <a:ext uri="{FF2B5EF4-FFF2-40B4-BE49-F238E27FC236}">
              <a16:creationId xmlns:a16="http://schemas.microsoft.com/office/drawing/2014/main" id="{00000000-0008-0000-0A00-0000BF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52" name="Object 9" hidden="1">
          <a:extLst>
            <a:ext uri="{FF2B5EF4-FFF2-40B4-BE49-F238E27FC236}">
              <a16:creationId xmlns:a16="http://schemas.microsoft.com/office/drawing/2014/main" id="{00000000-0008-0000-0A00-0000C023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53" name="Object 8" hidden="1">
          <a:extLst>
            <a:ext uri="{FF2B5EF4-FFF2-40B4-BE49-F238E27FC236}">
              <a16:creationId xmlns:a16="http://schemas.microsoft.com/office/drawing/2014/main" id="{00000000-0008-0000-0A00-0000C123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54" name="Object 9" hidden="1">
          <a:extLst>
            <a:ext uri="{FF2B5EF4-FFF2-40B4-BE49-F238E27FC236}">
              <a16:creationId xmlns:a16="http://schemas.microsoft.com/office/drawing/2014/main" id="{00000000-0008-0000-0A00-0000C2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55" name="Object 8" hidden="1">
          <a:extLst>
            <a:ext uri="{FF2B5EF4-FFF2-40B4-BE49-F238E27FC236}">
              <a16:creationId xmlns:a16="http://schemas.microsoft.com/office/drawing/2014/main" id="{00000000-0008-0000-0A00-0000C323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56" name="Object 15" hidden="1">
          <a:extLst>
            <a:ext uri="{FF2B5EF4-FFF2-40B4-BE49-F238E27FC236}">
              <a16:creationId xmlns:a16="http://schemas.microsoft.com/office/drawing/2014/main" id="{00000000-0008-0000-0A00-0000C4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57" name="Object 16" hidden="1">
          <a:extLst>
            <a:ext uri="{FF2B5EF4-FFF2-40B4-BE49-F238E27FC236}">
              <a16:creationId xmlns:a16="http://schemas.microsoft.com/office/drawing/2014/main" id="{00000000-0008-0000-0A00-0000C52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58" name="Object 17" hidden="1">
          <a:extLst>
            <a:ext uri="{FF2B5EF4-FFF2-40B4-BE49-F238E27FC236}">
              <a16:creationId xmlns:a16="http://schemas.microsoft.com/office/drawing/2014/main" id="{00000000-0008-0000-0A00-0000C6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59" name="Object 9" hidden="1">
          <a:extLst>
            <a:ext uri="{FF2B5EF4-FFF2-40B4-BE49-F238E27FC236}">
              <a16:creationId xmlns:a16="http://schemas.microsoft.com/office/drawing/2014/main" id="{00000000-0008-0000-0A00-0000C7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60" name="Object 8" hidden="1">
          <a:extLst>
            <a:ext uri="{FF2B5EF4-FFF2-40B4-BE49-F238E27FC236}">
              <a16:creationId xmlns:a16="http://schemas.microsoft.com/office/drawing/2014/main" id="{00000000-0008-0000-0A00-0000C8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61" name="Object 9" hidden="1">
          <a:extLst>
            <a:ext uri="{FF2B5EF4-FFF2-40B4-BE49-F238E27FC236}">
              <a16:creationId xmlns:a16="http://schemas.microsoft.com/office/drawing/2014/main" id="{00000000-0008-0000-0A00-0000C92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62" name="Object 8" hidden="1">
          <a:extLst>
            <a:ext uri="{FF2B5EF4-FFF2-40B4-BE49-F238E27FC236}">
              <a16:creationId xmlns:a16="http://schemas.microsoft.com/office/drawing/2014/main" id="{00000000-0008-0000-0A00-0000CA2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63" name="Object 9" hidden="1">
          <a:extLst>
            <a:ext uri="{FF2B5EF4-FFF2-40B4-BE49-F238E27FC236}">
              <a16:creationId xmlns:a16="http://schemas.microsoft.com/office/drawing/2014/main" id="{00000000-0008-0000-0A00-0000CB2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64" name="Object 8" hidden="1">
          <a:extLst>
            <a:ext uri="{FF2B5EF4-FFF2-40B4-BE49-F238E27FC236}">
              <a16:creationId xmlns:a16="http://schemas.microsoft.com/office/drawing/2014/main" id="{00000000-0008-0000-0A00-0000CC2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65" name="Object 9" hidden="1">
          <a:extLst>
            <a:ext uri="{FF2B5EF4-FFF2-40B4-BE49-F238E27FC236}">
              <a16:creationId xmlns:a16="http://schemas.microsoft.com/office/drawing/2014/main" id="{00000000-0008-0000-0A00-0000CD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66" name="Object 8" hidden="1">
          <a:extLst>
            <a:ext uri="{FF2B5EF4-FFF2-40B4-BE49-F238E27FC236}">
              <a16:creationId xmlns:a16="http://schemas.microsoft.com/office/drawing/2014/main" id="{00000000-0008-0000-0A00-0000CE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67" name="Object 15" hidden="1">
          <a:extLst>
            <a:ext uri="{FF2B5EF4-FFF2-40B4-BE49-F238E27FC236}">
              <a16:creationId xmlns:a16="http://schemas.microsoft.com/office/drawing/2014/main" id="{00000000-0008-0000-0A00-0000CF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68" name="Object 16" hidden="1">
          <a:extLst>
            <a:ext uri="{FF2B5EF4-FFF2-40B4-BE49-F238E27FC236}">
              <a16:creationId xmlns:a16="http://schemas.microsoft.com/office/drawing/2014/main" id="{00000000-0008-0000-0A00-0000D023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69" name="Object 17" hidden="1">
          <a:extLst>
            <a:ext uri="{FF2B5EF4-FFF2-40B4-BE49-F238E27FC236}">
              <a16:creationId xmlns:a16="http://schemas.microsoft.com/office/drawing/2014/main" id="{00000000-0008-0000-0A00-0000D1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70" name="Object 9" hidden="1">
          <a:extLst>
            <a:ext uri="{FF2B5EF4-FFF2-40B4-BE49-F238E27FC236}">
              <a16:creationId xmlns:a16="http://schemas.microsoft.com/office/drawing/2014/main" id="{00000000-0008-0000-0A00-0000D2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71" name="Object 8" hidden="1">
          <a:extLst>
            <a:ext uri="{FF2B5EF4-FFF2-40B4-BE49-F238E27FC236}">
              <a16:creationId xmlns:a16="http://schemas.microsoft.com/office/drawing/2014/main" id="{00000000-0008-0000-0A00-0000D3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72" name="Object 9" hidden="1">
          <a:extLst>
            <a:ext uri="{FF2B5EF4-FFF2-40B4-BE49-F238E27FC236}">
              <a16:creationId xmlns:a16="http://schemas.microsoft.com/office/drawing/2014/main" id="{00000000-0008-0000-0A00-0000D42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73" name="Object 8" hidden="1">
          <a:extLst>
            <a:ext uri="{FF2B5EF4-FFF2-40B4-BE49-F238E27FC236}">
              <a16:creationId xmlns:a16="http://schemas.microsoft.com/office/drawing/2014/main" id="{00000000-0008-0000-0A00-0000D52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74" name="Object 9" hidden="1">
          <a:extLst>
            <a:ext uri="{FF2B5EF4-FFF2-40B4-BE49-F238E27FC236}">
              <a16:creationId xmlns:a16="http://schemas.microsoft.com/office/drawing/2014/main" id="{00000000-0008-0000-0A00-0000D623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75" name="Object 8" hidden="1">
          <a:extLst>
            <a:ext uri="{FF2B5EF4-FFF2-40B4-BE49-F238E27FC236}">
              <a16:creationId xmlns:a16="http://schemas.microsoft.com/office/drawing/2014/main" id="{00000000-0008-0000-0A00-0000D723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76" name="Object 9" hidden="1">
          <a:extLst>
            <a:ext uri="{FF2B5EF4-FFF2-40B4-BE49-F238E27FC236}">
              <a16:creationId xmlns:a16="http://schemas.microsoft.com/office/drawing/2014/main" id="{00000000-0008-0000-0A00-0000D8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77" name="Object 8" hidden="1">
          <a:extLst>
            <a:ext uri="{FF2B5EF4-FFF2-40B4-BE49-F238E27FC236}">
              <a16:creationId xmlns:a16="http://schemas.microsoft.com/office/drawing/2014/main" id="{00000000-0008-0000-0A00-0000D923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78" name="Object 15" hidden="1">
          <a:extLst>
            <a:ext uri="{FF2B5EF4-FFF2-40B4-BE49-F238E27FC236}">
              <a16:creationId xmlns:a16="http://schemas.microsoft.com/office/drawing/2014/main" id="{00000000-0008-0000-0A00-0000DA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79" name="Object 16" hidden="1">
          <a:extLst>
            <a:ext uri="{FF2B5EF4-FFF2-40B4-BE49-F238E27FC236}">
              <a16:creationId xmlns:a16="http://schemas.microsoft.com/office/drawing/2014/main" id="{00000000-0008-0000-0A00-0000DB2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80" name="Object 17" hidden="1">
          <a:extLst>
            <a:ext uri="{FF2B5EF4-FFF2-40B4-BE49-F238E27FC236}">
              <a16:creationId xmlns:a16="http://schemas.microsoft.com/office/drawing/2014/main" id="{00000000-0008-0000-0A00-0000DC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81" name="Object 9" hidden="1">
          <a:extLst>
            <a:ext uri="{FF2B5EF4-FFF2-40B4-BE49-F238E27FC236}">
              <a16:creationId xmlns:a16="http://schemas.microsoft.com/office/drawing/2014/main" id="{00000000-0008-0000-0A00-0000DD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82" name="Object 8" hidden="1">
          <a:extLst>
            <a:ext uri="{FF2B5EF4-FFF2-40B4-BE49-F238E27FC236}">
              <a16:creationId xmlns:a16="http://schemas.microsoft.com/office/drawing/2014/main" id="{00000000-0008-0000-0A00-0000DE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83" name="Object 9" hidden="1">
          <a:extLst>
            <a:ext uri="{FF2B5EF4-FFF2-40B4-BE49-F238E27FC236}">
              <a16:creationId xmlns:a16="http://schemas.microsoft.com/office/drawing/2014/main" id="{00000000-0008-0000-0A00-0000DF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84" name="Object 8" hidden="1">
          <a:extLst>
            <a:ext uri="{FF2B5EF4-FFF2-40B4-BE49-F238E27FC236}">
              <a16:creationId xmlns:a16="http://schemas.microsoft.com/office/drawing/2014/main" id="{00000000-0008-0000-0A00-0000E0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85" name="Object 9" hidden="1">
          <a:extLst>
            <a:ext uri="{FF2B5EF4-FFF2-40B4-BE49-F238E27FC236}">
              <a16:creationId xmlns:a16="http://schemas.microsoft.com/office/drawing/2014/main" id="{00000000-0008-0000-0A00-0000E1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86" name="Object 8" hidden="1">
          <a:extLst>
            <a:ext uri="{FF2B5EF4-FFF2-40B4-BE49-F238E27FC236}">
              <a16:creationId xmlns:a16="http://schemas.microsoft.com/office/drawing/2014/main" id="{00000000-0008-0000-0A00-0000E2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87" name="Object 9" hidden="1">
          <a:extLst>
            <a:ext uri="{FF2B5EF4-FFF2-40B4-BE49-F238E27FC236}">
              <a16:creationId xmlns:a16="http://schemas.microsoft.com/office/drawing/2014/main" id="{00000000-0008-0000-0A00-0000E3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88" name="Object 8" hidden="1">
          <a:extLst>
            <a:ext uri="{FF2B5EF4-FFF2-40B4-BE49-F238E27FC236}">
              <a16:creationId xmlns:a16="http://schemas.microsoft.com/office/drawing/2014/main" id="{00000000-0008-0000-0A00-0000E4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189" name="Object 15" hidden="1">
          <a:extLst>
            <a:ext uri="{FF2B5EF4-FFF2-40B4-BE49-F238E27FC236}">
              <a16:creationId xmlns:a16="http://schemas.microsoft.com/office/drawing/2014/main" id="{00000000-0008-0000-0A00-0000E5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190" name="Object 16" hidden="1">
          <a:extLst>
            <a:ext uri="{FF2B5EF4-FFF2-40B4-BE49-F238E27FC236}">
              <a16:creationId xmlns:a16="http://schemas.microsoft.com/office/drawing/2014/main" id="{00000000-0008-0000-0A00-0000E623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191" name="Object 17" hidden="1">
          <a:extLst>
            <a:ext uri="{FF2B5EF4-FFF2-40B4-BE49-F238E27FC236}">
              <a16:creationId xmlns:a16="http://schemas.microsoft.com/office/drawing/2014/main" id="{00000000-0008-0000-0A00-0000E7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92" name="Object 9" hidden="1">
          <a:extLst>
            <a:ext uri="{FF2B5EF4-FFF2-40B4-BE49-F238E27FC236}">
              <a16:creationId xmlns:a16="http://schemas.microsoft.com/office/drawing/2014/main" id="{00000000-0008-0000-0A00-0000E8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93" name="Object 8" hidden="1">
          <a:extLst>
            <a:ext uri="{FF2B5EF4-FFF2-40B4-BE49-F238E27FC236}">
              <a16:creationId xmlns:a16="http://schemas.microsoft.com/office/drawing/2014/main" id="{00000000-0008-0000-0A00-0000E9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94" name="Object 9" hidden="1">
          <a:extLst>
            <a:ext uri="{FF2B5EF4-FFF2-40B4-BE49-F238E27FC236}">
              <a16:creationId xmlns:a16="http://schemas.microsoft.com/office/drawing/2014/main" id="{00000000-0008-0000-0A00-0000EA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95" name="Object 8" hidden="1">
          <a:extLst>
            <a:ext uri="{FF2B5EF4-FFF2-40B4-BE49-F238E27FC236}">
              <a16:creationId xmlns:a16="http://schemas.microsoft.com/office/drawing/2014/main" id="{00000000-0008-0000-0A00-0000EB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96" name="Object 9" hidden="1">
          <a:extLst>
            <a:ext uri="{FF2B5EF4-FFF2-40B4-BE49-F238E27FC236}">
              <a16:creationId xmlns:a16="http://schemas.microsoft.com/office/drawing/2014/main" id="{00000000-0008-0000-0A00-0000EC23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97" name="Object 8" hidden="1">
          <a:extLst>
            <a:ext uri="{FF2B5EF4-FFF2-40B4-BE49-F238E27FC236}">
              <a16:creationId xmlns:a16="http://schemas.microsoft.com/office/drawing/2014/main" id="{00000000-0008-0000-0A00-0000ED23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198" name="Object 9" hidden="1">
          <a:extLst>
            <a:ext uri="{FF2B5EF4-FFF2-40B4-BE49-F238E27FC236}">
              <a16:creationId xmlns:a16="http://schemas.microsoft.com/office/drawing/2014/main" id="{00000000-0008-0000-0A00-0000EE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199" name="Object 8" hidden="1">
          <a:extLst>
            <a:ext uri="{FF2B5EF4-FFF2-40B4-BE49-F238E27FC236}">
              <a16:creationId xmlns:a16="http://schemas.microsoft.com/office/drawing/2014/main" id="{00000000-0008-0000-0A00-0000EF23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00" name="Object 15" hidden="1">
          <a:extLst>
            <a:ext uri="{FF2B5EF4-FFF2-40B4-BE49-F238E27FC236}">
              <a16:creationId xmlns:a16="http://schemas.microsoft.com/office/drawing/2014/main" id="{00000000-0008-0000-0A00-0000F0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01" name="Object 16" hidden="1">
          <a:extLst>
            <a:ext uri="{FF2B5EF4-FFF2-40B4-BE49-F238E27FC236}">
              <a16:creationId xmlns:a16="http://schemas.microsoft.com/office/drawing/2014/main" id="{00000000-0008-0000-0A00-0000F12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02" name="Object 17" hidden="1">
          <a:extLst>
            <a:ext uri="{FF2B5EF4-FFF2-40B4-BE49-F238E27FC236}">
              <a16:creationId xmlns:a16="http://schemas.microsoft.com/office/drawing/2014/main" id="{00000000-0008-0000-0A00-0000F2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03" name="Object 9" hidden="1">
          <a:extLst>
            <a:ext uri="{FF2B5EF4-FFF2-40B4-BE49-F238E27FC236}">
              <a16:creationId xmlns:a16="http://schemas.microsoft.com/office/drawing/2014/main" id="{00000000-0008-0000-0A00-0000F3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04" name="Object 8" hidden="1">
          <a:extLst>
            <a:ext uri="{FF2B5EF4-FFF2-40B4-BE49-F238E27FC236}">
              <a16:creationId xmlns:a16="http://schemas.microsoft.com/office/drawing/2014/main" id="{00000000-0008-0000-0A00-0000F4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05" name="Object 9" hidden="1">
          <a:extLst>
            <a:ext uri="{FF2B5EF4-FFF2-40B4-BE49-F238E27FC236}">
              <a16:creationId xmlns:a16="http://schemas.microsoft.com/office/drawing/2014/main" id="{00000000-0008-0000-0A00-0000F5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06" name="Object 8" hidden="1">
          <a:extLst>
            <a:ext uri="{FF2B5EF4-FFF2-40B4-BE49-F238E27FC236}">
              <a16:creationId xmlns:a16="http://schemas.microsoft.com/office/drawing/2014/main" id="{00000000-0008-0000-0A00-0000F6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07" name="Object 9" hidden="1">
          <a:extLst>
            <a:ext uri="{FF2B5EF4-FFF2-40B4-BE49-F238E27FC236}">
              <a16:creationId xmlns:a16="http://schemas.microsoft.com/office/drawing/2014/main" id="{00000000-0008-0000-0A00-0000F723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08" name="Object 8" hidden="1">
          <a:extLst>
            <a:ext uri="{FF2B5EF4-FFF2-40B4-BE49-F238E27FC236}">
              <a16:creationId xmlns:a16="http://schemas.microsoft.com/office/drawing/2014/main" id="{00000000-0008-0000-0A00-0000F823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09" name="Object 9" hidden="1">
          <a:extLst>
            <a:ext uri="{FF2B5EF4-FFF2-40B4-BE49-F238E27FC236}">
              <a16:creationId xmlns:a16="http://schemas.microsoft.com/office/drawing/2014/main" id="{00000000-0008-0000-0A00-0000F9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10" name="Object 8" hidden="1">
          <a:extLst>
            <a:ext uri="{FF2B5EF4-FFF2-40B4-BE49-F238E27FC236}">
              <a16:creationId xmlns:a16="http://schemas.microsoft.com/office/drawing/2014/main" id="{00000000-0008-0000-0A00-0000FA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11" name="Object 15" hidden="1">
          <a:extLst>
            <a:ext uri="{FF2B5EF4-FFF2-40B4-BE49-F238E27FC236}">
              <a16:creationId xmlns:a16="http://schemas.microsoft.com/office/drawing/2014/main" id="{00000000-0008-0000-0A00-0000FB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12" name="Object 16" hidden="1">
          <a:extLst>
            <a:ext uri="{FF2B5EF4-FFF2-40B4-BE49-F238E27FC236}">
              <a16:creationId xmlns:a16="http://schemas.microsoft.com/office/drawing/2014/main" id="{00000000-0008-0000-0A00-0000FC23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13" name="Object 17" hidden="1">
          <a:extLst>
            <a:ext uri="{FF2B5EF4-FFF2-40B4-BE49-F238E27FC236}">
              <a16:creationId xmlns:a16="http://schemas.microsoft.com/office/drawing/2014/main" id="{00000000-0008-0000-0A00-0000FD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14" name="Object 9" hidden="1">
          <a:extLst>
            <a:ext uri="{FF2B5EF4-FFF2-40B4-BE49-F238E27FC236}">
              <a16:creationId xmlns:a16="http://schemas.microsoft.com/office/drawing/2014/main" id="{00000000-0008-0000-0A00-0000FE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15" name="Object 8" hidden="1">
          <a:extLst>
            <a:ext uri="{FF2B5EF4-FFF2-40B4-BE49-F238E27FC236}">
              <a16:creationId xmlns:a16="http://schemas.microsoft.com/office/drawing/2014/main" id="{00000000-0008-0000-0A00-0000FF23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16" name="Object 9" hidden="1">
          <a:extLst>
            <a:ext uri="{FF2B5EF4-FFF2-40B4-BE49-F238E27FC236}">
              <a16:creationId xmlns:a16="http://schemas.microsoft.com/office/drawing/2014/main" id="{00000000-0008-0000-0A00-000000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17" name="Object 8" hidden="1">
          <a:extLst>
            <a:ext uri="{FF2B5EF4-FFF2-40B4-BE49-F238E27FC236}">
              <a16:creationId xmlns:a16="http://schemas.microsoft.com/office/drawing/2014/main" id="{00000000-0008-0000-0A00-000001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18" name="Object 9" hidden="1">
          <a:extLst>
            <a:ext uri="{FF2B5EF4-FFF2-40B4-BE49-F238E27FC236}">
              <a16:creationId xmlns:a16="http://schemas.microsoft.com/office/drawing/2014/main" id="{00000000-0008-0000-0A00-000002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19" name="Object 8" hidden="1">
          <a:extLst>
            <a:ext uri="{FF2B5EF4-FFF2-40B4-BE49-F238E27FC236}">
              <a16:creationId xmlns:a16="http://schemas.microsoft.com/office/drawing/2014/main" id="{00000000-0008-0000-0A00-000003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20" name="Object 9" hidden="1">
          <a:extLst>
            <a:ext uri="{FF2B5EF4-FFF2-40B4-BE49-F238E27FC236}">
              <a16:creationId xmlns:a16="http://schemas.microsoft.com/office/drawing/2014/main" id="{00000000-0008-0000-0A00-000004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21" name="Object 8" hidden="1">
          <a:extLst>
            <a:ext uri="{FF2B5EF4-FFF2-40B4-BE49-F238E27FC236}">
              <a16:creationId xmlns:a16="http://schemas.microsoft.com/office/drawing/2014/main" id="{00000000-0008-0000-0A00-000005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22" name="Object 15" hidden="1">
          <a:extLst>
            <a:ext uri="{FF2B5EF4-FFF2-40B4-BE49-F238E27FC236}">
              <a16:creationId xmlns:a16="http://schemas.microsoft.com/office/drawing/2014/main" id="{00000000-0008-0000-0A00-000006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23" name="Object 16" hidden="1">
          <a:extLst>
            <a:ext uri="{FF2B5EF4-FFF2-40B4-BE49-F238E27FC236}">
              <a16:creationId xmlns:a16="http://schemas.microsoft.com/office/drawing/2014/main" id="{00000000-0008-0000-0A00-0000072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24" name="Object 17" hidden="1">
          <a:extLst>
            <a:ext uri="{FF2B5EF4-FFF2-40B4-BE49-F238E27FC236}">
              <a16:creationId xmlns:a16="http://schemas.microsoft.com/office/drawing/2014/main" id="{00000000-0008-0000-0A00-000008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25" name="Object 9" hidden="1">
          <a:extLst>
            <a:ext uri="{FF2B5EF4-FFF2-40B4-BE49-F238E27FC236}">
              <a16:creationId xmlns:a16="http://schemas.microsoft.com/office/drawing/2014/main" id="{00000000-0008-0000-0A00-000009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26" name="Object 8" hidden="1">
          <a:extLst>
            <a:ext uri="{FF2B5EF4-FFF2-40B4-BE49-F238E27FC236}">
              <a16:creationId xmlns:a16="http://schemas.microsoft.com/office/drawing/2014/main" id="{00000000-0008-0000-0A00-00000A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27" name="Object 9" hidden="1">
          <a:extLst>
            <a:ext uri="{FF2B5EF4-FFF2-40B4-BE49-F238E27FC236}">
              <a16:creationId xmlns:a16="http://schemas.microsoft.com/office/drawing/2014/main" id="{00000000-0008-0000-0A00-00000B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28" name="Object 8" hidden="1">
          <a:extLst>
            <a:ext uri="{FF2B5EF4-FFF2-40B4-BE49-F238E27FC236}">
              <a16:creationId xmlns:a16="http://schemas.microsoft.com/office/drawing/2014/main" id="{00000000-0008-0000-0A00-00000C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29" name="Object 9" hidden="1">
          <a:extLst>
            <a:ext uri="{FF2B5EF4-FFF2-40B4-BE49-F238E27FC236}">
              <a16:creationId xmlns:a16="http://schemas.microsoft.com/office/drawing/2014/main" id="{00000000-0008-0000-0A00-00000D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30" name="Object 8" hidden="1">
          <a:extLst>
            <a:ext uri="{FF2B5EF4-FFF2-40B4-BE49-F238E27FC236}">
              <a16:creationId xmlns:a16="http://schemas.microsoft.com/office/drawing/2014/main" id="{00000000-0008-0000-0A00-00000E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31" name="Object 9" hidden="1">
          <a:extLst>
            <a:ext uri="{FF2B5EF4-FFF2-40B4-BE49-F238E27FC236}">
              <a16:creationId xmlns:a16="http://schemas.microsoft.com/office/drawing/2014/main" id="{00000000-0008-0000-0A00-00000F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32" name="Object 8" hidden="1">
          <a:extLst>
            <a:ext uri="{FF2B5EF4-FFF2-40B4-BE49-F238E27FC236}">
              <a16:creationId xmlns:a16="http://schemas.microsoft.com/office/drawing/2014/main" id="{00000000-0008-0000-0A00-000010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33" name="Object 15" hidden="1">
          <a:extLst>
            <a:ext uri="{FF2B5EF4-FFF2-40B4-BE49-F238E27FC236}">
              <a16:creationId xmlns:a16="http://schemas.microsoft.com/office/drawing/2014/main" id="{00000000-0008-0000-0A00-000011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34" name="Object 16" hidden="1">
          <a:extLst>
            <a:ext uri="{FF2B5EF4-FFF2-40B4-BE49-F238E27FC236}">
              <a16:creationId xmlns:a16="http://schemas.microsoft.com/office/drawing/2014/main" id="{00000000-0008-0000-0A00-0000122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35" name="Object 17" hidden="1">
          <a:extLst>
            <a:ext uri="{FF2B5EF4-FFF2-40B4-BE49-F238E27FC236}">
              <a16:creationId xmlns:a16="http://schemas.microsoft.com/office/drawing/2014/main" id="{00000000-0008-0000-0A00-000013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36" name="Object 9" hidden="1">
          <a:extLst>
            <a:ext uri="{FF2B5EF4-FFF2-40B4-BE49-F238E27FC236}">
              <a16:creationId xmlns:a16="http://schemas.microsoft.com/office/drawing/2014/main" id="{00000000-0008-0000-0A00-000014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37" name="Object 8" hidden="1">
          <a:extLst>
            <a:ext uri="{FF2B5EF4-FFF2-40B4-BE49-F238E27FC236}">
              <a16:creationId xmlns:a16="http://schemas.microsoft.com/office/drawing/2014/main" id="{00000000-0008-0000-0A00-000015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38" name="Object 9" hidden="1">
          <a:extLst>
            <a:ext uri="{FF2B5EF4-FFF2-40B4-BE49-F238E27FC236}">
              <a16:creationId xmlns:a16="http://schemas.microsoft.com/office/drawing/2014/main" id="{00000000-0008-0000-0A00-000016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39" name="Object 8" hidden="1">
          <a:extLst>
            <a:ext uri="{FF2B5EF4-FFF2-40B4-BE49-F238E27FC236}">
              <a16:creationId xmlns:a16="http://schemas.microsoft.com/office/drawing/2014/main" id="{00000000-0008-0000-0A00-000017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40" name="Object 9" hidden="1">
          <a:extLst>
            <a:ext uri="{FF2B5EF4-FFF2-40B4-BE49-F238E27FC236}">
              <a16:creationId xmlns:a16="http://schemas.microsoft.com/office/drawing/2014/main" id="{00000000-0008-0000-0A00-000018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41" name="Object 8" hidden="1">
          <a:extLst>
            <a:ext uri="{FF2B5EF4-FFF2-40B4-BE49-F238E27FC236}">
              <a16:creationId xmlns:a16="http://schemas.microsoft.com/office/drawing/2014/main" id="{00000000-0008-0000-0A00-000019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42" name="Object 9" hidden="1">
          <a:extLst>
            <a:ext uri="{FF2B5EF4-FFF2-40B4-BE49-F238E27FC236}">
              <a16:creationId xmlns:a16="http://schemas.microsoft.com/office/drawing/2014/main" id="{00000000-0008-0000-0A00-00001A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43" name="Object 8" hidden="1">
          <a:extLst>
            <a:ext uri="{FF2B5EF4-FFF2-40B4-BE49-F238E27FC236}">
              <a16:creationId xmlns:a16="http://schemas.microsoft.com/office/drawing/2014/main" id="{00000000-0008-0000-0A00-00001B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44" name="Object 15" hidden="1">
          <a:extLst>
            <a:ext uri="{FF2B5EF4-FFF2-40B4-BE49-F238E27FC236}">
              <a16:creationId xmlns:a16="http://schemas.microsoft.com/office/drawing/2014/main" id="{00000000-0008-0000-0A00-00001C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45" name="Object 16" hidden="1">
          <a:extLst>
            <a:ext uri="{FF2B5EF4-FFF2-40B4-BE49-F238E27FC236}">
              <a16:creationId xmlns:a16="http://schemas.microsoft.com/office/drawing/2014/main" id="{00000000-0008-0000-0A00-00001D2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46" name="Object 17" hidden="1">
          <a:extLst>
            <a:ext uri="{FF2B5EF4-FFF2-40B4-BE49-F238E27FC236}">
              <a16:creationId xmlns:a16="http://schemas.microsoft.com/office/drawing/2014/main" id="{00000000-0008-0000-0A00-00001E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47" name="Object 9" hidden="1">
          <a:extLst>
            <a:ext uri="{FF2B5EF4-FFF2-40B4-BE49-F238E27FC236}">
              <a16:creationId xmlns:a16="http://schemas.microsoft.com/office/drawing/2014/main" id="{00000000-0008-0000-0A00-00001F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48" name="Object 8" hidden="1">
          <a:extLst>
            <a:ext uri="{FF2B5EF4-FFF2-40B4-BE49-F238E27FC236}">
              <a16:creationId xmlns:a16="http://schemas.microsoft.com/office/drawing/2014/main" id="{00000000-0008-0000-0A00-000020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49" name="Object 9" hidden="1">
          <a:extLst>
            <a:ext uri="{FF2B5EF4-FFF2-40B4-BE49-F238E27FC236}">
              <a16:creationId xmlns:a16="http://schemas.microsoft.com/office/drawing/2014/main" id="{00000000-0008-0000-0A00-000021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50" name="Object 8" hidden="1">
          <a:extLst>
            <a:ext uri="{FF2B5EF4-FFF2-40B4-BE49-F238E27FC236}">
              <a16:creationId xmlns:a16="http://schemas.microsoft.com/office/drawing/2014/main" id="{00000000-0008-0000-0A00-000022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51" name="Object 9" hidden="1">
          <a:extLst>
            <a:ext uri="{FF2B5EF4-FFF2-40B4-BE49-F238E27FC236}">
              <a16:creationId xmlns:a16="http://schemas.microsoft.com/office/drawing/2014/main" id="{00000000-0008-0000-0A00-000023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52" name="Object 8" hidden="1">
          <a:extLst>
            <a:ext uri="{FF2B5EF4-FFF2-40B4-BE49-F238E27FC236}">
              <a16:creationId xmlns:a16="http://schemas.microsoft.com/office/drawing/2014/main" id="{00000000-0008-0000-0A00-000024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53" name="Object 9" hidden="1">
          <a:extLst>
            <a:ext uri="{FF2B5EF4-FFF2-40B4-BE49-F238E27FC236}">
              <a16:creationId xmlns:a16="http://schemas.microsoft.com/office/drawing/2014/main" id="{00000000-0008-0000-0A00-000025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54" name="Object 8" hidden="1">
          <a:extLst>
            <a:ext uri="{FF2B5EF4-FFF2-40B4-BE49-F238E27FC236}">
              <a16:creationId xmlns:a16="http://schemas.microsoft.com/office/drawing/2014/main" id="{00000000-0008-0000-0A00-000026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55" name="Object 15" hidden="1">
          <a:extLst>
            <a:ext uri="{FF2B5EF4-FFF2-40B4-BE49-F238E27FC236}">
              <a16:creationId xmlns:a16="http://schemas.microsoft.com/office/drawing/2014/main" id="{00000000-0008-0000-0A00-000027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56" name="Object 16" hidden="1">
          <a:extLst>
            <a:ext uri="{FF2B5EF4-FFF2-40B4-BE49-F238E27FC236}">
              <a16:creationId xmlns:a16="http://schemas.microsoft.com/office/drawing/2014/main" id="{00000000-0008-0000-0A00-0000282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57" name="Object 17" hidden="1">
          <a:extLst>
            <a:ext uri="{FF2B5EF4-FFF2-40B4-BE49-F238E27FC236}">
              <a16:creationId xmlns:a16="http://schemas.microsoft.com/office/drawing/2014/main" id="{00000000-0008-0000-0A00-000029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58" name="Object 9" hidden="1">
          <a:extLst>
            <a:ext uri="{FF2B5EF4-FFF2-40B4-BE49-F238E27FC236}">
              <a16:creationId xmlns:a16="http://schemas.microsoft.com/office/drawing/2014/main" id="{00000000-0008-0000-0A00-00002A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59" name="Object 8" hidden="1">
          <a:extLst>
            <a:ext uri="{FF2B5EF4-FFF2-40B4-BE49-F238E27FC236}">
              <a16:creationId xmlns:a16="http://schemas.microsoft.com/office/drawing/2014/main" id="{00000000-0008-0000-0A00-00002B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60" name="Object 9" hidden="1">
          <a:extLst>
            <a:ext uri="{FF2B5EF4-FFF2-40B4-BE49-F238E27FC236}">
              <a16:creationId xmlns:a16="http://schemas.microsoft.com/office/drawing/2014/main" id="{00000000-0008-0000-0A00-00002C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61" name="Object 8" hidden="1">
          <a:extLst>
            <a:ext uri="{FF2B5EF4-FFF2-40B4-BE49-F238E27FC236}">
              <a16:creationId xmlns:a16="http://schemas.microsoft.com/office/drawing/2014/main" id="{00000000-0008-0000-0A00-00002D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62" name="Object 9" hidden="1">
          <a:extLst>
            <a:ext uri="{FF2B5EF4-FFF2-40B4-BE49-F238E27FC236}">
              <a16:creationId xmlns:a16="http://schemas.microsoft.com/office/drawing/2014/main" id="{00000000-0008-0000-0A00-00002E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63" name="Object 8" hidden="1">
          <a:extLst>
            <a:ext uri="{FF2B5EF4-FFF2-40B4-BE49-F238E27FC236}">
              <a16:creationId xmlns:a16="http://schemas.microsoft.com/office/drawing/2014/main" id="{00000000-0008-0000-0A00-00002F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64" name="Object 9" hidden="1">
          <a:extLst>
            <a:ext uri="{FF2B5EF4-FFF2-40B4-BE49-F238E27FC236}">
              <a16:creationId xmlns:a16="http://schemas.microsoft.com/office/drawing/2014/main" id="{00000000-0008-0000-0A00-000030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65" name="Object 8" hidden="1">
          <a:extLst>
            <a:ext uri="{FF2B5EF4-FFF2-40B4-BE49-F238E27FC236}">
              <a16:creationId xmlns:a16="http://schemas.microsoft.com/office/drawing/2014/main" id="{00000000-0008-0000-0A00-000031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66" name="Object 15" hidden="1">
          <a:extLst>
            <a:ext uri="{FF2B5EF4-FFF2-40B4-BE49-F238E27FC236}">
              <a16:creationId xmlns:a16="http://schemas.microsoft.com/office/drawing/2014/main" id="{00000000-0008-0000-0A00-000032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67" name="Object 16" hidden="1">
          <a:extLst>
            <a:ext uri="{FF2B5EF4-FFF2-40B4-BE49-F238E27FC236}">
              <a16:creationId xmlns:a16="http://schemas.microsoft.com/office/drawing/2014/main" id="{00000000-0008-0000-0A00-0000332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68" name="Object 17" hidden="1">
          <a:extLst>
            <a:ext uri="{FF2B5EF4-FFF2-40B4-BE49-F238E27FC236}">
              <a16:creationId xmlns:a16="http://schemas.microsoft.com/office/drawing/2014/main" id="{00000000-0008-0000-0A00-000034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69" name="Object 9" hidden="1">
          <a:extLst>
            <a:ext uri="{FF2B5EF4-FFF2-40B4-BE49-F238E27FC236}">
              <a16:creationId xmlns:a16="http://schemas.microsoft.com/office/drawing/2014/main" id="{00000000-0008-0000-0A00-000035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70" name="Object 8" hidden="1">
          <a:extLst>
            <a:ext uri="{FF2B5EF4-FFF2-40B4-BE49-F238E27FC236}">
              <a16:creationId xmlns:a16="http://schemas.microsoft.com/office/drawing/2014/main" id="{00000000-0008-0000-0A00-000036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71" name="Object 9" hidden="1">
          <a:extLst>
            <a:ext uri="{FF2B5EF4-FFF2-40B4-BE49-F238E27FC236}">
              <a16:creationId xmlns:a16="http://schemas.microsoft.com/office/drawing/2014/main" id="{00000000-0008-0000-0A00-000037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72" name="Object 8" hidden="1">
          <a:extLst>
            <a:ext uri="{FF2B5EF4-FFF2-40B4-BE49-F238E27FC236}">
              <a16:creationId xmlns:a16="http://schemas.microsoft.com/office/drawing/2014/main" id="{00000000-0008-0000-0A00-000038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73" name="Object 9" hidden="1">
          <a:extLst>
            <a:ext uri="{FF2B5EF4-FFF2-40B4-BE49-F238E27FC236}">
              <a16:creationId xmlns:a16="http://schemas.microsoft.com/office/drawing/2014/main" id="{00000000-0008-0000-0A00-000039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74" name="Object 8" hidden="1">
          <a:extLst>
            <a:ext uri="{FF2B5EF4-FFF2-40B4-BE49-F238E27FC236}">
              <a16:creationId xmlns:a16="http://schemas.microsoft.com/office/drawing/2014/main" id="{00000000-0008-0000-0A00-00003A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75" name="Object 9" hidden="1">
          <a:extLst>
            <a:ext uri="{FF2B5EF4-FFF2-40B4-BE49-F238E27FC236}">
              <a16:creationId xmlns:a16="http://schemas.microsoft.com/office/drawing/2014/main" id="{00000000-0008-0000-0A00-00003B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76" name="Object 8" hidden="1">
          <a:extLst>
            <a:ext uri="{FF2B5EF4-FFF2-40B4-BE49-F238E27FC236}">
              <a16:creationId xmlns:a16="http://schemas.microsoft.com/office/drawing/2014/main" id="{00000000-0008-0000-0A00-00003C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77" name="Object 15" hidden="1">
          <a:extLst>
            <a:ext uri="{FF2B5EF4-FFF2-40B4-BE49-F238E27FC236}">
              <a16:creationId xmlns:a16="http://schemas.microsoft.com/office/drawing/2014/main" id="{00000000-0008-0000-0A00-00003D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78" name="Object 16" hidden="1">
          <a:extLst>
            <a:ext uri="{FF2B5EF4-FFF2-40B4-BE49-F238E27FC236}">
              <a16:creationId xmlns:a16="http://schemas.microsoft.com/office/drawing/2014/main" id="{00000000-0008-0000-0A00-00003E2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79" name="Object 17" hidden="1">
          <a:extLst>
            <a:ext uri="{FF2B5EF4-FFF2-40B4-BE49-F238E27FC236}">
              <a16:creationId xmlns:a16="http://schemas.microsoft.com/office/drawing/2014/main" id="{00000000-0008-0000-0A00-00003F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80" name="Object 9" hidden="1">
          <a:extLst>
            <a:ext uri="{FF2B5EF4-FFF2-40B4-BE49-F238E27FC236}">
              <a16:creationId xmlns:a16="http://schemas.microsoft.com/office/drawing/2014/main" id="{00000000-0008-0000-0A00-000040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81" name="Object 8" hidden="1">
          <a:extLst>
            <a:ext uri="{FF2B5EF4-FFF2-40B4-BE49-F238E27FC236}">
              <a16:creationId xmlns:a16="http://schemas.microsoft.com/office/drawing/2014/main" id="{00000000-0008-0000-0A00-000041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82" name="Object 9" hidden="1">
          <a:extLst>
            <a:ext uri="{FF2B5EF4-FFF2-40B4-BE49-F238E27FC236}">
              <a16:creationId xmlns:a16="http://schemas.microsoft.com/office/drawing/2014/main" id="{00000000-0008-0000-0A00-000042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83" name="Object 8" hidden="1">
          <a:extLst>
            <a:ext uri="{FF2B5EF4-FFF2-40B4-BE49-F238E27FC236}">
              <a16:creationId xmlns:a16="http://schemas.microsoft.com/office/drawing/2014/main" id="{00000000-0008-0000-0A00-000043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84" name="Object 9" hidden="1">
          <a:extLst>
            <a:ext uri="{FF2B5EF4-FFF2-40B4-BE49-F238E27FC236}">
              <a16:creationId xmlns:a16="http://schemas.microsoft.com/office/drawing/2014/main" id="{00000000-0008-0000-0A00-000044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85" name="Object 8" hidden="1">
          <a:extLst>
            <a:ext uri="{FF2B5EF4-FFF2-40B4-BE49-F238E27FC236}">
              <a16:creationId xmlns:a16="http://schemas.microsoft.com/office/drawing/2014/main" id="{00000000-0008-0000-0A00-000045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86" name="Object 9" hidden="1">
          <a:extLst>
            <a:ext uri="{FF2B5EF4-FFF2-40B4-BE49-F238E27FC236}">
              <a16:creationId xmlns:a16="http://schemas.microsoft.com/office/drawing/2014/main" id="{00000000-0008-0000-0A00-000046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87" name="Object 8" hidden="1">
          <a:extLst>
            <a:ext uri="{FF2B5EF4-FFF2-40B4-BE49-F238E27FC236}">
              <a16:creationId xmlns:a16="http://schemas.microsoft.com/office/drawing/2014/main" id="{00000000-0008-0000-0A00-000047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88" name="Object 15" hidden="1">
          <a:extLst>
            <a:ext uri="{FF2B5EF4-FFF2-40B4-BE49-F238E27FC236}">
              <a16:creationId xmlns:a16="http://schemas.microsoft.com/office/drawing/2014/main" id="{00000000-0008-0000-0A00-000048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289" name="Object 16" hidden="1">
          <a:extLst>
            <a:ext uri="{FF2B5EF4-FFF2-40B4-BE49-F238E27FC236}">
              <a16:creationId xmlns:a16="http://schemas.microsoft.com/office/drawing/2014/main" id="{00000000-0008-0000-0A00-0000492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290" name="Object 17" hidden="1">
          <a:extLst>
            <a:ext uri="{FF2B5EF4-FFF2-40B4-BE49-F238E27FC236}">
              <a16:creationId xmlns:a16="http://schemas.microsoft.com/office/drawing/2014/main" id="{00000000-0008-0000-0A00-00004A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91" name="Object 9" hidden="1">
          <a:extLst>
            <a:ext uri="{FF2B5EF4-FFF2-40B4-BE49-F238E27FC236}">
              <a16:creationId xmlns:a16="http://schemas.microsoft.com/office/drawing/2014/main" id="{00000000-0008-0000-0A00-00004B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92" name="Object 8" hidden="1">
          <a:extLst>
            <a:ext uri="{FF2B5EF4-FFF2-40B4-BE49-F238E27FC236}">
              <a16:creationId xmlns:a16="http://schemas.microsoft.com/office/drawing/2014/main" id="{00000000-0008-0000-0A00-00004C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93" name="Object 9" hidden="1">
          <a:extLst>
            <a:ext uri="{FF2B5EF4-FFF2-40B4-BE49-F238E27FC236}">
              <a16:creationId xmlns:a16="http://schemas.microsoft.com/office/drawing/2014/main" id="{00000000-0008-0000-0A00-00004D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94" name="Object 8" hidden="1">
          <a:extLst>
            <a:ext uri="{FF2B5EF4-FFF2-40B4-BE49-F238E27FC236}">
              <a16:creationId xmlns:a16="http://schemas.microsoft.com/office/drawing/2014/main" id="{00000000-0008-0000-0A00-00004E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95" name="Object 9" hidden="1">
          <a:extLst>
            <a:ext uri="{FF2B5EF4-FFF2-40B4-BE49-F238E27FC236}">
              <a16:creationId xmlns:a16="http://schemas.microsoft.com/office/drawing/2014/main" id="{00000000-0008-0000-0A00-00004F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96" name="Object 8" hidden="1">
          <a:extLst>
            <a:ext uri="{FF2B5EF4-FFF2-40B4-BE49-F238E27FC236}">
              <a16:creationId xmlns:a16="http://schemas.microsoft.com/office/drawing/2014/main" id="{00000000-0008-0000-0A00-000050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297" name="Object 9" hidden="1">
          <a:extLst>
            <a:ext uri="{FF2B5EF4-FFF2-40B4-BE49-F238E27FC236}">
              <a16:creationId xmlns:a16="http://schemas.microsoft.com/office/drawing/2014/main" id="{00000000-0008-0000-0A00-000051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298" name="Object 8" hidden="1">
          <a:extLst>
            <a:ext uri="{FF2B5EF4-FFF2-40B4-BE49-F238E27FC236}">
              <a16:creationId xmlns:a16="http://schemas.microsoft.com/office/drawing/2014/main" id="{00000000-0008-0000-0A00-000052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299" name="Object 15" hidden="1">
          <a:extLst>
            <a:ext uri="{FF2B5EF4-FFF2-40B4-BE49-F238E27FC236}">
              <a16:creationId xmlns:a16="http://schemas.microsoft.com/office/drawing/2014/main" id="{00000000-0008-0000-0A00-000053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00" name="Object 16" hidden="1">
          <a:extLst>
            <a:ext uri="{FF2B5EF4-FFF2-40B4-BE49-F238E27FC236}">
              <a16:creationId xmlns:a16="http://schemas.microsoft.com/office/drawing/2014/main" id="{00000000-0008-0000-0A00-0000542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01" name="Object 17" hidden="1">
          <a:extLst>
            <a:ext uri="{FF2B5EF4-FFF2-40B4-BE49-F238E27FC236}">
              <a16:creationId xmlns:a16="http://schemas.microsoft.com/office/drawing/2014/main" id="{00000000-0008-0000-0A00-000055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02" name="Object 9" hidden="1">
          <a:extLst>
            <a:ext uri="{FF2B5EF4-FFF2-40B4-BE49-F238E27FC236}">
              <a16:creationId xmlns:a16="http://schemas.microsoft.com/office/drawing/2014/main" id="{00000000-0008-0000-0A00-000056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03" name="Object 8" hidden="1">
          <a:extLst>
            <a:ext uri="{FF2B5EF4-FFF2-40B4-BE49-F238E27FC236}">
              <a16:creationId xmlns:a16="http://schemas.microsoft.com/office/drawing/2014/main" id="{00000000-0008-0000-0A00-000057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04" name="Object 9" hidden="1">
          <a:extLst>
            <a:ext uri="{FF2B5EF4-FFF2-40B4-BE49-F238E27FC236}">
              <a16:creationId xmlns:a16="http://schemas.microsoft.com/office/drawing/2014/main" id="{00000000-0008-0000-0A00-000058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05" name="Object 8" hidden="1">
          <a:extLst>
            <a:ext uri="{FF2B5EF4-FFF2-40B4-BE49-F238E27FC236}">
              <a16:creationId xmlns:a16="http://schemas.microsoft.com/office/drawing/2014/main" id="{00000000-0008-0000-0A00-000059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06" name="Object 9" hidden="1">
          <a:extLst>
            <a:ext uri="{FF2B5EF4-FFF2-40B4-BE49-F238E27FC236}">
              <a16:creationId xmlns:a16="http://schemas.microsoft.com/office/drawing/2014/main" id="{00000000-0008-0000-0A00-00005A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07" name="Object 8" hidden="1">
          <a:extLst>
            <a:ext uri="{FF2B5EF4-FFF2-40B4-BE49-F238E27FC236}">
              <a16:creationId xmlns:a16="http://schemas.microsoft.com/office/drawing/2014/main" id="{00000000-0008-0000-0A00-00005B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08" name="Object 9" hidden="1">
          <a:extLst>
            <a:ext uri="{FF2B5EF4-FFF2-40B4-BE49-F238E27FC236}">
              <a16:creationId xmlns:a16="http://schemas.microsoft.com/office/drawing/2014/main" id="{00000000-0008-0000-0A00-00005C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09" name="Object 8" hidden="1">
          <a:extLst>
            <a:ext uri="{FF2B5EF4-FFF2-40B4-BE49-F238E27FC236}">
              <a16:creationId xmlns:a16="http://schemas.microsoft.com/office/drawing/2014/main" id="{00000000-0008-0000-0A00-00005D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10" name="Object 15" hidden="1">
          <a:extLst>
            <a:ext uri="{FF2B5EF4-FFF2-40B4-BE49-F238E27FC236}">
              <a16:creationId xmlns:a16="http://schemas.microsoft.com/office/drawing/2014/main" id="{00000000-0008-0000-0A00-00005E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11" name="Object 16" hidden="1">
          <a:extLst>
            <a:ext uri="{FF2B5EF4-FFF2-40B4-BE49-F238E27FC236}">
              <a16:creationId xmlns:a16="http://schemas.microsoft.com/office/drawing/2014/main" id="{00000000-0008-0000-0A00-00005F2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12" name="Object 17" hidden="1">
          <a:extLst>
            <a:ext uri="{FF2B5EF4-FFF2-40B4-BE49-F238E27FC236}">
              <a16:creationId xmlns:a16="http://schemas.microsoft.com/office/drawing/2014/main" id="{00000000-0008-0000-0A00-000060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13" name="Object 9" hidden="1">
          <a:extLst>
            <a:ext uri="{FF2B5EF4-FFF2-40B4-BE49-F238E27FC236}">
              <a16:creationId xmlns:a16="http://schemas.microsoft.com/office/drawing/2014/main" id="{00000000-0008-0000-0A00-000061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14" name="Object 8" hidden="1">
          <a:extLst>
            <a:ext uri="{FF2B5EF4-FFF2-40B4-BE49-F238E27FC236}">
              <a16:creationId xmlns:a16="http://schemas.microsoft.com/office/drawing/2014/main" id="{00000000-0008-0000-0A00-000062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15" name="Object 9" hidden="1">
          <a:extLst>
            <a:ext uri="{FF2B5EF4-FFF2-40B4-BE49-F238E27FC236}">
              <a16:creationId xmlns:a16="http://schemas.microsoft.com/office/drawing/2014/main" id="{00000000-0008-0000-0A00-000063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16" name="Object 8" hidden="1">
          <a:extLst>
            <a:ext uri="{FF2B5EF4-FFF2-40B4-BE49-F238E27FC236}">
              <a16:creationId xmlns:a16="http://schemas.microsoft.com/office/drawing/2014/main" id="{00000000-0008-0000-0A00-000064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17" name="Object 9" hidden="1">
          <a:extLst>
            <a:ext uri="{FF2B5EF4-FFF2-40B4-BE49-F238E27FC236}">
              <a16:creationId xmlns:a16="http://schemas.microsoft.com/office/drawing/2014/main" id="{00000000-0008-0000-0A00-000065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18" name="Object 8" hidden="1">
          <a:extLst>
            <a:ext uri="{FF2B5EF4-FFF2-40B4-BE49-F238E27FC236}">
              <a16:creationId xmlns:a16="http://schemas.microsoft.com/office/drawing/2014/main" id="{00000000-0008-0000-0A00-000066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19" name="Object 9" hidden="1">
          <a:extLst>
            <a:ext uri="{FF2B5EF4-FFF2-40B4-BE49-F238E27FC236}">
              <a16:creationId xmlns:a16="http://schemas.microsoft.com/office/drawing/2014/main" id="{00000000-0008-0000-0A00-000067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20" name="Object 8" hidden="1">
          <a:extLst>
            <a:ext uri="{FF2B5EF4-FFF2-40B4-BE49-F238E27FC236}">
              <a16:creationId xmlns:a16="http://schemas.microsoft.com/office/drawing/2014/main" id="{00000000-0008-0000-0A00-000068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21" name="Object 15" hidden="1">
          <a:extLst>
            <a:ext uri="{FF2B5EF4-FFF2-40B4-BE49-F238E27FC236}">
              <a16:creationId xmlns:a16="http://schemas.microsoft.com/office/drawing/2014/main" id="{00000000-0008-0000-0A00-000069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22" name="Object 16" hidden="1">
          <a:extLst>
            <a:ext uri="{FF2B5EF4-FFF2-40B4-BE49-F238E27FC236}">
              <a16:creationId xmlns:a16="http://schemas.microsoft.com/office/drawing/2014/main" id="{00000000-0008-0000-0A00-00006A24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23" name="Object 17" hidden="1">
          <a:extLst>
            <a:ext uri="{FF2B5EF4-FFF2-40B4-BE49-F238E27FC236}">
              <a16:creationId xmlns:a16="http://schemas.microsoft.com/office/drawing/2014/main" id="{00000000-0008-0000-0A00-00006B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24" name="Object 9" hidden="1">
          <a:extLst>
            <a:ext uri="{FF2B5EF4-FFF2-40B4-BE49-F238E27FC236}">
              <a16:creationId xmlns:a16="http://schemas.microsoft.com/office/drawing/2014/main" id="{00000000-0008-0000-0A00-00006C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25" name="Object 8" hidden="1">
          <a:extLst>
            <a:ext uri="{FF2B5EF4-FFF2-40B4-BE49-F238E27FC236}">
              <a16:creationId xmlns:a16="http://schemas.microsoft.com/office/drawing/2014/main" id="{00000000-0008-0000-0A00-00006D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26" name="Object 9" hidden="1">
          <a:extLst>
            <a:ext uri="{FF2B5EF4-FFF2-40B4-BE49-F238E27FC236}">
              <a16:creationId xmlns:a16="http://schemas.microsoft.com/office/drawing/2014/main" id="{00000000-0008-0000-0A00-00006E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27" name="Object 8" hidden="1">
          <a:extLst>
            <a:ext uri="{FF2B5EF4-FFF2-40B4-BE49-F238E27FC236}">
              <a16:creationId xmlns:a16="http://schemas.microsoft.com/office/drawing/2014/main" id="{00000000-0008-0000-0A00-00006F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28" name="Object 9" hidden="1">
          <a:extLst>
            <a:ext uri="{FF2B5EF4-FFF2-40B4-BE49-F238E27FC236}">
              <a16:creationId xmlns:a16="http://schemas.microsoft.com/office/drawing/2014/main" id="{00000000-0008-0000-0A00-00007024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29" name="Object 8" hidden="1">
          <a:extLst>
            <a:ext uri="{FF2B5EF4-FFF2-40B4-BE49-F238E27FC236}">
              <a16:creationId xmlns:a16="http://schemas.microsoft.com/office/drawing/2014/main" id="{00000000-0008-0000-0A00-00007124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30" name="Object 9" hidden="1">
          <a:extLst>
            <a:ext uri="{FF2B5EF4-FFF2-40B4-BE49-F238E27FC236}">
              <a16:creationId xmlns:a16="http://schemas.microsoft.com/office/drawing/2014/main" id="{00000000-0008-0000-0A00-000072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31" name="Object 8" hidden="1">
          <a:extLst>
            <a:ext uri="{FF2B5EF4-FFF2-40B4-BE49-F238E27FC236}">
              <a16:creationId xmlns:a16="http://schemas.microsoft.com/office/drawing/2014/main" id="{00000000-0008-0000-0A00-00007324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32" name="Object 15" hidden="1">
          <a:extLst>
            <a:ext uri="{FF2B5EF4-FFF2-40B4-BE49-F238E27FC236}">
              <a16:creationId xmlns:a16="http://schemas.microsoft.com/office/drawing/2014/main" id="{00000000-0008-0000-0A00-000074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33" name="Object 16" hidden="1">
          <a:extLst>
            <a:ext uri="{FF2B5EF4-FFF2-40B4-BE49-F238E27FC236}">
              <a16:creationId xmlns:a16="http://schemas.microsoft.com/office/drawing/2014/main" id="{00000000-0008-0000-0A00-0000752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34" name="Object 17" hidden="1">
          <a:extLst>
            <a:ext uri="{FF2B5EF4-FFF2-40B4-BE49-F238E27FC236}">
              <a16:creationId xmlns:a16="http://schemas.microsoft.com/office/drawing/2014/main" id="{00000000-0008-0000-0A00-000076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35" name="Object 9" hidden="1">
          <a:extLst>
            <a:ext uri="{FF2B5EF4-FFF2-40B4-BE49-F238E27FC236}">
              <a16:creationId xmlns:a16="http://schemas.microsoft.com/office/drawing/2014/main" id="{00000000-0008-0000-0A00-000077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36" name="Object 8" hidden="1">
          <a:extLst>
            <a:ext uri="{FF2B5EF4-FFF2-40B4-BE49-F238E27FC236}">
              <a16:creationId xmlns:a16="http://schemas.microsoft.com/office/drawing/2014/main" id="{00000000-0008-0000-0A00-000078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37" name="Object 9" hidden="1">
          <a:extLst>
            <a:ext uri="{FF2B5EF4-FFF2-40B4-BE49-F238E27FC236}">
              <a16:creationId xmlns:a16="http://schemas.microsoft.com/office/drawing/2014/main" id="{00000000-0008-0000-0A00-000079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38" name="Object 8" hidden="1">
          <a:extLst>
            <a:ext uri="{FF2B5EF4-FFF2-40B4-BE49-F238E27FC236}">
              <a16:creationId xmlns:a16="http://schemas.microsoft.com/office/drawing/2014/main" id="{00000000-0008-0000-0A00-00007A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39" name="Object 9" hidden="1">
          <a:extLst>
            <a:ext uri="{FF2B5EF4-FFF2-40B4-BE49-F238E27FC236}">
              <a16:creationId xmlns:a16="http://schemas.microsoft.com/office/drawing/2014/main" id="{00000000-0008-0000-0A00-00007B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40" name="Object 8" hidden="1">
          <a:extLst>
            <a:ext uri="{FF2B5EF4-FFF2-40B4-BE49-F238E27FC236}">
              <a16:creationId xmlns:a16="http://schemas.microsoft.com/office/drawing/2014/main" id="{00000000-0008-0000-0A00-00007C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41" name="Object 9" hidden="1">
          <a:extLst>
            <a:ext uri="{FF2B5EF4-FFF2-40B4-BE49-F238E27FC236}">
              <a16:creationId xmlns:a16="http://schemas.microsoft.com/office/drawing/2014/main" id="{00000000-0008-0000-0A00-00007D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42" name="Object 8" hidden="1">
          <a:extLst>
            <a:ext uri="{FF2B5EF4-FFF2-40B4-BE49-F238E27FC236}">
              <a16:creationId xmlns:a16="http://schemas.microsoft.com/office/drawing/2014/main" id="{00000000-0008-0000-0A00-00007E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43" name="Object 15" hidden="1">
          <a:extLst>
            <a:ext uri="{FF2B5EF4-FFF2-40B4-BE49-F238E27FC236}">
              <a16:creationId xmlns:a16="http://schemas.microsoft.com/office/drawing/2014/main" id="{00000000-0008-0000-0A00-00007F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44" name="Object 16" hidden="1">
          <a:extLst>
            <a:ext uri="{FF2B5EF4-FFF2-40B4-BE49-F238E27FC236}">
              <a16:creationId xmlns:a16="http://schemas.microsoft.com/office/drawing/2014/main" id="{00000000-0008-0000-0A00-0000802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45" name="Object 17" hidden="1">
          <a:extLst>
            <a:ext uri="{FF2B5EF4-FFF2-40B4-BE49-F238E27FC236}">
              <a16:creationId xmlns:a16="http://schemas.microsoft.com/office/drawing/2014/main" id="{00000000-0008-0000-0A00-000081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46" name="Object 9" hidden="1">
          <a:extLst>
            <a:ext uri="{FF2B5EF4-FFF2-40B4-BE49-F238E27FC236}">
              <a16:creationId xmlns:a16="http://schemas.microsoft.com/office/drawing/2014/main" id="{00000000-0008-0000-0A00-000082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47" name="Object 8" hidden="1">
          <a:extLst>
            <a:ext uri="{FF2B5EF4-FFF2-40B4-BE49-F238E27FC236}">
              <a16:creationId xmlns:a16="http://schemas.microsoft.com/office/drawing/2014/main" id="{00000000-0008-0000-0A00-000083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48" name="Object 9" hidden="1">
          <a:extLst>
            <a:ext uri="{FF2B5EF4-FFF2-40B4-BE49-F238E27FC236}">
              <a16:creationId xmlns:a16="http://schemas.microsoft.com/office/drawing/2014/main" id="{00000000-0008-0000-0A00-000084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49" name="Object 8" hidden="1">
          <a:extLst>
            <a:ext uri="{FF2B5EF4-FFF2-40B4-BE49-F238E27FC236}">
              <a16:creationId xmlns:a16="http://schemas.microsoft.com/office/drawing/2014/main" id="{00000000-0008-0000-0A00-000085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50" name="Object 9" hidden="1">
          <a:extLst>
            <a:ext uri="{FF2B5EF4-FFF2-40B4-BE49-F238E27FC236}">
              <a16:creationId xmlns:a16="http://schemas.microsoft.com/office/drawing/2014/main" id="{00000000-0008-0000-0A00-000086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51" name="Object 8" hidden="1">
          <a:extLst>
            <a:ext uri="{FF2B5EF4-FFF2-40B4-BE49-F238E27FC236}">
              <a16:creationId xmlns:a16="http://schemas.microsoft.com/office/drawing/2014/main" id="{00000000-0008-0000-0A00-000087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52" name="Object 9" hidden="1">
          <a:extLst>
            <a:ext uri="{FF2B5EF4-FFF2-40B4-BE49-F238E27FC236}">
              <a16:creationId xmlns:a16="http://schemas.microsoft.com/office/drawing/2014/main" id="{00000000-0008-0000-0A00-000088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53" name="Object 8" hidden="1">
          <a:extLst>
            <a:ext uri="{FF2B5EF4-FFF2-40B4-BE49-F238E27FC236}">
              <a16:creationId xmlns:a16="http://schemas.microsoft.com/office/drawing/2014/main" id="{00000000-0008-0000-0A00-000089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54" name="Object 15" hidden="1">
          <a:extLst>
            <a:ext uri="{FF2B5EF4-FFF2-40B4-BE49-F238E27FC236}">
              <a16:creationId xmlns:a16="http://schemas.microsoft.com/office/drawing/2014/main" id="{00000000-0008-0000-0A00-00008A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55" name="Object 16" hidden="1">
          <a:extLst>
            <a:ext uri="{FF2B5EF4-FFF2-40B4-BE49-F238E27FC236}">
              <a16:creationId xmlns:a16="http://schemas.microsoft.com/office/drawing/2014/main" id="{00000000-0008-0000-0A00-00008B2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56" name="Object 17" hidden="1">
          <a:extLst>
            <a:ext uri="{FF2B5EF4-FFF2-40B4-BE49-F238E27FC236}">
              <a16:creationId xmlns:a16="http://schemas.microsoft.com/office/drawing/2014/main" id="{00000000-0008-0000-0A00-00008C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57" name="Object 9" hidden="1">
          <a:extLst>
            <a:ext uri="{FF2B5EF4-FFF2-40B4-BE49-F238E27FC236}">
              <a16:creationId xmlns:a16="http://schemas.microsoft.com/office/drawing/2014/main" id="{00000000-0008-0000-0A00-00008D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58" name="Object 8" hidden="1">
          <a:extLst>
            <a:ext uri="{FF2B5EF4-FFF2-40B4-BE49-F238E27FC236}">
              <a16:creationId xmlns:a16="http://schemas.microsoft.com/office/drawing/2014/main" id="{00000000-0008-0000-0A00-00008E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59" name="Object 9" hidden="1">
          <a:extLst>
            <a:ext uri="{FF2B5EF4-FFF2-40B4-BE49-F238E27FC236}">
              <a16:creationId xmlns:a16="http://schemas.microsoft.com/office/drawing/2014/main" id="{00000000-0008-0000-0A00-00008F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60" name="Object 8" hidden="1">
          <a:extLst>
            <a:ext uri="{FF2B5EF4-FFF2-40B4-BE49-F238E27FC236}">
              <a16:creationId xmlns:a16="http://schemas.microsoft.com/office/drawing/2014/main" id="{00000000-0008-0000-0A00-000090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61" name="Object 9" hidden="1">
          <a:extLst>
            <a:ext uri="{FF2B5EF4-FFF2-40B4-BE49-F238E27FC236}">
              <a16:creationId xmlns:a16="http://schemas.microsoft.com/office/drawing/2014/main" id="{00000000-0008-0000-0A00-000091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62" name="Object 8" hidden="1">
          <a:extLst>
            <a:ext uri="{FF2B5EF4-FFF2-40B4-BE49-F238E27FC236}">
              <a16:creationId xmlns:a16="http://schemas.microsoft.com/office/drawing/2014/main" id="{00000000-0008-0000-0A00-000092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63" name="Object 9" hidden="1">
          <a:extLst>
            <a:ext uri="{FF2B5EF4-FFF2-40B4-BE49-F238E27FC236}">
              <a16:creationId xmlns:a16="http://schemas.microsoft.com/office/drawing/2014/main" id="{00000000-0008-0000-0A00-000093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64" name="Object 8" hidden="1">
          <a:extLst>
            <a:ext uri="{FF2B5EF4-FFF2-40B4-BE49-F238E27FC236}">
              <a16:creationId xmlns:a16="http://schemas.microsoft.com/office/drawing/2014/main" id="{00000000-0008-0000-0A00-000094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65" name="Object 15" hidden="1">
          <a:extLst>
            <a:ext uri="{FF2B5EF4-FFF2-40B4-BE49-F238E27FC236}">
              <a16:creationId xmlns:a16="http://schemas.microsoft.com/office/drawing/2014/main" id="{00000000-0008-0000-0A00-000095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66" name="Object 16" hidden="1">
          <a:extLst>
            <a:ext uri="{FF2B5EF4-FFF2-40B4-BE49-F238E27FC236}">
              <a16:creationId xmlns:a16="http://schemas.microsoft.com/office/drawing/2014/main" id="{00000000-0008-0000-0A00-00009624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67" name="Object 17" hidden="1">
          <a:extLst>
            <a:ext uri="{FF2B5EF4-FFF2-40B4-BE49-F238E27FC236}">
              <a16:creationId xmlns:a16="http://schemas.microsoft.com/office/drawing/2014/main" id="{00000000-0008-0000-0A00-000097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68" name="Object 9" hidden="1">
          <a:extLst>
            <a:ext uri="{FF2B5EF4-FFF2-40B4-BE49-F238E27FC236}">
              <a16:creationId xmlns:a16="http://schemas.microsoft.com/office/drawing/2014/main" id="{00000000-0008-0000-0A00-000098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69" name="Object 8" hidden="1">
          <a:extLst>
            <a:ext uri="{FF2B5EF4-FFF2-40B4-BE49-F238E27FC236}">
              <a16:creationId xmlns:a16="http://schemas.microsoft.com/office/drawing/2014/main" id="{00000000-0008-0000-0A00-000099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70" name="Object 9" hidden="1">
          <a:extLst>
            <a:ext uri="{FF2B5EF4-FFF2-40B4-BE49-F238E27FC236}">
              <a16:creationId xmlns:a16="http://schemas.microsoft.com/office/drawing/2014/main" id="{00000000-0008-0000-0A00-00009A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71" name="Object 8" hidden="1">
          <a:extLst>
            <a:ext uri="{FF2B5EF4-FFF2-40B4-BE49-F238E27FC236}">
              <a16:creationId xmlns:a16="http://schemas.microsoft.com/office/drawing/2014/main" id="{00000000-0008-0000-0A00-00009B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72" name="Object 9" hidden="1">
          <a:extLst>
            <a:ext uri="{FF2B5EF4-FFF2-40B4-BE49-F238E27FC236}">
              <a16:creationId xmlns:a16="http://schemas.microsoft.com/office/drawing/2014/main" id="{00000000-0008-0000-0A00-00009C24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73" name="Object 8" hidden="1">
          <a:extLst>
            <a:ext uri="{FF2B5EF4-FFF2-40B4-BE49-F238E27FC236}">
              <a16:creationId xmlns:a16="http://schemas.microsoft.com/office/drawing/2014/main" id="{00000000-0008-0000-0A00-00009D24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74" name="Object 9" hidden="1">
          <a:extLst>
            <a:ext uri="{FF2B5EF4-FFF2-40B4-BE49-F238E27FC236}">
              <a16:creationId xmlns:a16="http://schemas.microsoft.com/office/drawing/2014/main" id="{00000000-0008-0000-0A00-00009E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75" name="Object 8" hidden="1">
          <a:extLst>
            <a:ext uri="{FF2B5EF4-FFF2-40B4-BE49-F238E27FC236}">
              <a16:creationId xmlns:a16="http://schemas.microsoft.com/office/drawing/2014/main" id="{00000000-0008-0000-0A00-00009F24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76" name="Object 15" hidden="1">
          <a:extLst>
            <a:ext uri="{FF2B5EF4-FFF2-40B4-BE49-F238E27FC236}">
              <a16:creationId xmlns:a16="http://schemas.microsoft.com/office/drawing/2014/main" id="{00000000-0008-0000-0A00-0000A0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77" name="Object 16" hidden="1">
          <a:extLst>
            <a:ext uri="{FF2B5EF4-FFF2-40B4-BE49-F238E27FC236}">
              <a16:creationId xmlns:a16="http://schemas.microsoft.com/office/drawing/2014/main" id="{00000000-0008-0000-0A00-0000A12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78" name="Object 17" hidden="1">
          <a:extLst>
            <a:ext uri="{FF2B5EF4-FFF2-40B4-BE49-F238E27FC236}">
              <a16:creationId xmlns:a16="http://schemas.microsoft.com/office/drawing/2014/main" id="{00000000-0008-0000-0A00-0000A2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79" name="Object 9" hidden="1">
          <a:extLst>
            <a:ext uri="{FF2B5EF4-FFF2-40B4-BE49-F238E27FC236}">
              <a16:creationId xmlns:a16="http://schemas.microsoft.com/office/drawing/2014/main" id="{00000000-0008-0000-0A00-0000A3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80" name="Object 8" hidden="1">
          <a:extLst>
            <a:ext uri="{FF2B5EF4-FFF2-40B4-BE49-F238E27FC236}">
              <a16:creationId xmlns:a16="http://schemas.microsoft.com/office/drawing/2014/main" id="{00000000-0008-0000-0A00-0000A4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81" name="Object 9" hidden="1">
          <a:extLst>
            <a:ext uri="{FF2B5EF4-FFF2-40B4-BE49-F238E27FC236}">
              <a16:creationId xmlns:a16="http://schemas.microsoft.com/office/drawing/2014/main" id="{00000000-0008-0000-0A00-0000A52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82" name="Object 8" hidden="1">
          <a:extLst>
            <a:ext uri="{FF2B5EF4-FFF2-40B4-BE49-F238E27FC236}">
              <a16:creationId xmlns:a16="http://schemas.microsoft.com/office/drawing/2014/main" id="{00000000-0008-0000-0A00-0000A62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83" name="Object 9" hidden="1">
          <a:extLst>
            <a:ext uri="{FF2B5EF4-FFF2-40B4-BE49-F238E27FC236}">
              <a16:creationId xmlns:a16="http://schemas.microsoft.com/office/drawing/2014/main" id="{00000000-0008-0000-0A00-0000A72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84" name="Object 8" hidden="1">
          <a:extLst>
            <a:ext uri="{FF2B5EF4-FFF2-40B4-BE49-F238E27FC236}">
              <a16:creationId xmlns:a16="http://schemas.microsoft.com/office/drawing/2014/main" id="{00000000-0008-0000-0A00-0000A82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85" name="Object 9" hidden="1">
          <a:extLst>
            <a:ext uri="{FF2B5EF4-FFF2-40B4-BE49-F238E27FC236}">
              <a16:creationId xmlns:a16="http://schemas.microsoft.com/office/drawing/2014/main" id="{00000000-0008-0000-0A00-0000A9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86" name="Object 8" hidden="1">
          <a:extLst>
            <a:ext uri="{FF2B5EF4-FFF2-40B4-BE49-F238E27FC236}">
              <a16:creationId xmlns:a16="http://schemas.microsoft.com/office/drawing/2014/main" id="{00000000-0008-0000-0A00-0000AA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87" name="Object 15" hidden="1">
          <a:extLst>
            <a:ext uri="{FF2B5EF4-FFF2-40B4-BE49-F238E27FC236}">
              <a16:creationId xmlns:a16="http://schemas.microsoft.com/office/drawing/2014/main" id="{00000000-0008-0000-0A00-0000AB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88" name="Object 16" hidden="1">
          <a:extLst>
            <a:ext uri="{FF2B5EF4-FFF2-40B4-BE49-F238E27FC236}">
              <a16:creationId xmlns:a16="http://schemas.microsoft.com/office/drawing/2014/main" id="{00000000-0008-0000-0A00-0000AC24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389" name="Object 17" hidden="1">
          <a:extLst>
            <a:ext uri="{FF2B5EF4-FFF2-40B4-BE49-F238E27FC236}">
              <a16:creationId xmlns:a16="http://schemas.microsoft.com/office/drawing/2014/main" id="{00000000-0008-0000-0A00-0000AD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90" name="Object 9" hidden="1">
          <a:extLst>
            <a:ext uri="{FF2B5EF4-FFF2-40B4-BE49-F238E27FC236}">
              <a16:creationId xmlns:a16="http://schemas.microsoft.com/office/drawing/2014/main" id="{00000000-0008-0000-0A00-0000AE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91" name="Object 8" hidden="1">
          <a:extLst>
            <a:ext uri="{FF2B5EF4-FFF2-40B4-BE49-F238E27FC236}">
              <a16:creationId xmlns:a16="http://schemas.microsoft.com/office/drawing/2014/main" id="{00000000-0008-0000-0A00-0000AF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92" name="Object 9" hidden="1">
          <a:extLst>
            <a:ext uri="{FF2B5EF4-FFF2-40B4-BE49-F238E27FC236}">
              <a16:creationId xmlns:a16="http://schemas.microsoft.com/office/drawing/2014/main" id="{00000000-0008-0000-0A00-0000B02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93" name="Object 8" hidden="1">
          <a:extLst>
            <a:ext uri="{FF2B5EF4-FFF2-40B4-BE49-F238E27FC236}">
              <a16:creationId xmlns:a16="http://schemas.microsoft.com/office/drawing/2014/main" id="{00000000-0008-0000-0A00-0000B12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94" name="Object 9" hidden="1">
          <a:extLst>
            <a:ext uri="{FF2B5EF4-FFF2-40B4-BE49-F238E27FC236}">
              <a16:creationId xmlns:a16="http://schemas.microsoft.com/office/drawing/2014/main" id="{00000000-0008-0000-0A00-0000B224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95" name="Object 8" hidden="1">
          <a:extLst>
            <a:ext uri="{FF2B5EF4-FFF2-40B4-BE49-F238E27FC236}">
              <a16:creationId xmlns:a16="http://schemas.microsoft.com/office/drawing/2014/main" id="{00000000-0008-0000-0A00-0000B324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396" name="Object 9" hidden="1">
          <a:extLst>
            <a:ext uri="{FF2B5EF4-FFF2-40B4-BE49-F238E27FC236}">
              <a16:creationId xmlns:a16="http://schemas.microsoft.com/office/drawing/2014/main" id="{00000000-0008-0000-0A00-0000B4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397" name="Object 8" hidden="1">
          <a:extLst>
            <a:ext uri="{FF2B5EF4-FFF2-40B4-BE49-F238E27FC236}">
              <a16:creationId xmlns:a16="http://schemas.microsoft.com/office/drawing/2014/main" id="{00000000-0008-0000-0A00-0000B524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398" name="Object 15" hidden="1">
          <a:extLst>
            <a:ext uri="{FF2B5EF4-FFF2-40B4-BE49-F238E27FC236}">
              <a16:creationId xmlns:a16="http://schemas.microsoft.com/office/drawing/2014/main" id="{00000000-0008-0000-0A00-0000B6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399" name="Object 16" hidden="1">
          <a:extLst>
            <a:ext uri="{FF2B5EF4-FFF2-40B4-BE49-F238E27FC236}">
              <a16:creationId xmlns:a16="http://schemas.microsoft.com/office/drawing/2014/main" id="{00000000-0008-0000-0A00-0000B72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00" name="Object 17" hidden="1">
          <a:extLst>
            <a:ext uri="{FF2B5EF4-FFF2-40B4-BE49-F238E27FC236}">
              <a16:creationId xmlns:a16="http://schemas.microsoft.com/office/drawing/2014/main" id="{00000000-0008-0000-0A00-0000B8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01" name="Object 9" hidden="1">
          <a:extLst>
            <a:ext uri="{FF2B5EF4-FFF2-40B4-BE49-F238E27FC236}">
              <a16:creationId xmlns:a16="http://schemas.microsoft.com/office/drawing/2014/main" id="{00000000-0008-0000-0A00-0000B9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02" name="Object 8" hidden="1">
          <a:extLst>
            <a:ext uri="{FF2B5EF4-FFF2-40B4-BE49-F238E27FC236}">
              <a16:creationId xmlns:a16="http://schemas.microsoft.com/office/drawing/2014/main" id="{00000000-0008-0000-0A00-0000BA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03" name="Object 9" hidden="1">
          <a:extLst>
            <a:ext uri="{FF2B5EF4-FFF2-40B4-BE49-F238E27FC236}">
              <a16:creationId xmlns:a16="http://schemas.microsoft.com/office/drawing/2014/main" id="{00000000-0008-0000-0A00-0000BB2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04" name="Object 8" hidden="1">
          <a:extLst>
            <a:ext uri="{FF2B5EF4-FFF2-40B4-BE49-F238E27FC236}">
              <a16:creationId xmlns:a16="http://schemas.microsoft.com/office/drawing/2014/main" id="{00000000-0008-0000-0A00-0000BC2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05" name="Object 9" hidden="1">
          <a:extLst>
            <a:ext uri="{FF2B5EF4-FFF2-40B4-BE49-F238E27FC236}">
              <a16:creationId xmlns:a16="http://schemas.microsoft.com/office/drawing/2014/main" id="{00000000-0008-0000-0A00-0000BD2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06" name="Object 8" hidden="1">
          <a:extLst>
            <a:ext uri="{FF2B5EF4-FFF2-40B4-BE49-F238E27FC236}">
              <a16:creationId xmlns:a16="http://schemas.microsoft.com/office/drawing/2014/main" id="{00000000-0008-0000-0A00-0000BE2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07" name="Object 9" hidden="1">
          <a:extLst>
            <a:ext uri="{FF2B5EF4-FFF2-40B4-BE49-F238E27FC236}">
              <a16:creationId xmlns:a16="http://schemas.microsoft.com/office/drawing/2014/main" id="{00000000-0008-0000-0A00-0000BF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08" name="Object 8" hidden="1">
          <a:extLst>
            <a:ext uri="{FF2B5EF4-FFF2-40B4-BE49-F238E27FC236}">
              <a16:creationId xmlns:a16="http://schemas.microsoft.com/office/drawing/2014/main" id="{00000000-0008-0000-0A00-0000C0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09" name="Object 15" hidden="1">
          <a:extLst>
            <a:ext uri="{FF2B5EF4-FFF2-40B4-BE49-F238E27FC236}">
              <a16:creationId xmlns:a16="http://schemas.microsoft.com/office/drawing/2014/main" id="{00000000-0008-0000-0A00-0000C1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10" name="Object 16" hidden="1">
          <a:extLst>
            <a:ext uri="{FF2B5EF4-FFF2-40B4-BE49-F238E27FC236}">
              <a16:creationId xmlns:a16="http://schemas.microsoft.com/office/drawing/2014/main" id="{00000000-0008-0000-0A00-0000C224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11" name="Object 17" hidden="1">
          <a:extLst>
            <a:ext uri="{FF2B5EF4-FFF2-40B4-BE49-F238E27FC236}">
              <a16:creationId xmlns:a16="http://schemas.microsoft.com/office/drawing/2014/main" id="{00000000-0008-0000-0A00-0000C3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12" name="Object 9" hidden="1">
          <a:extLst>
            <a:ext uri="{FF2B5EF4-FFF2-40B4-BE49-F238E27FC236}">
              <a16:creationId xmlns:a16="http://schemas.microsoft.com/office/drawing/2014/main" id="{00000000-0008-0000-0A00-0000C4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13" name="Object 8" hidden="1">
          <a:extLst>
            <a:ext uri="{FF2B5EF4-FFF2-40B4-BE49-F238E27FC236}">
              <a16:creationId xmlns:a16="http://schemas.microsoft.com/office/drawing/2014/main" id="{00000000-0008-0000-0A00-0000C5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14" name="Object 9" hidden="1">
          <a:extLst>
            <a:ext uri="{FF2B5EF4-FFF2-40B4-BE49-F238E27FC236}">
              <a16:creationId xmlns:a16="http://schemas.microsoft.com/office/drawing/2014/main" id="{00000000-0008-0000-0A00-0000C62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15" name="Object 8" hidden="1">
          <a:extLst>
            <a:ext uri="{FF2B5EF4-FFF2-40B4-BE49-F238E27FC236}">
              <a16:creationId xmlns:a16="http://schemas.microsoft.com/office/drawing/2014/main" id="{00000000-0008-0000-0A00-0000C72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16" name="Object 9" hidden="1">
          <a:extLst>
            <a:ext uri="{FF2B5EF4-FFF2-40B4-BE49-F238E27FC236}">
              <a16:creationId xmlns:a16="http://schemas.microsoft.com/office/drawing/2014/main" id="{00000000-0008-0000-0A00-0000C824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17" name="Object 8" hidden="1">
          <a:extLst>
            <a:ext uri="{FF2B5EF4-FFF2-40B4-BE49-F238E27FC236}">
              <a16:creationId xmlns:a16="http://schemas.microsoft.com/office/drawing/2014/main" id="{00000000-0008-0000-0A00-0000C924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18" name="Object 9" hidden="1">
          <a:extLst>
            <a:ext uri="{FF2B5EF4-FFF2-40B4-BE49-F238E27FC236}">
              <a16:creationId xmlns:a16="http://schemas.microsoft.com/office/drawing/2014/main" id="{00000000-0008-0000-0A00-0000CA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19" name="Object 8" hidden="1">
          <a:extLst>
            <a:ext uri="{FF2B5EF4-FFF2-40B4-BE49-F238E27FC236}">
              <a16:creationId xmlns:a16="http://schemas.microsoft.com/office/drawing/2014/main" id="{00000000-0008-0000-0A00-0000CB24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20" name="Object 15" hidden="1">
          <a:extLst>
            <a:ext uri="{FF2B5EF4-FFF2-40B4-BE49-F238E27FC236}">
              <a16:creationId xmlns:a16="http://schemas.microsoft.com/office/drawing/2014/main" id="{00000000-0008-0000-0A00-0000CC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21" name="Object 16" hidden="1">
          <a:extLst>
            <a:ext uri="{FF2B5EF4-FFF2-40B4-BE49-F238E27FC236}">
              <a16:creationId xmlns:a16="http://schemas.microsoft.com/office/drawing/2014/main" id="{00000000-0008-0000-0A00-0000CD2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22" name="Object 17" hidden="1">
          <a:extLst>
            <a:ext uri="{FF2B5EF4-FFF2-40B4-BE49-F238E27FC236}">
              <a16:creationId xmlns:a16="http://schemas.microsoft.com/office/drawing/2014/main" id="{00000000-0008-0000-0A00-0000CE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23" name="Object 9" hidden="1">
          <a:extLst>
            <a:ext uri="{FF2B5EF4-FFF2-40B4-BE49-F238E27FC236}">
              <a16:creationId xmlns:a16="http://schemas.microsoft.com/office/drawing/2014/main" id="{00000000-0008-0000-0A00-0000CF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24" name="Object 8" hidden="1">
          <a:extLst>
            <a:ext uri="{FF2B5EF4-FFF2-40B4-BE49-F238E27FC236}">
              <a16:creationId xmlns:a16="http://schemas.microsoft.com/office/drawing/2014/main" id="{00000000-0008-0000-0A00-0000D0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25" name="Object 9" hidden="1">
          <a:extLst>
            <a:ext uri="{FF2B5EF4-FFF2-40B4-BE49-F238E27FC236}">
              <a16:creationId xmlns:a16="http://schemas.microsoft.com/office/drawing/2014/main" id="{00000000-0008-0000-0A00-0000D1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26" name="Object 8" hidden="1">
          <a:extLst>
            <a:ext uri="{FF2B5EF4-FFF2-40B4-BE49-F238E27FC236}">
              <a16:creationId xmlns:a16="http://schemas.microsoft.com/office/drawing/2014/main" id="{00000000-0008-0000-0A00-0000D2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27" name="Object 9" hidden="1">
          <a:extLst>
            <a:ext uri="{FF2B5EF4-FFF2-40B4-BE49-F238E27FC236}">
              <a16:creationId xmlns:a16="http://schemas.microsoft.com/office/drawing/2014/main" id="{00000000-0008-0000-0A00-0000D3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28" name="Object 8" hidden="1">
          <a:extLst>
            <a:ext uri="{FF2B5EF4-FFF2-40B4-BE49-F238E27FC236}">
              <a16:creationId xmlns:a16="http://schemas.microsoft.com/office/drawing/2014/main" id="{00000000-0008-0000-0A00-0000D4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29" name="Object 9" hidden="1">
          <a:extLst>
            <a:ext uri="{FF2B5EF4-FFF2-40B4-BE49-F238E27FC236}">
              <a16:creationId xmlns:a16="http://schemas.microsoft.com/office/drawing/2014/main" id="{00000000-0008-0000-0A00-0000D5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30" name="Object 8" hidden="1">
          <a:extLst>
            <a:ext uri="{FF2B5EF4-FFF2-40B4-BE49-F238E27FC236}">
              <a16:creationId xmlns:a16="http://schemas.microsoft.com/office/drawing/2014/main" id="{00000000-0008-0000-0A00-0000D6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31" name="Object 15" hidden="1">
          <a:extLst>
            <a:ext uri="{FF2B5EF4-FFF2-40B4-BE49-F238E27FC236}">
              <a16:creationId xmlns:a16="http://schemas.microsoft.com/office/drawing/2014/main" id="{00000000-0008-0000-0A00-0000D7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32" name="Object 16" hidden="1">
          <a:extLst>
            <a:ext uri="{FF2B5EF4-FFF2-40B4-BE49-F238E27FC236}">
              <a16:creationId xmlns:a16="http://schemas.microsoft.com/office/drawing/2014/main" id="{00000000-0008-0000-0A00-0000D82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33" name="Object 17" hidden="1">
          <a:extLst>
            <a:ext uri="{FF2B5EF4-FFF2-40B4-BE49-F238E27FC236}">
              <a16:creationId xmlns:a16="http://schemas.microsoft.com/office/drawing/2014/main" id="{00000000-0008-0000-0A00-0000D9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34" name="Object 9" hidden="1">
          <a:extLst>
            <a:ext uri="{FF2B5EF4-FFF2-40B4-BE49-F238E27FC236}">
              <a16:creationId xmlns:a16="http://schemas.microsoft.com/office/drawing/2014/main" id="{00000000-0008-0000-0A00-0000DA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35" name="Object 8" hidden="1">
          <a:extLst>
            <a:ext uri="{FF2B5EF4-FFF2-40B4-BE49-F238E27FC236}">
              <a16:creationId xmlns:a16="http://schemas.microsoft.com/office/drawing/2014/main" id="{00000000-0008-0000-0A00-0000DB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36" name="Object 9" hidden="1">
          <a:extLst>
            <a:ext uri="{FF2B5EF4-FFF2-40B4-BE49-F238E27FC236}">
              <a16:creationId xmlns:a16="http://schemas.microsoft.com/office/drawing/2014/main" id="{00000000-0008-0000-0A00-0000DC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37" name="Object 8" hidden="1">
          <a:extLst>
            <a:ext uri="{FF2B5EF4-FFF2-40B4-BE49-F238E27FC236}">
              <a16:creationId xmlns:a16="http://schemas.microsoft.com/office/drawing/2014/main" id="{00000000-0008-0000-0A00-0000DD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38" name="Object 9" hidden="1">
          <a:extLst>
            <a:ext uri="{FF2B5EF4-FFF2-40B4-BE49-F238E27FC236}">
              <a16:creationId xmlns:a16="http://schemas.microsoft.com/office/drawing/2014/main" id="{00000000-0008-0000-0A00-0000DE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39" name="Object 8" hidden="1">
          <a:extLst>
            <a:ext uri="{FF2B5EF4-FFF2-40B4-BE49-F238E27FC236}">
              <a16:creationId xmlns:a16="http://schemas.microsoft.com/office/drawing/2014/main" id="{00000000-0008-0000-0A00-0000DF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40" name="Object 9" hidden="1">
          <a:extLst>
            <a:ext uri="{FF2B5EF4-FFF2-40B4-BE49-F238E27FC236}">
              <a16:creationId xmlns:a16="http://schemas.microsoft.com/office/drawing/2014/main" id="{00000000-0008-0000-0A00-0000E0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41" name="Object 8" hidden="1">
          <a:extLst>
            <a:ext uri="{FF2B5EF4-FFF2-40B4-BE49-F238E27FC236}">
              <a16:creationId xmlns:a16="http://schemas.microsoft.com/office/drawing/2014/main" id="{00000000-0008-0000-0A00-0000E1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42" name="Object 15" hidden="1">
          <a:extLst>
            <a:ext uri="{FF2B5EF4-FFF2-40B4-BE49-F238E27FC236}">
              <a16:creationId xmlns:a16="http://schemas.microsoft.com/office/drawing/2014/main" id="{00000000-0008-0000-0A00-0000E2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43" name="Object 16" hidden="1">
          <a:extLst>
            <a:ext uri="{FF2B5EF4-FFF2-40B4-BE49-F238E27FC236}">
              <a16:creationId xmlns:a16="http://schemas.microsoft.com/office/drawing/2014/main" id="{00000000-0008-0000-0A00-0000E32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44" name="Object 17" hidden="1">
          <a:extLst>
            <a:ext uri="{FF2B5EF4-FFF2-40B4-BE49-F238E27FC236}">
              <a16:creationId xmlns:a16="http://schemas.microsoft.com/office/drawing/2014/main" id="{00000000-0008-0000-0A00-0000E4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45" name="Object 9" hidden="1">
          <a:extLst>
            <a:ext uri="{FF2B5EF4-FFF2-40B4-BE49-F238E27FC236}">
              <a16:creationId xmlns:a16="http://schemas.microsoft.com/office/drawing/2014/main" id="{00000000-0008-0000-0A00-0000E5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46" name="Object 8" hidden="1">
          <a:extLst>
            <a:ext uri="{FF2B5EF4-FFF2-40B4-BE49-F238E27FC236}">
              <a16:creationId xmlns:a16="http://schemas.microsoft.com/office/drawing/2014/main" id="{00000000-0008-0000-0A00-0000E6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47" name="Object 9" hidden="1">
          <a:extLst>
            <a:ext uri="{FF2B5EF4-FFF2-40B4-BE49-F238E27FC236}">
              <a16:creationId xmlns:a16="http://schemas.microsoft.com/office/drawing/2014/main" id="{00000000-0008-0000-0A00-0000E7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48" name="Object 8" hidden="1">
          <a:extLst>
            <a:ext uri="{FF2B5EF4-FFF2-40B4-BE49-F238E27FC236}">
              <a16:creationId xmlns:a16="http://schemas.microsoft.com/office/drawing/2014/main" id="{00000000-0008-0000-0A00-0000E8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49" name="Object 9" hidden="1">
          <a:extLst>
            <a:ext uri="{FF2B5EF4-FFF2-40B4-BE49-F238E27FC236}">
              <a16:creationId xmlns:a16="http://schemas.microsoft.com/office/drawing/2014/main" id="{00000000-0008-0000-0A00-0000E9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50" name="Object 8" hidden="1">
          <a:extLst>
            <a:ext uri="{FF2B5EF4-FFF2-40B4-BE49-F238E27FC236}">
              <a16:creationId xmlns:a16="http://schemas.microsoft.com/office/drawing/2014/main" id="{00000000-0008-0000-0A00-0000EA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51" name="Object 9" hidden="1">
          <a:extLst>
            <a:ext uri="{FF2B5EF4-FFF2-40B4-BE49-F238E27FC236}">
              <a16:creationId xmlns:a16="http://schemas.microsoft.com/office/drawing/2014/main" id="{00000000-0008-0000-0A00-0000EB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52" name="Object 8" hidden="1">
          <a:extLst>
            <a:ext uri="{FF2B5EF4-FFF2-40B4-BE49-F238E27FC236}">
              <a16:creationId xmlns:a16="http://schemas.microsoft.com/office/drawing/2014/main" id="{00000000-0008-0000-0A00-0000EC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53" name="Object 15" hidden="1">
          <a:extLst>
            <a:ext uri="{FF2B5EF4-FFF2-40B4-BE49-F238E27FC236}">
              <a16:creationId xmlns:a16="http://schemas.microsoft.com/office/drawing/2014/main" id="{00000000-0008-0000-0A00-0000ED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54" name="Object 16" hidden="1">
          <a:extLst>
            <a:ext uri="{FF2B5EF4-FFF2-40B4-BE49-F238E27FC236}">
              <a16:creationId xmlns:a16="http://schemas.microsoft.com/office/drawing/2014/main" id="{00000000-0008-0000-0A00-0000EE24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55" name="Object 17" hidden="1">
          <a:extLst>
            <a:ext uri="{FF2B5EF4-FFF2-40B4-BE49-F238E27FC236}">
              <a16:creationId xmlns:a16="http://schemas.microsoft.com/office/drawing/2014/main" id="{00000000-0008-0000-0A00-0000EF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56" name="Object 9" hidden="1">
          <a:extLst>
            <a:ext uri="{FF2B5EF4-FFF2-40B4-BE49-F238E27FC236}">
              <a16:creationId xmlns:a16="http://schemas.microsoft.com/office/drawing/2014/main" id="{00000000-0008-0000-0A00-0000F0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57" name="Object 8" hidden="1">
          <a:extLst>
            <a:ext uri="{FF2B5EF4-FFF2-40B4-BE49-F238E27FC236}">
              <a16:creationId xmlns:a16="http://schemas.microsoft.com/office/drawing/2014/main" id="{00000000-0008-0000-0A00-0000F1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58" name="Object 9" hidden="1">
          <a:extLst>
            <a:ext uri="{FF2B5EF4-FFF2-40B4-BE49-F238E27FC236}">
              <a16:creationId xmlns:a16="http://schemas.microsoft.com/office/drawing/2014/main" id="{00000000-0008-0000-0A00-0000F2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59" name="Object 8" hidden="1">
          <a:extLst>
            <a:ext uri="{FF2B5EF4-FFF2-40B4-BE49-F238E27FC236}">
              <a16:creationId xmlns:a16="http://schemas.microsoft.com/office/drawing/2014/main" id="{00000000-0008-0000-0A00-0000F3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60" name="Object 9" hidden="1">
          <a:extLst>
            <a:ext uri="{FF2B5EF4-FFF2-40B4-BE49-F238E27FC236}">
              <a16:creationId xmlns:a16="http://schemas.microsoft.com/office/drawing/2014/main" id="{00000000-0008-0000-0A00-0000F424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61" name="Object 8" hidden="1">
          <a:extLst>
            <a:ext uri="{FF2B5EF4-FFF2-40B4-BE49-F238E27FC236}">
              <a16:creationId xmlns:a16="http://schemas.microsoft.com/office/drawing/2014/main" id="{00000000-0008-0000-0A00-0000F524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62" name="Object 9" hidden="1">
          <a:extLst>
            <a:ext uri="{FF2B5EF4-FFF2-40B4-BE49-F238E27FC236}">
              <a16:creationId xmlns:a16="http://schemas.microsoft.com/office/drawing/2014/main" id="{00000000-0008-0000-0A00-0000F6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63" name="Object 8" hidden="1">
          <a:extLst>
            <a:ext uri="{FF2B5EF4-FFF2-40B4-BE49-F238E27FC236}">
              <a16:creationId xmlns:a16="http://schemas.microsoft.com/office/drawing/2014/main" id="{00000000-0008-0000-0A00-0000F724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64" name="Object 15" hidden="1">
          <a:extLst>
            <a:ext uri="{FF2B5EF4-FFF2-40B4-BE49-F238E27FC236}">
              <a16:creationId xmlns:a16="http://schemas.microsoft.com/office/drawing/2014/main" id="{00000000-0008-0000-0A00-0000F8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65" name="Object 16" hidden="1">
          <a:extLst>
            <a:ext uri="{FF2B5EF4-FFF2-40B4-BE49-F238E27FC236}">
              <a16:creationId xmlns:a16="http://schemas.microsoft.com/office/drawing/2014/main" id="{00000000-0008-0000-0A00-0000F924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66" name="Object 17" hidden="1">
          <a:extLst>
            <a:ext uri="{FF2B5EF4-FFF2-40B4-BE49-F238E27FC236}">
              <a16:creationId xmlns:a16="http://schemas.microsoft.com/office/drawing/2014/main" id="{00000000-0008-0000-0A00-0000FA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67" name="Object 9" hidden="1">
          <a:extLst>
            <a:ext uri="{FF2B5EF4-FFF2-40B4-BE49-F238E27FC236}">
              <a16:creationId xmlns:a16="http://schemas.microsoft.com/office/drawing/2014/main" id="{00000000-0008-0000-0A00-0000FB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68" name="Object 8" hidden="1">
          <a:extLst>
            <a:ext uri="{FF2B5EF4-FFF2-40B4-BE49-F238E27FC236}">
              <a16:creationId xmlns:a16="http://schemas.microsoft.com/office/drawing/2014/main" id="{00000000-0008-0000-0A00-0000FC24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69" name="Object 9" hidden="1">
          <a:extLst>
            <a:ext uri="{FF2B5EF4-FFF2-40B4-BE49-F238E27FC236}">
              <a16:creationId xmlns:a16="http://schemas.microsoft.com/office/drawing/2014/main" id="{00000000-0008-0000-0A00-0000FD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70" name="Object 8" hidden="1">
          <a:extLst>
            <a:ext uri="{FF2B5EF4-FFF2-40B4-BE49-F238E27FC236}">
              <a16:creationId xmlns:a16="http://schemas.microsoft.com/office/drawing/2014/main" id="{00000000-0008-0000-0A00-0000FE24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71" name="Object 9" hidden="1">
          <a:extLst>
            <a:ext uri="{FF2B5EF4-FFF2-40B4-BE49-F238E27FC236}">
              <a16:creationId xmlns:a16="http://schemas.microsoft.com/office/drawing/2014/main" id="{00000000-0008-0000-0A00-0000FF24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72" name="Object 8" hidden="1">
          <a:extLst>
            <a:ext uri="{FF2B5EF4-FFF2-40B4-BE49-F238E27FC236}">
              <a16:creationId xmlns:a16="http://schemas.microsoft.com/office/drawing/2014/main" id="{00000000-0008-0000-0A00-000000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73" name="Object 9" hidden="1">
          <a:extLst>
            <a:ext uri="{FF2B5EF4-FFF2-40B4-BE49-F238E27FC236}">
              <a16:creationId xmlns:a16="http://schemas.microsoft.com/office/drawing/2014/main" id="{00000000-0008-0000-0A00-000001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74" name="Object 8" hidden="1">
          <a:extLst>
            <a:ext uri="{FF2B5EF4-FFF2-40B4-BE49-F238E27FC236}">
              <a16:creationId xmlns:a16="http://schemas.microsoft.com/office/drawing/2014/main" id="{00000000-0008-0000-0A00-000002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75" name="Object 15" hidden="1">
          <a:extLst>
            <a:ext uri="{FF2B5EF4-FFF2-40B4-BE49-F238E27FC236}">
              <a16:creationId xmlns:a16="http://schemas.microsoft.com/office/drawing/2014/main" id="{00000000-0008-0000-0A00-000003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76" name="Object 16" hidden="1">
          <a:extLst>
            <a:ext uri="{FF2B5EF4-FFF2-40B4-BE49-F238E27FC236}">
              <a16:creationId xmlns:a16="http://schemas.microsoft.com/office/drawing/2014/main" id="{00000000-0008-0000-0A00-000004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77" name="Object 17" hidden="1">
          <a:extLst>
            <a:ext uri="{FF2B5EF4-FFF2-40B4-BE49-F238E27FC236}">
              <a16:creationId xmlns:a16="http://schemas.microsoft.com/office/drawing/2014/main" id="{00000000-0008-0000-0A00-000005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78" name="Object 9" hidden="1">
          <a:extLst>
            <a:ext uri="{FF2B5EF4-FFF2-40B4-BE49-F238E27FC236}">
              <a16:creationId xmlns:a16="http://schemas.microsoft.com/office/drawing/2014/main" id="{00000000-0008-0000-0A00-000006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79" name="Object 8" hidden="1">
          <a:extLst>
            <a:ext uri="{FF2B5EF4-FFF2-40B4-BE49-F238E27FC236}">
              <a16:creationId xmlns:a16="http://schemas.microsoft.com/office/drawing/2014/main" id="{00000000-0008-0000-0A00-000007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80" name="Object 9" hidden="1">
          <a:extLst>
            <a:ext uri="{FF2B5EF4-FFF2-40B4-BE49-F238E27FC236}">
              <a16:creationId xmlns:a16="http://schemas.microsoft.com/office/drawing/2014/main" id="{00000000-0008-0000-0A00-000008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81" name="Object 8" hidden="1">
          <a:extLst>
            <a:ext uri="{FF2B5EF4-FFF2-40B4-BE49-F238E27FC236}">
              <a16:creationId xmlns:a16="http://schemas.microsoft.com/office/drawing/2014/main" id="{00000000-0008-0000-0A00-000009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82" name="Object 9" hidden="1">
          <a:extLst>
            <a:ext uri="{FF2B5EF4-FFF2-40B4-BE49-F238E27FC236}">
              <a16:creationId xmlns:a16="http://schemas.microsoft.com/office/drawing/2014/main" id="{00000000-0008-0000-0A00-00000A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83" name="Object 8" hidden="1">
          <a:extLst>
            <a:ext uri="{FF2B5EF4-FFF2-40B4-BE49-F238E27FC236}">
              <a16:creationId xmlns:a16="http://schemas.microsoft.com/office/drawing/2014/main" id="{00000000-0008-0000-0A00-00000B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84" name="Object 9" hidden="1">
          <a:extLst>
            <a:ext uri="{FF2B5EF4-FFF2-40B4-BE49-F238E27FC236}">
              <a16:creationId xmlns:a16="http://schemas.microsoft.com/office/drawing/2014/main" id="{00000000-0008-0000-0A00-00000C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85" name="Object 8" hidden="1">
          <a:extLst>
            <a:ext uri="{FF2B5EF4-FFF2-40B4-BE49-F238E27FC236}">
              <a16:creationId xmlns:a16="http://schemas.microsoft.com/office/drawing/2014/main" id="{00000000-0008-0000-0A00-00000D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86" name="Object 15" hidden="1">
          <a:extLst>
            <a:ext uri="{FF2B5EF4-FFF2-40B4-BE49-F238E27FC236}">
              <a16:creationId xmlns:a16="http://schemas.microsoft.com/office/drawing/2014/main" id="{00000000-0008-0000-0A00-00000E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87" name="Object 16" hidden="1">
          <a:extLst>
            <a:ext uri="{FF2B5EF4-FFF2-40B4-BE49-F238E27FC236}">
              <a16:creationId xmlns:a16="http://schemas.microsoft.com/office/drawing/2014/main" id="{00000000-0008-0000-0A00-00000F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88" name="Object 17" hidden="1">
          <a:extLst>
            <a:ext uri="{FF2B5EF4-FFF2-40B4-BE49-F238E27FC236}">
              <a16:creationId xmlns:a16="http://schemas.microsoft.com/office/drawing/2014/main" id="{00000000-0008-0000-0A00-000010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89" name="Object 9" hidden="1">
          <a:extLst>
            <a:ext uri="{FF2B5EF4-FFF2-40B4-BE49-F238E27FC236}">
              <a16:creationId xmlns:a16="http://schemas.microsoft.com/office/drawing/2014/main" id="{00000000-0008-0000-0A00-000011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90" name="Object 8" hidden="1">
          <a:extLst>
            <a:ext uri="{FF2B5EF4-FFF2-40B4-BE49-F238E27FC236}">
              <a16:creationId xmlns:a16="http://schemas.microsoft.com/office/drawing/2014/main" id="{00000000-0008-0000-0A00-000012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91" name="Object 9" hidden="1">
          <a:extLst>
            <a:ext uri="{FF2B5EF4-FFF2-40B4-BE49-F238E27FC236}">
              <a16:creationId xmlns:a16="http://schemas.microsoft.com/office/drawing/2014/main" id="{00000000-0008-0000-0A00-000013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92" name="Object 8" hidden="1">
          <a:extLst>
            <a:ext uri="{FF2B5EF4-FFF2-40B4-BE49-F238E27FC236}">
              <a16:creationId xmlns:a16="http://schemas.microsoft.com/office/drawing/2014/main" id="{00000000-0008-0000-0A00-000014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93" name="Object 9" hidden="1">
          <a:extLst>
            <a:ext uri="{FF2B5EF4-FFF2-40B4-BE49-F238E27FC236}">
              <a16:creationId xmlns:a16="http://schemas.microsoft.com/office/drawing/2014/main" id="{00000000-0008-0000-0A00-000015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94" name="Object 8" hidden="1">
          <a:extLst>
            <a:ext uri="{FF2B5EF4-FFF2-40B4-BE49-F238E27FC236}">
              <a16:creationId xmlns:a16="http://schemas.microsoft.com/office/drawing/2014/main" id="{00000000-0008-0000-0A00-000016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495" name="Object 9" hidden="1">
          <a:extLst>
            <a:ext uri="{FF2B5EF4-FFF2-40B4-BE49-F238E27FC236}">
              <a16:creationId xmlns:a16="http://schemas.microsoft.com/office/drawing/2014/main" id="{00000000-0008-0000-0A00-000017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496" name="Object 8" hidden="1">
          <a:extLst>
            <a:ext uri="{FF2B5EF4-FFF2-40B4-BE49-F238E27FC236}">
              <a16:creationId xmlns:a16="http://schemas.microsoft.com/office/drawing/2014/main" id="{00000000-0008-0000-0A00-000018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497" name="Object 15" hidden="1">
          <a:extLst>
            <a:ext uri="{FF2B5EF4-FFF2-40B4-BE49-F238E27FC236}">
              <a16:creationId xmlns:a16="http://schemas.microsoft.com/office/drawing/2014/main" id="{00000000-0008-0000-0A00-000019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498" name="Object 16" hidden="1">
          <a:extLst>
            <a:ext uri="{FF2B5EF4-FFF2-40B4-BE49-F238E27FC236}">
              <a16:creationId xmlns:a16="http://schemas.microsoft.com/office/drawing/2014/main" id="{00000000-0008-0000-0A00-00001A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499" name="Object 17" hidden="1">
          <a:extLst>
            <a:ext uri="{FF2B5EF4-FFF2-40B4-BE49-F238E27FC236}">
              <a16:creationId xmlns:a16="http://schemas.microsoft.com/office/drawing/2014/main" id="{00000000-0008-0000-0A00-00001B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00" name="Object 9" hidden="1">
          <a:extLst>
            <a:ext uri="{FF2B5EF4-FFF2-40B4-BE49-F238E27FC236}">
              <a16:creationId xmlns:a16="http://schemas.microsoft.com/office/drawing/2014/main" id="{00000000-0008-0000-0A00-00001C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01" name="Object 8" hidden="1">
          <a:extLst>
            <a:ext uri="{FF2B5EF4-FFF2-40B4-BE49-F238E27FC236}">
              <a16:creationId xmlns:a16="http://schemas.microsoft.com/office/drawing/2014/main" id="{00000000-0008-0000-0A00-00001D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02" name="Object 9" hidden="1">
          <a:extLst>
            <a:ext uri="{FF2B5EF4-FFF2-40B4-BE49-F238E27FC236}">
              <a16:creationId xmlns:a16="http://schemas.microsoft.com/office/drawing/2014/main" id="{00000000-0008-0000-0A00-00001E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03" name="Object 8" hidden="1">
          <a:extLst>
            <a:ext uri="{FF2B5EF4-FFF2-40B4-BE49-F238E27FC236}">
              <a16:creationId xmlns:a16="http://schemas.microsoft.com/office/drawing/2014/main" id="{00000000-0008-0000-0A00-00001F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04" name="Object 9" hidden="1">
          <a:extLst>
            <a:ext uri="{FF2B5EF4-FFF2-40B4-BE49-F238E27FC236}">
              <a16:creationId xmlns:a16="http://schemas.microsoft.com/office/drawing/2014/main" id="{00000000-0008-0000-0A00-000020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05" name="Object 8" hidden="1">
          <a:extLst>
            <a:ext uri="{FF2B5EF4-FFF2-40B4-BE49-F238E27FC236}">
              <a16:creationId xmlns:a16="http://schemas.microsoft.com/office/drawing/2014/main" id="{00000000-0008-0000-0A00-000021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06" name="Object 9" hidden="1">
          <a:extLst>
            <a:ext uri="{FF2B5EF4-FFF2-40B4-BE49-F238E27FC236}">
              <a16:creationId xmlns:a16="http://schemas.microsoft.com/office/drawing/2014/main" id="{00000000-0008-0000-0A00-000022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07" name="Object 8" hidden="1">
          <a:extLst>
            <a:ext uri="{FF2B5EF4-FFF2-40B4-BE49-F238E27FC236}">
              <a16:creationId xmlns:a16="http://schemas.microsoft.com/office/drawing/2014/main" id="{00000000-0008-0000-0A00-000023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08" name="Object 15" hidden="1">
          <a:extLst>
            <a:ext uri="{FF2B5EF4-FFF2-40B4-BE49-F238E27FC236}">
              <a16:creationId xmlns:a16="http://schemas.microsoft.com/office/drawing/2014/main" id="{00000000-0008-0000-0A00-000024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09" name="Object 16" hidden="1">
          <a:extLst>
            <a:ext uri="{FF2B5EF4-FFF2-40B4-BE49-F238E27FC236}">
              <a16:creationId xmlns:a16="http://schemas.microsoft.com/office/drawing/2014/main" id="{00000000-0008-0000-0A00-0000252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10" name="Object 17" hidden="1">
          <a:extLst>
            <a:ext uri="{FF2B5EF4-FFF2-40B4-BE49-F238E27FC236}">
              <a16:creationId xmlns:a16="http://schemas.microsoft.com/office/drawing/2014/main" id="{00000000-0008-0000-0A00-000026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11" name="Object 9" hidden="1">
          <a:extLst>
            <a:ext uri="{FF2B5EF4-FFF2-40B4-BE49-F238E27FC236}">
              <a16:creationId xmlns:a16="http://schemas.microsoft.com/office/drawing/2014/main" id="{00000000-0008-0000-0A00-000027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12" name="Object 8" hidden="1">
          <a:extLst>
            <a:ext uri="{FF2B5EF4-FFF2-40B4-BE49-F238E27FC236}">
              <a16:creationId xmlns:a16="http://schemas.microsoft.com/office/drawing/2014/main" id="{00000000-0008-0000-0A00-000028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13" name="Object 9" hidden="1">
          <a:extLst>
            <a:ext uri="{FF2B5EF4-FFF2-40B4-BE49-F238E27FC236}">
              <a16:creationId xmlns:a16="http://schemas.microsoft.com/office/drawing/2014/main" id="{00000000-0008-0000-0A00-000029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14" name="Object 8" hidden="1">
          <a:extLst>
            <a:ext uri="{FF2B5EF4-FFF2-40B4-BE49-F238E27FC236}">
              <a16:creationId xmlns:a16="http://schemas.microsoft.com/office/drawing/2014/main" id="{00000000-0008-0000-0A00-00002A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15" name="Object 9" hidden="1">
          <a:extLst>
            <a:ext uri="{FF2B5EF4-FFF2-40B4-BE49-F238E27FC236}">
              <a16:creationId xmlns:a16="http://schemas.microsoft.com/office/drawing/2014/main" id="{00000000-0008-0000-0A00-00002B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16" name="Object 8" hidden="1">
          <a:extLst>
            <a:ext uri="{FF2B5EF4-FFF2-40B4-BE49-F238E27FC236}">
              <a16:creationId xmlns:a16="http://schemas.microsoft.com/office/drawing/2014/main" id="{00000000-0008-0000-0A00-00002C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17" name="Object 9" hidden="1">
          <a:extLst>
            <a:ext uri="{FF2B5EF4-FFF2-40B4-BE49-F238E27FC236}">
              <a16:creationId xmlns:a16="http://schemas.microsoft.com/office/drawing/2014/main" id="{00000000-0008-0000-0A00-00002D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18" name="Object 8" hidden="1">
          <a:extLst>
            <a:ext uri="{FF2B5EF4-FFF2-40B4-BE49-F238E27FC236}">
              <a16:creationId xmlns:a16="http://schemas.microsoft.com/office/drawing/2014/main" id="{00000000-0008-0000-0A00-00002E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19" name="Object 15" hidden="1">
          <a:extLst>
            <a:ext uri="{FF2B5EF4-FFF2-40B4-BE49-F238E27FC236}">
              <a16:creationId xmlns:a16="http://schemas.microsoft.com/office/drawing/2014/main" id="{00000000-0008-0000-0A00-00002F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20" name="Object 16" hidden="1">
          <a:extLst>
            <a:ext uri="{FF2B5EF4-FFF2-40B4-BE49-F238E27FC236}">
              <a16:creationId xmlns:a16="http://schemas.microsoft.com/office/drawing/2014/main" id="{00000000-0008-0000-0A00-0000302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21" name="Object 17" hidden="1">
          <a:extLst>
            <a:ext uri="{FF2B5EF4-FFF2-40B4-BE49-F238E27FC236}">
              <a16:creationId xmlns:a16="http://schemas.microsoft.com/office/drawing/2014/main" id="{00000000-0008-0000-0A00-000031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22" name="Object 9" hidden="1">
          <a:extLst>
            <a:ext uri="{FF2B5EF4-FFF2-40B4-BE49-F238E27FC236}">
              <a16:creationId xmlns:a16="http://schemas.microsoft.com/office/drawing/2014/main" id="{00000000-0008-0000-0A00-000032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23" name="Object 8" hidden="1">
          <a:extLst>
            <a:ext uri="{FF2B5EF4-FFF2-40B4-BE49-F238E27FC236}">
              <a16:creationId xmlns:a16="http://schemas.microsoft.com/office/drawing/2014/main" id="{00000000-0008-0000-0A00-000033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24" name="Object 9" hidden="1">
          <a:extLst>
            <a:ext uri="{FF2B5EF4-FFF2-40B4-BE49-F238E27FC236}">
              <a16:creationId xmlns:a16="http://schemas.microsoft.com/office/drawing/2014/main" id="{00000000-0008-0000-0A00-000034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25" name="Object 8" hidden="1">
          <a:extLst>
            <a:ext uri="{FF2B5EF4-FFF2-40B4-BE49-F238E27FC236}">
              <a16:creationId xmlns:a16="http://schemas.microsoft.com/office/drawing/2014/main" id="{00000000-0008-0000-0A00-000035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26" name="Object 9" hidden="1">
          <a:extLst>
            <a:ext uri="{FF2B5EF4-FFF2-40B4-BE49-F238E27FC236}">
              <a16:creationId xmlns:a16="http://schemas.microsoft.com/office/drawing/2014/main" id="{00000000-0008-0000-0A00-000036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27" name="Object 8" hidden="1">
          <a:extLst>
            <a:ext uri="{FF2B5EF4-FFF2-40B4-BE49-F238E27FC236}">
              <a16:creationId xmlns:a16="http://schemas.microsoft.com/office/drawing/2014/main" id="{00000000-0008-0000-0A00-000037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28" name="Object 9" hidden="1">
          <a:extLst>
            <a:ext uri="{FF2B5EF4-FFF2-40B4-BE49-F238E27FC236}">
              <a16:creationId xmlns:a16="http://schemas.microsoft.com/office/drawing/2014/main" id="{00000000-0008-0000-0A00-000038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29" name="Object 8" hidden="1">
          <a:extLst>
            <a:ext uri="{FF2B5EF4-FFF2-40B4-BE49-F238E27FC236}">
              <a16:creationId xmlns:a16="http://schemas.microsoft.com/office/drawing/2014/main" id="{00000000-0008-0000-0A00-000039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30" name="Object 15" hidden="1">
          <a:extLst>
            <a:ext uri="{FF2B5EF4-FFF2-40B4-BE49-F238E27FC236}">
              <a16:creationId xmlns:a16="http://schemas.microsoft.com/office/drawing/2014/main" id="{00000000-0008-0000-0A00-00003A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31" name="Object 16" hidden="1">
          <a:extLst>
            <a:ext uri="{FF2B5EF4-FFF2-40B4-BE49-F238E27FC236}">
              <a16:creationId xmlns:a16="http://schemas.microsoft.com/office/drawing/2014/main" id="{00000000-0008-0000-0A00-00003B2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32" name="Object 17" hidden="1">
          <a:extLst>
            <a:ext uri="{FF2B5EF4-FFF2-40B4-BE49-F238E27FC236}">
              <a16:creationId xmlns:a16="http://schemas.microsoft.com/office/drawing/2014/main" id="{00000000-0008-0000-0A00-00003C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33" name="Object 9" hidden="1">
          <a:extLst>
            <a:ext uri="{FF2B5EF4-FFF2-40B4-BE49-F238E27FC236}">
              <a16:creationId xmlns:a16="http://schemas.microsoft.com/office/drawing/2014/main" id="{00000000-0008-0000-0A00-00003D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34" name="Object 8" hidden="1">
          <a:extLst>
            <a:ext uri="{FF2B5EF4-FFF2-40B4-BE49-F238E27FC236}">
              <a16:creationId xmlns:a16="http://schemas.microsoft.com/office/drawing/2014/main" id="{00000000-0008-0000-0A00-00003E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35" name="Object 9" hidden="1">
          <a:extLst>
            <a:ext uri="{FF2B5EF4-FFF2-40B4-BE49-F238E27FC236}">
              <a16:creationId xmlns:a16="http://schemas.microsoft.com/office/drawing/2014/main" id="{00000000-0008-0000-0A00-00003F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36" name="Object 8" hidden="1">
          <a:extLst>
            <a:ext uri="{FF2B5EF4-FFF2-40B4-BE49-F238E27FC236}">
              <a16:creationId xmlns:a16="http://schemas.microsoft.com/office/drawing/2014/main" id="{00000000-0008-0000-0A00-000040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37" name="Object 9" hidden="1">
          <a:extLst>
            <a:ext uri="{FF2B5EF4-FFF2-40B4-BE49-F238E27FC236}">
              <a16:creationId xmlns:a16="http://schemas.microsoft.com/office/drawing/2014/main" id="{00000000-0008-0000-0A00-000041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38" name="Object 8" hidden="1">
          <a:extLst>
            <a:ext uri="{FF2B5EF4-FFF2-40B4-BE49-F238E27FC236}">
              <a16:creationId xmlns:a16="http://schemas.microsoft.com/office/drawing/2014/main" id="{00000000-0008-0000-0A00-000042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39" name="Object 9" hidden="1">
          <a:extLst>
            <a:ext uri="{FF2B5EF4-FFF2-40B4-BE49-F238E27FC236}">
              <a16:creationId xmlns:a16="http://schemas.microsoft.com/office/drawing/2014/main" id="{00000000-0008-0000-0A00-000043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40" name="Object 8" hidden="1">
          <a:extLst>
            <a:ext uri="{FF2B5EF4-FFF2-40B4-BE49-F238E27FC236}">
              <a16:creationId xmlns:a16="http://schemas.microsoft.com/office/drawing/2014/main" id="{00000000-0008-0000-0A00-000044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41" name="Object 15" hidden="1">
          <a:extLst>
            <a:ext uri="{FF2B5EF4-FFF2-40B4-BE49-F238E27FC236}">
              <a16:creationId xmlns:a16="http://schemas.microsoft.com/office/drawing/2014/main" id="{00000000-0008-0000-0A00-000045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42" name="Object 16" hidden="1">
          <a:extLst>
            <a:ext uri="{FF2B5EF4-FFF2-40B4-BE49-F238E27FC236}">
              <a16:creationId xmlns:a16="http://schemas.microsoft.com/office/drawing/2014/main" id="{00000000-0008-0000-0A00-00004625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43" name="Object 17" hidden="1">
          <a:extLst>
            <a:ext uri="{FF2B5EF4-FFF2-40B4-BE49-F238E27FC236}">
              <a16:creationId xmlns:a16="http://schemas.microsoft.com/office/drawing/2014/main" id="{00000000-0008-0000-0A00-000047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44" name="Object 9" hidden="1">
          <a:extLst>
            <a:ext uri="{FF2B5EF4-FFF2-40B4-BE49-F238E27FC236}">
              <a16:creationId xmlns:a16="http://schemas.microsoft.com/office/drawing/2014/main" id="{00000000-0008-0000-0A00-000048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45" name="Object 8" hidden="1">
          <a:extLst>
            <a:ext uri="{FF2B5EF4-FFF2-40B4-BE49-F238E27FC236}">
              <a16:creationId xmlns:a16="http://schemas.microsoft.com/office/drawing/2014/main" id="{00000000-0008-0000-0A00-000049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46" name="Object 9" hidden="1">
          <a:extLst>
            <a:ext uri="{FF2B5EF4-FFF2-40B4-BE49-F238E27FC236}">
              <a16:creationId xmlns:a16="http://schemas.microsoft.com/office/drawing/2014/main" id="{00000000-0008-0000-0A00-00004A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47" name="Object 8" hidden="1">
          <a:extLst>
            <a:ext uri="{FF2B5EF4-FFF2-40B4-BE49-F238E27FC236}">
              <a16:creationId xmlns:a16="http://schemas.microsoft.com/office/drawing/2014/main" id="{00000000-0008-0000-0A00-00004B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48" name="Object 9" hidden="1">
          <a:extLst>
            <a:ext uri="{FF2B5EF4-FFF2-40B4-BE49-F238E27FC236}">
              <a16:creationId xmlns:a16="http://schemas.microsoft.com/office/drawing/2014/main" id="{00000000-0008-0000-0A00-00004C25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49" name="Object 8" hidden="1">
          <a:extLst>
            <a:ext uri="{FF2B5EF4-FFF2-40B4-BE49-F238E27FC236}">
              <a16:creationId xmlns:a16="http://schemas.microsoft.com/office/drawing/2014/main" id="{00000000-0008-0000-0A00-00004D25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50" name="Object 9" hidden="1">
          <a:extLst>
            <a:ext uri="{FF2B5EF4-FFF2-40B4-BE49-F238E27FC236}">
              <a16:creationId xmlns:a16="http://schemas.microsoft.com/office/drawing/2014/main" id="{00000000-0008-0000-0A00-00004E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51" name="Object 8" hidden="1">
          <a:extLst>
            <a:ext uri="{FF2B5EF4-FFF2-40B4-BE49-F238E27FC236}">
              <a16:creationId xmlns:a16="http://schemas.microsoft.com/office/drawing/2014/main" id="{00000000-0008-0000-0A00-00004F25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52" name="Object 15" hidden="1">
          <a:extLst>
            <a:ext uri="{FF2B5EF4-FFF2-40B4-BE49-F238E27FC236}">
              <a16:creationId xmlns:a16="http://schemas.microsoft.com/office/drawing/2014/main" id="{00000000-0008-0000-0A00-000050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53" name="Object 16" hidden="1">
          <a:extLst>
            <a:ext uri="{FF2B5EF4-FFF2-40B4-BE49-F238E27FC236}">
              <a16:creationId xmlns:a16="http://schemas.microsoft.com/office/drawing/2014/main" id="{00000000-0008-0000-0A00-0000512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54" name="Object 17" hidden="1">
          <a:extLst>
            <a:ext uri="{FF2B5EF4-FFF2-40B4-BE49-F238E27FC236}">
              <a16:creationId xmlns:a16="http://schemas.microsoft.com/office/drawing/2014/main" id="{00000000-0008-0000-0A00-000052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55" name="Object 9" hidden="1">
          <a:extLst>
            <a:ext uri="{FF2B5EF4-FFF2-40B4-BE49-F238E27FC236}">
              <a16:creationId xmlns:a16="http://schemas.microsoft.com/office/drawing/2014/main" id="{00000000-0008-0000-0A00-000053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56" name="Object 8" hidden="1">
          <a:extLst>
            <a:ext uri="{FF2B5EF4-FFF2-40B4-BE49-F238E27FC236}">
              <a16:creationId xmlns:a16="http://schemas.microsoft.com/office/drawing/2014/main" id="{00000000-0008-0000-0A00-000054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57" name="Object 9" hidden="1">
          <a:extLst>
            <a:ext uri="{FF2B5EF4-FFF2-40B4-BE49-F238E27FC236}">
              <a16:creationId xmlns:a16="http://schemas.microsoft.com/office/drawing/2014/main" id="{00000000-0008-0000-0A00-000055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58" name="Object 8" hidden="1">
          <a:extLst>
            <a:ext uri="{FF2B5EF4-FFF2-40B4-BE49-F238E27FC236}">
              <a16:creationId xmlns:a16="http://schemas.microsoft.com/office/drawing/2014/main" id="{00000000-0008-0000-0A00-000056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59" name="Object 9" hidden="1">
          <a:extLst>
            <a:ext uri="{FF2B5EF4-FFF2-40B4-BE49-F238E27FC236}">
              <a16:creationId xmlns:a16="http://schemas.microsoft.com/office/drawing/2014/main" id="{00000000-0008-0000-0A00-000057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60" name="Object 8" hidden="1">
          <a:extLst>
            <a:ext uri="{FF2B5EF4-FFF2-40B4-BE49-F238E27FC236}">
              <a16:creationId xmlns:a16="http://schemas.microsoft.com/office/drawing/2014/main" id="{00000000-0008-0000-0A00-000058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61" name="Object 9" hidden="1">
          <a:extLst>
            <a:ext uri="{FF2B5EF4-FFF2-40B4-BE49-F238E27FC236}">
              <a16:creationId xmlns:a16="http://schemas.microsoft.com/office/drawing/2014/main" id="{00000000-0008-0000-0A00-000059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62" name="Object 8" hidden="1">
          <a:extLst>
            <a:ext uri="{FF2B5EF4-FFF2-40B4-BE49-F238E27FC236}">
              <a16:creationId xmlns:a16="http://schemas.microsoft.com/office/drawing/2014/main" id="{00000000-0008-0000-0A00-00005A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63" name="Object 15" hidden="1">
          <a:extLst>
            <a:ext uri="{FF2B5EF4-FFF2-40B4-BE49-F238E27FC236}">
              <a16:creationId xmlns:a16="http://schemas.microsoft.com/office/drawing/2014/main" id="{00000000-0008-0000-0A00-00005B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64" name="Object 16" hidden="1">
          <a:extLst>
            <a:ext uri="{FF2B5EF4-FFF2-40B4-BE49-F238E27FC236}">
              <a16:creationId xmlns:a16="http://schemas.microsoft.com/office/drawing/2014/main" id="{00000000-0008-0000-0A00-00005C2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65" name="Object 17" hidden="1">
          <a:extLst>
            <a:ext uri="{FF2B5EF4-FFF2-40B4-BE49-F238E27FC236}">
              <a16:creationId xmlns:a16="http://schemas.microsoft.com/office/drawing/2014/main" id="{00000000-0008-0000-0A00-00005D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66" name="Object 9" hidden="1">
          <a:extLst>
            <a:ext uri="{FF2B5EF4-FFF2-40B4-BE49-F238E27FC236}">
              <a16:creationId xmlns:a16="http://schemas.microsoft.com/office/drawing/2014/main" id="{00000000-0008-0000-0A00-00005E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67" name="Object 8" hidden="1">
          <a:extLst>
            <a:ext uri="{FF2B5EF4-FFF2-40B4-BE49-F238E27FC236}">
              <a16:creationId xmlns:a16="http://schemas.microsoft.com/office/drawing/2014/main" id="{00000000-0008-0000-0A00-00005F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68" name="Object 9" hidden="1">
          <a:extLst>
            <a:ext uri="{FF2B5EF4-FFF2-40B4-BE49-F238E27FC236}">
              <a16:creationId xmlns:a16="http://schemas.microsoft.com/office/drawing/2014/main" id="{00000000-0008-0000-0A00-000060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69" name="Object 8" hidden="1">
          <a:extLst>
            <a:ext uri="{FF2B5EF4-FFF2-40B4-BE49-F238E27FC236}">
              <a16:creationId xmlns:a16="http://schemas.microsoft.com/office/drawing/2014/main" id="{00000000-0008-0000-0A00-000061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70" name="Object 9" hidden="1">
          <a:extLst>
            <a:ext uri="{FF2B5EF4-FFF2-40B4-BE49-F238E27FC236}">
              <a16:creationId xmlns:a16="http://schemas.microsoft.com/office/drawing/2014/main" id="{00000000-0008-0000-0A00-000062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71" name="Object 8" hidden="1">
          <a:extLst>
            <a:ext uri="{FF2B5EF4-FFF2-40B4-BE49-F238E27FC236}">
              <a16:creationId xmlns:a16="http://schemas.microsoft.com/office/drawing/2014/main" id="{00000000-0008-0000-0A00-000063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72" name="Object 9" hidden="1">
          <a:extLst>
            <a:ext uri="{FF2B5EF4-FFF2-40B4-BE49-F238E27FC236}">
              <a16:creationId xmlns:a16="http://schemas.microsoft.com/office/drawing/2014/main" id="{00000000-0008-0000-0A00-000064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73" name="Object 8" hidden="1">
          <a:extLst>
            <a:ext uri="{FF2B5EF4-FFF2-40B4-BE49-F238E27FC236}">
              <a16:creationId xmlns:a16="http://schemas.microsoft.com/office/drawing/2014/main" id="{00000000-0008-0000-0A00-000065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74" name="Object 15" hidden="1">
          <a:extLst>
            <a:ext uri="{FF2B5EF4-FFF2-40B4-BE49-F238E27FC236}">
              <a16:creationId xmlns:a16="http://schemas.microsoft.com/office/drawing/2014/main" id="{00000000-0008-0000-0A00-000066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75" name="Object 16" hidden="1">
          <a:extLst>
            <a:ext uri="{FF2B5EF4-FFF2-40B4-BE49-F238E27FC236}">
              <a16:creationId xmlns:a16="http://schemas.microsoft.com/office/drawing/2014/main" id="{00000000-0008-0000-0A00-0000672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76" name="Object 17" hidden="1">
          <a:extLst>
            <a:ext uri="{FF2B5EF4-FFF2-40B4-BE49-F238E27FC236}">
              <a16:creationId xmlns:a16="http://schemas.microsoft.com/office/drawing/2014/main" id="{00000000-0008-0000-0A00-000068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77" name="Object 9" hidden="1">
          <a:extLst>
            <a:ext uri="{FF2B5EF4-FFF2-40B4-BE49-F238E27FC236}">
              <a16:creationId xmlns:a16="http://schemas.microsoft.com/office/drawing/2014/main" id="{00000000-0008-0000-0A00-000069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78" name="Object 8" hidden="1">
          <a:extLst>
            <a:ext uri="{FF2B5EF4-FFF2-40B4-BE49-F238E27FC236}">
              <a16:creationId xmlns:a16="http://schemas.microsoft.com/office/drawing/2014/main" id="{00000000-0008-0000-0A00-00006A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79" name="Object 9" hidden="1">
          <a:extLst>
            <a:ext uri="{FF2B5EF4-FFF2-40B4-BE49-F238E27FC236}">
              <a16:creationId xmlns:a16="http://schemas.microsoft.com/office/drawing/2014/main" id="{00000000-0008-0000-0A00-00006B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80" name="Object 8" hidden="1">
          <a:extLst>
            <a:ext uri="{FF2B5EF4-FFF2-40B4-BE49-F238E27FC236}">
              <a16:creationId xmlns:a16="http://schemas.microsoft.com/office/drawing/2014/main" id="{00000000-0008-0000-0A00-00006C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81" name="Object 9" hidden="1">
          <a:extLst>
            <a:ext uri="{FF2B5EF4-FFF2-40B4-BE49-F238E27FC236}">
              <a16:creationId xmlns:a16="http://schemas.microsoft.com/office/drawing/2014/main" id="{00000000-0008-0000-0A00-00006D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82" name="Object 8" hidden="1">
          <a:extLst>
            <a:ext uri="{FF2B5EF4-FFF2-40B4-BE49-F238E27FC236}">
              <a16:creationId xmlns:a16="http://schemas.microsoft.com/office/drawing/2014/main" id="{00000000-0008-0000-0A00-00006E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83" name="Object 9" hidden="1">
          <a:extLst>
            <a:ext uri="{FF2B5EF4-FFF2-40B4-BE49-F238E27FC236}">
              <a16:creationId xmlns:a16="http://schemas.microsoft.com/office/drawing/2014/main" id="{00000000-0008-0000-0A00-00006F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84" name="Object 8" hidden="1">
          <a:extLst>
            <a:ext uri="{FF2B5EF4-FFF2-40B4-BE49-F238E27FC236}">
              <a16:creationId xmlns:a16="http://schemas.microsoft.com/office/drawing/2014/main" id="{00000000-0008-0000-0A00-000070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85" name="Object 15" hidden="1">
          <a:extLst>
            <a:ext uri="{FF2B5EF4-FFF2-40B4-BE49-F238E27FC236}">
              <a16:creationId xmlns:a16="http://schemas.microsoft.com/office/drawing/2014/main" id="{00000000-0008-0000-0A00-000071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86" name="Object 16" hidden="1">
          <a:extLst>
            <a:ext uri="{FF2B5EF4-FFF2-40B4-BE49-F238E27FC236}">
              <a16:creationId xmlns:a16="http://schemas.microsoft.com/office/drawing/2014/main" id="{00000000-0008-0000-0A00-00007225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87" name="Object 17" hidden="1">
          <a:extLst>
            <a:ext uri="{FF2B5EF4-FFF2-40B4-BE49-F238E27FC236}">
              <a16:creationId xmlns:a16="http://schemas.microsoft.com/office/drawing/2014/main" id="{00000000-0008-0000-0A00-000073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88" name="Object 9" hidden="1">
          <a:extLst>
            <a:ext uri="{FF2B5EF4-FFF2-40B4-BE49-F238E27FC236}">
              <a16:creationId xmlns:a16="http://schemas.microsoft.com/office/drawing/2014/main" id="{00000000-0008-0000-0A00-000074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89" name="Object 8" hidden="1">
          <a:extLst>
            <a:ext uri="{FF2B5EF4-FFF2-40B4-BE49-F238E27FC236}">
              <a16:creationId xmlns:a16="http://schemas.microsoft.com/office/drawing/2014/main" id="{00000000-0008-0000-0A00-000075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90" name="Object 9" hidden="1">
          <a:extLst>
            <a:ext uri="{FF2B5EF4-FFF2-40B4-BE49-F238E27FC236}">
              <a16:creationId xmlns:a16="http://schemas.microsoft.com/office/drawing/2014/main" id="{00000000-0008-0000-0A00-000076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91" name="Object 8" hidden="1">
          <a:extLst>
            <a:ext uri="{FF2B5EF4-FFF2-40B4-BE49-F238E27FC236}">
              <a16:creationId xmlns:a16="http://schemas.microsoft.com/office/drawing/2014/main" id="{00000000-0008-0000-0A00-000077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92" name="Object 9" hidden="1">
          <a:extLst>
            <a:ext uri="{FF2B5EF4-FFF2-40B4-BE49-F238E27FC236}">
              <a16:creationId xmlns:a16="http://schemas.microsoft.com/office/drawing/2014/main" id="{00000000-0008-0000-0A00-00007825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93" name="Object 8" hidden="1">
          <a:extLst>
            <a:ext uri="{FF2B5EF4-FFF2-40B4-BE49-F238E27FC236}">
              <a16:creationId xmlns:a16="http://schemas.microsoft.com/office/drawing/2014/main" id="{00000000-0008-0000-0A00-00007925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94" name="Object 9" hidden="1">
          <a:extLst>
            <a:ext uri="{FF2B5EF4-FFF2-40B4-BE49-F238E27FC236}">
              <a16:creationId xmlns:a16="http://schemas.microsoft.com/office/drawing/2014/main" id="{00000000-0008-0000-0A00-00007A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595" name="Object 8" hidden="1">
          <a:extLst>
            <a:ext uri="{FF2B5EF4-FFF2-40B4-BE49-F238E27FC236}">
              <a16:creationId xmlns:a16="http://schemas.microsoft.com/office/drawing/2014/main" id="{00000000-0008-0000-0A00-00007B25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596" name="Object 15" hidden="1">
          <a:extLst>
            <a:ext uri="{FF2B5EF4-FFF2-40B4-BE49-F238E27FC236}">
              <a16:creationId xmlns:a16="http://schemas.microsoft.com/office/drawing/2014/main" id="{00000000-0008-0000-0A00-00007C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597" name="Object 16" hidden="1">
          <a:extLst>
            <a:ext uri="{FF2B5EF4-FFF2-40B4-BE49-F238E27FC236}">
              <a16:creationId xmlns:a16="http://schemas.microsoft.com/office/drawing/2014/main" id="{00000000-0008-0000-0A00-00007D2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598" name="Object 17" hidden="1">
          <a:extLst>
            <a:ext uri="{FF2B5EF4-FFF2-40B4-BE49-F238E27FC236}">
              <a16:creationId xmlns:a16="http://schemas.microsoft.com/office/drawing/2014/main" id="{00000000-0008-0000-0A00-00007E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599" name="Object 9" hidden="1">
          <a:extLst>
            <a:ext uri="{FF2B5EF4-FFF2-40B4-BE49-F238E27FC236}">
              <a16:creationId xmlns:a16="http://schemas.microsoft.com/office/drawing/2014/main" id="{00000000-0008-0000-0A00-00007F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00" name="Object 8" hidden="1">
          <a:extLst>
            <a:ext uri="{FF2B5EF4-FFF2-40B4-BE49-F238E27FC236}">
              <a16:creationId xmlns:a16="http://schemas.microsoft.com/office/drawing/2014/main" id="{00000000-0008-0000-0A00-000080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01" name="Object 9" hidden="1">
          <a:extLst>
            <a:ext uri="{FF2B5EF4-FFF2-40B4-BE49-F238E27FC236}">
              <a16:creationId xmlns:a16="http://schemas.microsoft.com/office/drawing/2014/main" id="{00000000-0008-0000-0A00-0000812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02" name="Object 8" hidden="1">
          <a:extLst>
            <a:ext uri="{FF2B5EF4-FFF2-40B4-BE49-F238E27FC236}">
              <a16:creationId xmlns:a16="http://schemas.microsoft.com/office/drawing/2014/main" id="{00000000-0008-0000-0A00-0000822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03" name="Object 9" hidden="1">
          <a:extLst>
            <a:ext uri="{FF2B5EF4-FFF2-40B4-BE49-F238E27FC236}">
              <a16:creationId xmlns:a16="http://schemas.microsoft.com/office/drawing/2014/main" id="{00000000-0008-0000-0A00-0000832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04" name="Object 8" hidden="1">
          <a:extLst>
            <a:ext uri="{FF2B5EF4-FFF2-40B4-BE49-F238E27FC236}">
              <a16:creationId xmlns:a16="http://schemas.microsoft.com/office/drawing/2014/main" id="{00000000-0008-0000-0A00-0000842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05" name="Object 9" hidden="1">
          <a:extLst>
            <a:ext uri="{FF2B5EF4-FFF2-40B4-BE49-F238E27FC236}">
              <a16:creationId xmlns:a16="http://schemas.microsoft.com/office/drawing/2014/main" id="{00000000-0008-0000-0A00-000085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06" name="Object 8" hidden="1">
          <a:extLst>
            <a:ext uri="{FF2B5EF4-FFF2-40B4-BE49-F238E27FC236}">
              <a16:creationId xmlns:a16="http://schemas.microsoft.com/office/drawing/2014/main" id="{00000000-0008-0000-0A00-000086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07" name="Object 15" hidden="1">
          <a:extLst>
            <a:ext uri="{FF2B5EF4-FFF2-40B4-BE49-F238E27FC236}">
              <a16:creationId xmlns:a16="http://schemas.microsoft.com/office/drawing/2014/main" id="{00000000-0008-0000-0A00-000087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08" name="Object 16" hidden="1">
          <a:extLst>
            <a:ext uri="{FF2B5EF4-FFF2-40B4-BE49-F238E27FC236}">
              <a16:creationId xmlns:a16="http://schemas.microsoft.com/office/drawing/2014/main" id="{00000000-0008-0000-0A00-00008825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09" name="Object 17" hidden="1">
          <a:extLst>
            <a:ext uri="{FF2B5EF4-FFF2-40B4-BE49-F238E27FC236}">
              <a16:creationId xmlns:a16="http://schemas.microsoft.com/office/drawing/2014/main" id="{00000000-0008-0000-0A00-000089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10" name="Object 9" hidden="1">
          <a:extLst>
            <a:ext uri="{FF2B5EF4-FFF2-40B4-BE49-F238E27FC236}">
              <a16:creationId xmlns:a16="http://schemas.microsoft.com/office/drawing/2014/main" id="{00000000-0008-0000-0A00-00008A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11" name="Object 8" hidden="1">
          <a:extLst>
            <a:ext uri="{FF2B5EF4-FFF2-40B4-BE49-F238E27FC236}">
              <a16:creationId xmlns:a16="http://schemas.microsoft.com/office/drawing/2014/main" id="{00000000-0008-0000-0A00-00008B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12" name="Object 9" hidden="1">
          <a:extLst>
            <a:ext uri="{FF2B5EF4-FFF2-40B4-BE49-F238E27FC236}">
              <a16:creationId xmlns:a16="http://schemas.microsoft.com/office/drawing/2014/main" id="{00000000-0008-0000-0A00-00008C2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13" name="Object 8" hidden="1">
          <a:extLst>
            <a:ext uri="{FF2B5EF4-FFF2-40B4-BE49-F238E27FC236}">
              <a16:creationId xmlns:a16="http://schemas.microsoft.com/office/drawing/2014/main" id="{00000000-0008-0000-0A00-00008D2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14" name="Object 9" hidden="1">
          <a:extLst>
            <a:ext uri="{FF2B5EF4-FFF2-40B4-BE49-F238E27FC236}">
              <a16:creationId xmlns:a16="http://schemas.microsoft.com/office/drawing/2014/main" id="{00000000-0008-0000-0A00-00008E25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15" name="Object 8" hidden="1">
          <a:extLst>
            <a:ext uri="{FF2B5EF4-FFF2-40B4-BE49-F238E27FC236}">
              <a16:creationId xmlns:a16="http://schemas.microsoft.com/office/drawing/2014/main" id="{00000000-0008-0000-0A00-00008F25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16" name="Object 9" hidden="1">
          <a:extLst>
            <a:ext uri="{FF2B5EF4-FFF2-40B4-BE49-F238E27FC236}">
              <a16:creationId xmlns:a16="http://schemas.microsoft.com/office/drawing/2014/main" id="{00000000-0008-0000-0A00-000090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17" name="Object 8" hidden="1">
          <a:extLst>
            <a:ext uri="{FF2B5EF4-FFF2-40B4-BE49-F238E27FC236}">
              <a16:creationId xmlns:a16="http://schemas.microsoft.com/office/drawing/2014/main" id="{00000000-0008-0000-0A00-00009125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18" name="Object 15" hidden="1">
          <a:extLst>
            <a:ext uri="{FF2B5EF4-FFF2-40B4-BE49-F238E27FC236}">
              <a16:creationId xmlns:a16="http://schemas.microsoft.com/office/drawing/2014/main" id="{00000000-0008-0000-0A00-000092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19" name="Object 16" hidden="1">
          <a:extLst>
            <a:ext uri="{FF2B5EF4-FFF2-40B4-BE49-F238E27FC236}">
              <a16:creationId xmlns:a16="http://schemas.microsoft.com/office/drawing/2014/main" id="{00000000-0008-0000-0A00-00009325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20" name="Object 17" hidden="1">
          <a:extLst>
            <a:ext uri="{FF2B5EF4-FFF2-40B4-BE49-F238E27FC236}">
              <a16:creationId xmlns:a16="http://schemas.microsoft.com/office/drawing/2014/main" id="{00000000-0008-0000-0A00-000094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21" name="Object 9" hidden="1">
          <a:extLst>
            <a:ext uri="{FF2B5EF4-FFF2-40B4-BE49-F238E27FC236}">
              <a16:creationId xmlns:a16="http://schemas.microsoft.com/office/drawing/2014/main" id="{00000000-0008-0000-0A00-000095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22" name="Object 8" hidden="1">
          <a:extLst>
            <a:ext uri="{FF2B5EF4-FFF2-40B4-BE49-F238E27FC236}">
              <a16:creationId xmlns:a16="http://schemas.microsoft.com/office/drawing/2014/main" id="{00000000-0008-0000-0A00-000096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23" name="Object 9" hidden="1">
          <a:extLst>
            <a:ext uri="{FF2B5EF4-FFF2-40B4-BE49-F238E27FC236}">
              <a16:creationId xmlns:a16="http://schemas.microsoft.com/office/drawing/2014/main" id="{00000000-0008-0000-0A00-0000972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24" name="Object 8" hidden="1">
          <a:extLst>
            <a:ext uri="{FF2B5EF4-FFF2-40B4-BE49-F238E27FC236}">
              <a16:creationId xmlns:a16="http://schemas.microsoft.com/office/drawing/2014/main" id="{00000000-0008-0000-0A00-0000982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25" name="Object 9" hidden="1">
          <a:extLst>
            <a:ext uri="{FF2B5EF4-FFF2-40B4-BE49-F238E27FC236}">
              <a16:creationId xmlns:a16="http://schemas.microsoft.com/office/drawing/2014/main" id="{00000000-0008-0000-0A00-0000992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26" name="Object 8" hidden="1">
          <a:extLst>
            <a:ext uri="{FF2B5EF4-FFF2-40B4-BE49-F238E27FC236}">
              <a16:creationId xmlns:a16="http://schemas.microsoft.com/office/drawing/2014/main" id="{00000000-0008-0000-0A00-00009A2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27" name="Object 9" hidden="1">
          <a:extLst>
            <a:ext uri="{FF2B5EF4-FFF2-40B4-BE49-F238E27FC236}">
              <a16:creationId xmlns:a16="http://schemas.microsoft.com/office/drawing/2014/main" id="{00000000-0008-0000-0A00-00009B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28" name="Object 8" hidden="1">
          <a:extLst>
            <a:ext uri="{FF2B5EF4-FFF2-40B4-BE49-F238E27FC236}">
              <a16:creationId xmlns:a16="http://schemas.microsoft.com/office/drawing/2014/main" id="{00000000-0008-0000-0A00-00009C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29" name="Object 15" hidden="1">
          <a:extLst>
            <a:ext uri="{FF2B5EF4-FFF2-40B4-BE49-F238E27FC236}">
              <a16:creationId xmlns:a16="http://schemas.microsoft.com/office/drawing/2014/main" id="{00000000-0008-0000-0A00-00009D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30" name="Object 16" hidden="1">
          <a:extLst>
            <a:ext uri="{FF2B5EF4-FFF2-40B4-BE49-F238E27FC236}">
              <a16:creationId xmlns:a16="http://schemas.microsoft.com/office/drawing/2014/main" id="{00000000-0008-0000-0A00-00009E25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31" name="Object 17" hidden="1">
          <a:extLst>
            <a:ext uri="{FF2B5EF4-FFF2-40B4-BE49-F238E27FC236}">
              <a16:creationId xmlns:a16="http://schemas.microsoft.com/office/drawing/2014/main" id="{00000000-0008-0000-0A00-00009F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32" name="Object 9" hidden="1">
          <a:extLst>
            <a:ext uri="{FF2B5EF4-FFF2-40B4-BE49-F238E27FC236}">
              <a16:creationId xmlns:a16="http://schemas.microsoft.com/office/drawing/2014/main" id="{00000000-0008-0000-0A00-0000A0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33" name="Object 8" hidden="1">
          <a:extLst>
            <a:ext uri="{FF2B5EF4-FFF2-40B4-BE49-F238E27FC236}">
              <a16:creationId xmlns:a16="http://schemas.microsoft.com/office/drawing/2014/main" id="{00000000-0008-0000-0A00-0000A1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34" name="Object 9" hidden="1">
          <a:extLst>
            <a:ext uri="{FF2B5EF4-FFF2-40B4-BE49-F238E27FC236}">
              <a16:creationId xmlns:a16="http://schemas.microsoft.com/office/drawing/2014/main" id="{00000000-0008-0000-0A00-0000A22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35" name="Object 8" hidden="1">
          <a:extLst>
            <a:ext uri="{FF2B5EF4-FFF2-40B4-BE49-F238E27FC236}">
              <a16:creationId xmlns:a16="http://schemas.microsoft.com/office/drawing/2014/main" id="{00000000-0008-0000-0A00-0000A32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36" name="Object 9" hidden="1">
          <a:extLst>
            <a:ext uri="{FF2B5EF4-FFF2-40B4-BE49-F238E27FC236}">
              <a16:creationId xmlns:a16="http://schemas.microsoft.com/office/drawing/2014/main" id="{00000000-0008-0000-0A00-0000A425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37" name="Object 8" hidden="1">
          <a:extLst>
            <a:ext uri="{FF2B5EF4-FFF2-40B4-BE49-F238E27FC236}">
              <a16:creationId xmlns:a16="http://schemas.microsoft.com/office/drawing/2014/main" id="{00000000-0008-0000-0A00-0000A525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38" name="Object 9" hidden="1">
          <a:extLst>
            <a:ext uri="{FF2B5EF4-FFF2-40B4-BE49-F238E27FC236}">
              <a16:creationId xmlns:a16="http://schemas.microsoft.com/office/drawing/2014/main" id="{00000000-0008-0000-0A00-0000A6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39" name="Object 8" hidden="1">
          <a:extLst>
            <a:ext uri="{FF2B5EF4-FFF2-40B4-BE49-F238E27FC236}">
              <a16:creationId xmlns:a16="http://schemas.microsoft.com/office/drawing/2014/main" id="{00000000-0008-0000-0A00-0000A725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40" name="Object 15" hidden="1">
          <a:extLst>
            <a:ext uri="{FF2B5EF4-FFF2-40B4-BE49-F238E27FC236}">
              <a16:creationId xmlns:a16="http://schemas.microsoft.com/office/drawing/2014/main" id="{00000000-0008-0000-0A00-0000A8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41" name="Object 16" hidden="1">
          <a:extLst>
            <a:ext uri="{FF2B5EF4-FFF2-40B4-BE49-F238E27FC236}">
              <a16:creationId xmlns:a16="http://schemas.microsoft.com/office/drawing/2014/main" id="{00000000-0008-0000-0A00-0000A92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42" name="Object 17" hidden="1">
          <a:extLst>
            <a:ext uri="{FF2B5EF4-FFF2-40B4-BE49-F238E27FC236}">
              <a16:creationId xmlns:a16="http://schemas.microsoft.com/office/drawing/2014/main" id="{00000000-0008-0000-0A00-0000AA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43" name="Object 9" hidden="1">
          <a:extLst>
            <a:ext uri="{FF2B5EF4-FFF2-40B4-BE49-F238E27FC236}">
              <a16:creationId xmlns:a16="http://schemas.microsoft.com/office/drawing/2014/main" id="{00000000-0008-0000-0A00-0000AB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44" name="Object 8" hidden="1">
          <a:extLst>
            <a:ext uri="{FF2B5EF4-FFF2-40B4-BE49-F238E27FC236}">
              <a16:creationId xmlns:a16="http://schemas.microsoft.com/office/drawing/2014/main" id="{00000000-0008-0000-0A00-0000AC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45" name="Object 9" hidden="1">
          <a:extLst>
            <a:ext uri="{FF2B5EF4-FFF2-40B4-BE49-F238E27FC236}">
              <a16:creationId xmlns:a16="http://schemas.microsoft.com/office/drawing/2014/main" id="{00000000-0008-0000-0A00-0000AD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46" name="Object 8" hidden="1">
          <a:extLst>
            <a:ext uri="{FF2B5EF4-FFF2-40B4-BE49-F238E27FC236}">
              <a16:creationId xmlns:a16="http://schemas.microsoft.com/office/drawing/2014/main" id="{00000000-0008-0000-0A00-0000AE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47" name="Object 9" hidden="1">
          <a:extLst>
            <a:ext uri="{FF2B5EF4-FFF2-40B4-BE49-F238E27FC236}">
              <a16:creationId xmlns:a16="http://schemas.microsoft.com/office/drawing/2014/main" id="{00000000-0008-0000-0A00-0000AF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48" name="Object 8" hidden="1">
          <a:extLst>
            <a:ext uri="{FF2B5EF4-FFF2-40B4-BE49-F238E27FC236}">
              <a16:creationId xmlns:a16="http://schemas.microsoft.com/office/drawing/2014/main" id="{00000000-0008-0000-0A00-0000B0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49" name="Object 9" hidden="1">
          <a:extLst>
            <a:ext uri="{FF2B5EF4-FFF2-40B4-BE49-F238E27FC236}">
              <a16:creationId xmlns:a16="http://schemas.microsoft.com/office/drawing/2014/main" id="{00000000-0008-0000-0A00-0000B1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50" name="Object 8" hidden="1">
          <a:extLst>
            <a:ext uri="{FF2B5EF4-FFF2-40B4-BE49-F238E27FC236}">
              <a16:creationId xmlns:a16="http://schemas.microsoft.com/office/drawing/2014/main" id="{00000000-0008-0000-0A00-0000B2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51" name="Object 15" hidden="1">
          <a:extLst>
            <a:ext uri="{FF2B5EF4-FFF2-40B4-BE49-F238E27FC236}">
              <a16:creationId xmlns:a16="http://schemas.microsoft.com/office/drawing/2014/main" id="{00000000-0008-0000-0A00-0000B3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52" name="Object 16" hidden="1">
          <a:extLst>
            <a:ext uri="{FF2B5EF4-FFF2-40B4-BE49-F238E27FC236}">
              <a16:creationId xmlns:a16="http://schemas.microsoft.com/office/drawing/2014/main" id="{00000000-0008-0000-0A00-0000B42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53" name="Object 17" hidden="1">
          <a:extLst>
            <a:ext uri="{FF2B5EF4-FFF2-40B4-BE49-F238E27FC236}">
              <a16:creationId xmlns:a16="http://schemas.microsoft.com/office/drawing/2014/main" id="{00000000-0008-0000-0A00-0000B5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54" name="Object 9" hidden="1">
          <a:extLst>
            <a:ext uri="{FF2B5EF4-FFF2-40B4-BE49-F238E27FC236}">
              <a16:creationId xmlns:a16="http://schemas.microsoft.com/office/drawing/2014/main" id="{00000000-0008-0000-0A00-0000B6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55" name="Object 8" hidden="1">
          <a:extLst>
            <a:ext uri="{FF2B5EF4-FFF2-40B4-BE49-F238E27FC236}">
              <a16:creationId xmlns:a16="http://schemas.microsoft.com/office/drawing/2014/main" id="{00000000-0008-0000-0A00-0000B7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56" name="Object 9" hidden="1">
          <a:extLst>
            <a:ext uri="{FF2B5EF4-FFF2-40B4-BE49-F238E27FC236}">
              <a16:creationId xmlns:a16="http://schemas.microsoft.com/office/drawing/2014/main" id="{00000000-0008-0000-0A00-0000B8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57" name="Object 8" hidden="1">
          <a:extLst>
            <a:ext uri="{FF2B5EF4-FFF2-40B4-BE49-F238E27FC236}">
              <a16:creationId xmlns:a16="http://schemas.microsoft.com/office/drawing/2014/main" id="{00000000-0008-0000-0A00-0000B9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58" name="Object 9" hidden="1">
          <a:extLst>
            <a:ext uri="{FF2B5EF4-FFF2-40B4-BE49-F238E27FC236}">
              <a16:creationId xmlns:a16="http://schemas.microsoft.com/office/drawing/2014/main" id="{00000000-0008-0000-0A00-0000BA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59" name="Object 8" hidden="1">
          <a:extLst>
            <a:ext uri="{FF2B5EF4-FFF2-40B4-BE49-F238E27FC236}">
              <a16:creationId xmlns:a16="http://schemas.microsoft.com/office/drawing/2014/main" id="{00000000-0008-0000-0A00-0000BB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60" name="Object 9" hidden="1">
          <a:extLst>
            <a:ext uri="{FF2B5EF4-FFF2-40B4-BE49-F238E27FC236}">
              <a16:creationId xmlns:a16="http://schemas.microsoft.com/office/drawing/2014/main" id="{00000000-0008-0000-0A00-0000BC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61" name="Object 8" hidden="1">
          <a:extLst>
            <a:ext uri="{FF2B5EF4-FFF2-40B4-BE49-F238E27FC236}">
              <a16:creationId xmlns:a16="http://schemas.microsoft.com/office/drawing/2014/main" id="{00000000-0008-0000-0A00-0000BD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62" name="Object 15" hidden="1">
          <a:extLst>
            <a:ext uri="{FF2B5EF4-FFF2-40B4-BE49-F238E27FC236}">
              <a16:creationId xmlns:a16="http://schemas.microsoft.com/office/drawing/2014/main" id="{00000000-0008-0000-0A00-0000BE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63" name="Object 16" hidden="1">
          <a:extLst>
            <a:ext uri="{FF2B5EF4-FFF2-40B4-BE49-F238E27FC236}">
              <a16:creationId xmlns:a16="http://schemas.microsoft.com/office/drawing/2014/main" id="{00000000-0008-0000-0A00-0000BF2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64" name="Object 17" hidden="1">
          <a:extLst>
            <a:ext uri="{FF2B5EF4-FFF2-40B4-BE49-F238E27FC236}">
              <a16:creationId xmlns:a16="http://schemas.microsoft.com/office/drawing/2014/main" id="{00000000-0008-0000-0A00-0000C0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65" name="Object 9" hidden="1">
          <a:extLst>
            <a:ext uri="{FF2B5EF4-FFF2-40B4-BE49-F238E27FC236}">
              <a16:creationId xmlns:a16="http://schemas.microsoft.com/office/drawing/2014/main" id="{00000000-0008-0000-0A00-0000C1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66" name="Object 8" hidden="1">
          <a:extLst>
            <a:ext uri="{FF2B5EF4-FFF2-40B4-BE49-F238E27FC236}">
              <a16:creationId xmlns:a16="http://schemas.microsoft.com/office/drawing/2014/main" id="{00000000-0008-0000-0A00-0000C2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67" name="Object 9" hidden="1">
          <a:extLst>
            <a:ext uri="{FF2B5EF4-FFF2-40B4-BE49-F238E27FC236}">
              <a16:creationId xmlns:a16="http://schemas.microsoft.com/office/drawing/2014/main" id="{00000000-0008-0000-0A00-0000C3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68" name="Object 8" hidden="1">
          <a:extLst>
            <a:ext uri="{FF2B5EF4-FFF2-40B4-BE49-F238E27FC236}">
              <a16:creationId xmlns:a16="http://schemas.microsoft.com/office/drawing/2014/main" id="{00000000-0008-0000-0A00-0000C4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69" name="Object 9" hidden="1">
          <a:extLst>
            <a:ext uri="{FF2B5EF4-FFF2-40B4-BE49-F238E27FC236}">
              <a16:creationId xmlns:a16="http://schemas.microsoft.com/office/drawing/2014/main" id="{00000000-0008-0000-0A00-0000C5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70" name="Object 8" hidden="1">
          <a:extLst>
            <a:ext uri="{FF2B5EF4-FFF2-40B4-BE49-F238E27FC236}">
              <a16:creationId xmlns:a16="http://schemas.microsoft.com/office/drawing/2014/main" id="{00000000-0008-0000-0A00-0000C6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71" name="Object 9" hidden="1">
          <a:extLst>
            <a:ext uri="{FF2B5EF4-FFF2-40B4-BE49-F238E27FC236}">
              <a16:creationId xmlns:a16="http://schemas.microsoft.com/office/drawing/2014/main" id="{00000000-0008-0000-0A00-0000C7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72" name="Object 8" hidden="1">
          <a:extLst>
            <a:ext uri="{FF2B5EF4-FFF2-40B4-BE49-F238E27FC236}">
              <a16:creationId xmlns:a16="http://schemas.microsoft.com/office/drawing/2014/main" id="{00000000-0008-0000-0A00-0000C8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73" name="Object 15" hidden="1">
          <a:extLst>
            <a:ext uri="{FF2B5EF4-FFF2-40B4-BE49-F238E27FC236}">
              <a16:creationId xmlns:a16="http://schemas.microsoft.com/office/drawing/2014/main" id="{00000000-0008-0000-0A00-0000C9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74" name="Object 16" hidden="1">
          <a:extLst>
            <a:ext uri="{FF2B5EF4-FFF2-40B4-BE49-F238E27FC236}">
              <a16:creationId xmlns:a16="http://schemas.microsoft.com/office/drawing/2014/main" id="{00000000-0008-0000-0A00-0000CA25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75" name="Object 17" hidden="1">
          <a:extLst>
            <a:ext uri="{FF2B5EF4-FFF2-40B4-BE49-F238E27FC236}">
              <a16:creationId xmlns:a16="http://schemas.microsoft.com/office/drawing/2014/main" id="{00000000-0008-0000-0A00-0000CB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76" name="Object 9" hidden="1">
          <a:extLst>
            <a:ext uri="{FF2B5EF4-FFF2-40B4-BE49-F238E27FC236}">
              <a16:creationId xmlns:a16="http://schemas.microsoft.com/office/drawing/2014/main" id="{00000000-0008-0000-0A00-0000CC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77" name="Object 8" hidden="1">
          <a:extLst>
            <a:ext uri="{FF2B5EF4-FFF2-40B4-BE49-F238E27FC236}">
              <a16:creationId xmlns:a16="http://schemas.microsoft.com/office/drawing/2014/main" id="{00000000-0008-0000-0A00-0000CD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78" name="Object 9" hidden="1">
          <a:extLst>
            <a:ext uri="{FF2B5EF4-FFF2-40B4-BE49-F238E27FC236}">
              <a16:creationId xmlns:a16="http://schemas.microsoft.com/office/drawing/2014/main" id="{00000000-0008-0000-0A00-0000CE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79" name="Object 8" hidden="1">
          <a:extLst>
            <a:ext uri="{FF2B5EF4-FFF2-40B4-BE49-F238E27FC236}">
              <a16:creationId xmlns:a16="http://schemas.microsoft.com/office/drawing/2014/main" id="{00000000-0008-0000-0A00-0000CF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80" name="Object 9" hidden="1">
          <a:extLst>
            <a:ext uri="{FF2B5EF4-FFF2-40B4-BE49-F238E27FC236}">
              <a16:creationId xmlns:a16="http://schemas.microsoft.com/office/drawing/2014/main" id="{00000000-0008-0000-0A00-0000D025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81" name="Object 8" hidden="1">
          <a:extLst>
            <a:ext uri="{FF2B5EF4-FFF2-40B4-BE49-F238E27FC236}">
              <a16:creationId xmlns:a16="http://schemas.microsoft.com/office/drawing/2014/main" id="{00000000-0008-0000-0A00-0000D125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82" name="Object 9" hidden="1">
          <a:extLst>
            <a:ext uri="{FF2B5EF4-FFF2-40B4-BE49-F238E27FC236}">
              <a16:creationId xmlns:a16="http://schemas.microsoft.com/office/drawing/2014/main" id="{00000000-0008-0000-0A00-0000D2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83" name="Object 8" hidden="1">
          <a:extLst>
            <a:ext uri="{FF2B5EF4-FFF2-40B4-BE49-F238E27FC236}">
              <a16:creationId xmlns:a16="http://schemas.microsoft.com/office/drawing/2014/main" id="{00000000-0008-0000-0A00-0000D325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84" name="Object 15" hidden="1">
          <a:extLst>
            <a:ext uri="{FF2B5EF4-FFF2-40B4-BE49-F238E27FC236}">
              <a16:creationId xmlns:a16="http://schemas.microsoft.com/office/drawing/2014/main" id="{00000000-0008-0000-0A00-0000D4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85" name="Object 16" hidden="1">
          <a:extLst>
            <a:ext uri="{FF2B5EF4-FFF2-40B4-BE49-F238E27FC236}">
              <a16:creationId xmlns:a16="http://schemas.microsoft.com/office/drawing/2014/main" id="{00000000-0008-0000-0A00-0000D5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86" name="Object 17" hidden="1">
          <a:extLst>
            <a:ext uri="{FF2B5EF4-FFF2-40B4-BE49-F238E27FC236}">
              <a16:creationId xmlns:a16="http://schemas.microsoft.com/office/drawing/2014/main" id="{00000000-0008-0000-0A00-0000D6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87" name="Object 9" hidden="1">
          <a:extLst>
            <a:ext uri="{FF2B5EF4-FFF2-40B4-BE49-F238E27FC236}">
              <a16:creationId xmlns:a16="http://schemas.microsoft.com/office/drawing/2014/main" id="{00000000-0008-0000-0A00-0000D7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88" name="Object 8" hidden="1">
          <a:extLst>
            <a:ext uri="{FF2B5EF4-FFF2-40B4-BE49-F238E27FC236}">
              <a16:creationId xmlns:a16="http://schemas.microsoft.com/office/drawing/2014/main" id="{00000000-0008-0000-0A00-0000D8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89" name="Object 9" hidden="1">
          <a:extLst>
            <a:ext uri="{FF2B5EF4-FFF2-40B4-BE49-F238E27FC236}">
              <a16:creationId xmlns:a16="http://schemas.microsoft.com/office/drawing/2014/main" id="{00000000-0008-0000-0A00-0000D9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90" name="Object 8" hidden="1">
          <a:extLst>
            <a:ext uri="{FF2B5EF4-FFF2-40B4-BE49-F238E27FC236}">
              <a16:creationId xmlns:a16="http://schemas.microsoft.com/office/drawing/2014/main" id="{00000000-0008-0000-0A00-0000DA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91" name="Object 9" hidden="1">
          <a:extLst>
            <a:ext uri="{FF2B5EF4-FFF2-40B4-BE49-F238E27FC236}">
              <a16:creationId xmlns:a16="http://schemas.microsoft.com/office/drawing/2014/main" id="{00000000-0008-0000-0A00-0000DB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92" name="Object 8" hidden="1">
          <a:extLst>
            <a:ext uri="{FF2B5EF4-FFF2-40B4-BE49-F238E27FC236}">
              <a16:creationId xmlns:a16="http://schemas.microsoft.com/office/drawing/2014/main" id="{00000000-0008-0000-0A00-0000DC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93" name="Object 9" hidden="1">
          <a:extLst>
            <a:ext uri="{FF2B5EF4-FFF2-40B4-BE49-F238E27FC236}">
              <a16:creationId xmlns:a16="http://schemas.microsoft.com/office/drawing/2014/main" id="{00000000-0008-0000-0A00-0000DD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94" name="Object 8" hidden="1">
          <a:extLst>
            <a:ext uri="{FF2B5EF4-FFF2-40B4-BE49-F238E27FC236}">
              <a16:creationId xmlns:a16="http://schemas.microsoft.com/office/drawing/2014/main" id="{00000000-0008-0000-0A00-0000DE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695" name="Object 15" hidden="1">
          <a:extLst>
            <a:ext uri="{FF2B5EF4-FFF2-40B4-BE49-F238E27FC236}">
              <a16:creationId xmlns:a16="http://schemas.microsoft.com/office/drawing/2014/main" id="{00000000-0008-0000-0A00-0000DF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696" name="Object 16" hidden="1">
          <a:extLst>
            <a:ext uri="{FF2B5EF4-FFF2-40B4-BE49-F238E27FC236}">
              <a16:creationId xmlns:a16="http://schemas.microsoft.com/office/drawing/2014/main" id="{00000000-0008-0000-0A00-0000E0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697" name="Object 17" hidden="1">
          <a:extLst>
            <a:ext uri="{FF2B5EF4-FFF2-40B4-BE49-F238E27FC236}">
              <a16:creationId xmlns:a16="http://schemas.microsoft.com/office/drawing/2014/main" id="{00000000-0008-0000-0A00-0000E1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698" name="Object 9" hidden="1">
          <a:extLst>
            <a:ext uri="{FF2B5EF4-FFF2-40B4-BE49-F238E27FC236}">
              <a16:creationId xmlns:a16="http://schemas.microsoft.com/office/drawing/2014/main" id="{00000000-0008-0000-0A00-0000E2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699" name="Object 8" hidden="1">
          <a:extLst>
            <a:ext uri="{FF2B5EF4-FFF2-40B4-BE49-F238E27FC236}">
              <a16:creationId xmlns:a16="http://schemas.microsoft.com/office/drawing/2014/main" id="{00000000-0008-0000-0A00-0000E3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00" name="Object 9" hidden="1">
          <a:extLst>
            <a:ext uri="{FF2B5EF4-FFF2-40B4-BE49-F238E27FC236}">
              <a16:creationId xmlns:a16="http://schemas.microsoft.com/office/drawing/2014/main" id="{00000000-0008-0000-0A00-0000E4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01" name="Object 8" hidden="1">
          <a:extLst>
            <a:ext uri="{FF2B5EF4-FFF2-40B4-BE49-F238E27FC236}">
              <a16:creationId xmlns:a16="http://schemas.microsoft.com/office/drawing/2014/main" id="{00000000-0008-0000-0A00-0000E5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02" name="Object 9" hidden="1">
          <a:extLst>
            <a:ext uri="{FF2B5EF4-FFF2-40B4-BE49-F238E27FC236}">
              <a16:creationId xmlns:a16="http://schemas.microsoft.com/office/drawing/2014/main" id="{00000000-0008-0000-0A00-0000E6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03" name="Object 8" hidden="1">
          <a:extLst>
            <a:ext uri="{FF2B5EF4-FFF2-40B4-BE49-F238E27FC236}">
              <a16:creationId xmlns:a16="http://schemas.microsoft.com/office/drawing/2014/main" id="{00000000-0008-0000-0A00-0000E7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04" name="Object 9" hidden="1">
          <a:extLst>
            <a:ext uri="{FF2B5EF4-FFF2-40B4-BE49-F238E27FC236}">
              <a16:creationId xmlns:a16="http://schemas.microsoft.com/office/drawing/2014/main" id="{00000000-0008-0000-0A00-0000E8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05" name="Object 8" hidden="1">
          <a:extLst>
            <a:ext uri="{FF2B5EF4-FFF2-40B4-BE49-F238E27FC236}">
              <a16:creationId xmlns:a16="http://schemas.microsoft.com/office/drawing/2014/main" id="{00000000-0008-0000-0A00-0000E9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06" name="Object 15" hidden="1">
          <a:extLst>
            <a:ext uri="{FF2B5EF4-FFF2-40B4-BE49-F238E27FC236}">
              <a16:creationId xmlns:a16="http://schemas.microsoft.com/office/drawing/2014/main" id="{00000000-0008-0000-0A00-0000EA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07" name="Object 16" hidden="1">
          <a:extLst>
            <a:ext uri="{FF2B5EF4-FFF2-40B4-BE49-F238E27FC236}">
              <a16:creationId xmlns:a16="http://schemas.microsoft.com/office/drawing/2014/main" id="{00000000-0008-0000-0A00-0000EB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08" name="Object 17" hidden="1">
          <a:extLst>
            <a:ext uri="{FF2B5EF4-FFF2-40B4-BE49-F238E27FC236}">
              <a16:creationId xmlns:a16="http://schemas.microsoft.com/office/drawing/2014/main" id="{00000000-0008-0000-0A00-0000EC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09" name="Object 9" hidden="1">
          <a:extLst>
            <a:ext uri="{FF2B5EF4-FFF2-40B4-BE49-F238E27FC236}">
              <a16:creationId xmlns:a16="http://schemas.microsoft.com/office/drawing/2014/main" id="{00000000-0008-0000-0A00-0000ED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10" name="Object 8" hidden="1">
          <a:extLst>
            <a:ext uri="{FF2B5EF4-FFF2-40B4-BE49-F238E27FC236}">
              <a16:creationId xmlns:a16="http://schemas.microsoft.com/office/drawing/2014/main" id="{00000000-0008-0000-0A00-0000EE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11" name="Object 9" hidden="1">
          <a:extLst>
            <a:ext uri="{FF2B5EF4-FFF2-40B4-BE49-F238E27FC236}">
              <a16:creationId xmlns:a16="http://schemas.microsoft.com/office/drawing/2014/main" id="{00000000-0008-0000-0A00-0000EF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12" name="Object 8" hidden="1">
          <a:extLst>
            <a:ext uri="{FF2B5EF4-FFF2-40B4-BE49-F238E27FC236}">
              <a16:creationId xmlns:a16="http://schemas.microsoft.com/office/drawing/2014/main" id="{00000000-0008-0000-0A00-0000F0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13" name="Object 9" hidden="1">
          <a:extLst>
            <a:ext uri="{FF2B5EF4-FFF2-40B4-BE49-F238E27FC236}">
              <a16:creationId xmlns:a16="http://schemas.microsoft.com/office/drawing/2014/main" id="{00000000-0008-0000-0A00-0000F1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14" name="Object 8" hidden="1">
          <a:extLst>
            <a:ext uri="{FF2B5EF4-FFF2-40B4-BE49-F238E27FC236}">
              <a16:creationId xmlns:a16="http://schemas.microsoft.com/office/drawing/2014/main" id="{00000000-0008-0000-0A00-0000F2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15" name="Object 9" hidden="1">
          <a:extLst>
            <a:ext uri="{FF2B5EF4-FFF2-40B4-BE49-F238E27FC236}">
              <a16:creationId xmlns:a16="http://schemas.microsoft.com/office/drawing/2014/main" id="{00000000-0008-0000-0A00-0000F3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16" name="Object 8" hidden="1">
          <a:extLst>
            <a:ext uri="{FF2B5EF4-FFF2-40B4-BE49-F238E27FC236}">
              <a16:creationId xmlns:a16="http://schemas.microsoft.com/office/drawing/2014/main" id="{00000000-0008-0000-0A00-0000F4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17" name="Object 15" hidden="1">
          <a:extLst>
            <a:ext uri="{FF2B5EF4-FFF2-40B4-BE49-F238E27FC236}">
              <a16:creationId xmlns:a16="http://schemas.microsoft.com/office/drawing/2014/main" id="{00000000-0008-0000-0A00-0000F5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18" name="Object 16" hidden="1">
          <a:extLst>
            <a:ext uri="{FF2B5EF4-FFF2-40B4-BE49-F238E27FC236}">
              <a16:creationId xmlns:a16="http://schemas.microsoft.com/office/drawing/2014/main" id="{00000000-0008-0000-0A00-0000F625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19" name="Object 17" hidden="1">
          <a:extLst>
            <a:ext uri="{FF2B5EF4-FFF2-40B4-BE49-F238E27FC236}">
              <a16:creationId xmlns:a16="http://schemas.microsoft.com/office/drawing/2014/main" id="{00000000-0008-0000-0A00-0000F7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20" name="Object 9" hidden="1">
          <a:extLst>
            <a:ext uri="{FF2B5EF4-FFF2-40B4-BE49-F238E27FC236}">
              <a16:creationId xmlns:a16="http://schemas.microsoft.com/office/drawing/2014/main" id="{00000000-0008-0000-0A00-0000F8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21" name="Object 8" hidden="1">
          <a:extLst>
            <a:ext uri="{FF2B5EF4-FFF2-40B4-BE49-F238E27FC236}">
              <a16:creationId xmlns:a16="http://schemas.microsoft.com/office/drawing/2014/main" id="{00000000-0008-0000-0A00-0000F9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22" name="Object 9" hidden="1">
          <a:extLst>
            <a:ext uri="{FF2B5EF4-FFF2-40B4-BE49-F238E27FC236}">
              <a16:creationId xmlns:a16="http://schemas.microsoft.com/office/drawing/2014/main" id="{00000000-0008-0000-0A00-0000FA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23" name="Object 8" hidden="1">
          <a:extLst>
            <a:ext uri="{FF2B5EF4-FFF2-40B4-BE49-F238E27FC236}">
              <a16:creationId xmlns:a16="http://schemas.microsoft.com/office/drawing/2014/main" id="{00000000-0008-0000-0A00-0000FB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24" name="Object 9" hidden="1">
          <a:extLst>
            <a:ext uri="{FF2B5EF4-FFF2-40B4-BE49-F238E27FC236}">
              <a16:creationId xmlns:a16="http://schemas.microsoft.com/office/drawing/2014/main" id="{00000000-0008-0000-0A00-0000FC25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25" name="Object 8" hidden="1">
          <a:extLst>
            <a:ext uri="{FF2B5EF4-FFF2-40B4-BE49-F238E27FC236}">
              <a16:creationId xmlns:a16="http://schemas.microsoft.com/office/drawing/2014/main" id="{00000000-0008-0000-0A00-0000FD25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26" name="Object 9" hidden="1">
          <a:extLst>
            <a:ext uri="{FF2B5EF4-FFF2-40B4-BE49-F238E27FC236}">
              <a16:creationId xmlns:a16="http://schemas.microsoft.com/office/drawing/2014/main" id="{00000000-0008-0000-0A00-0000FE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27" name="Object 8" hidden="1">
          <a:extLst>
            <a:ext uri="{FF2B5EF4-FFF2-40B4-BE49-F238E27FC236}">
              <a16:creationId xmlns:a16="http://schemas.microsoft.com/office/drawing/2014/main" id="{00000000-0008-0000-0A00-0000FF25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28" name="Object 15" hidden="1">
          <a:extLst>
            <a:ext uri="{FF2B5EF4-FFF2-40B4-BE49-F238E27FC236}">
              <a16:creationId xmlns:a16="http://schemas.microsoft.com/office/drawing/2014/main" id="{00000000-0008-0000-0A00-000000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29" name="Object 16" hidden="1">
          <a:extLst>
            <a:ext uri="{FF2B5EF4-FFF2-40B4-BE49-F238E27FC236}">
              <a16:creationId xmlns:a16="http://schemas.microsoft.com/office/drawing/2014/main" id="{00000000-0008-0000-0A00-0000012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30" name="Object 17" hidden="1">
          <a:extLst>
            <a:ext uri="{FF2B5EF4-FFF2-40B4-BE49-F238E27FC236}">
              <a16:creationId xmlns:a16="http://schemas.microsoft.com/office/drawing/2014/main" id="{00000000-0008-0000-0A00-000002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31" name="Object 9" hidden="1">
          <a:extLst>
            <a:ext uri="{FF2B5EF4-FFF2-40B4-BE49-F238E27FC236}">
              <a16:creationId xmlns:a16="http://schemas.microsoft.com/office/drawing/2014/main" id="{00000000-0008-0000-0A00-000003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32" name="Object 8" hidden="1">
          <a:extLst>
            <a:ext uri="{FF2B5EF4-FFF2-40B4-BE49-F238E27FC236}">
              <a16:creationId xmlns:a16="http://schemas.microsoft.com/office/drawing/2014/main" id="{00000000-0008-0000-0A00-000004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33" name="Object 9" hidden="1">
          <a:extLst>
            <a:ext uri="{FF2B5EF4-FFF2-40B4-BE49-F238E27FC236}">
              <a16:creationId xmlns:a16="http://schemas.microsoft.com/office/drawing/2014/main" id="{00000000-0008-0000-0A00-000005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34" name="Object 8" hidden="1">
          <a:extLst>
            <a:ext uri="{FF2B5EF4-FFF2-40B4-BE49-F238E27FC236}">
              <a16:creationId xmlns:a16="http://schemas.microsoft.com/office/drawing/2014/main" id="{00000000-0008-0000-0A00-000006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35" name="Object 9" hidden="1">
          <a:extLst>
            <a:ext uri="{FF2B5EF4-FFF2-40B4-BE49-F238E27FC236}">
              <a16:creationId xmlns:a16="http://schemas.microsoft.com/office/drawing/2014/main" id="{00000000-0008-0000-0A00-000007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36" name="Object 8" hidden="1">
          <a:extLst>
            <a:ext uri="{FF2B5EF4-FFF2-40B4-BE49-F238E27FC236}">
              <a16:creationId xmlns:a16="http://schemas.microsoft.com/office/drawing/2014/main" id="{00000000-0008-0000-0A00-000008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37" name="Object 9" hidden="1">
          <a:extLst>
            <a:ext uri="{FF2B5EF4-FFF2-40B4-BE49-F238E27FC236}">
              <a16:creationId xmlns:a16="http://schemas.microsoft.com/office/drawing/2014/main" id="{00000000-0008-0000-0A00-000009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38" name="Object 8" hidden="1">
          <a:extLst>
            <a:ext uri="{FF2B5EF4-FFF2-40B4-BE49-F238E27FC236}">
              <a16:creationId xmlns:a16="http://schemas.microsoft.com/office/drawing/2014/main" id="{00000000-0008-0000-0A00-00000A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39" name="Object 15" hidden="1">
          <a:extLst>
            <a:ext uri="{FF2B5EF4-FFF2-40B4-BE49-F238E27FC236}">
              <a16:creationId xmlns:a16="http://schemas.microsoft.com/office/drawing/2014/main" id="{00000000-0008-0000-0A00-00000B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40" name="Object 16" hidden="1">
          <a:extLst>
            <a:ext uri="{FF2B5EF4-FFF2-40B4-BE49-F238E27FC236}">
              <a16:creationId xmlns:a16="http://schemas.microsoft.com/office/drawing/2014/main" id="{00000000-0008-0000-0A00-00000C2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41" name="Object 17" hidden="1">
          <a:extLst>
            <a:ext uri="{FF2B5EF4-FFF2-40B4-BE49-F238E27FC236}">
              <a16:creationId xmlns:a16="http://schemas.microsoft.com/office/drawing/2014/main" id="{00000000-0008-0000-0A00-00000D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42" name="Object 9" hidden="1">
          <a:extLst>
            <a:ext uri="{FF2B5EF4-FFF2-40B4-BE49-F238E27FC236}">
              <a16:creationId xmlns:a16="http://schemas.microsoft.com/office/drawing/2014/main" id="{00000000-0008-0000-0A00-00000E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43" name="Object 8" hidden="1">
          <a:extLst>
            <a:ext uri="{FF2B5EF4-FFF2-40B4-BE49-F238E27FC236}">
              <a16:creationId xmlns:a16="http://schemas.microsoft.com/office/drawing/2014/main" id="{00000000-0008-0000-0A00-00000F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44" name="Object 9" hidden="1">
          <a:extLst>
            <a:ext uri="{FF2B5EF4-FFF2-40B4-BE49-F238E27FC236}">
              <a16:creationId xmlns:a16="http://schemas.microsoft.com/office/drawing/2014/main" id="{00000000-0008-0000-0A00-000010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45" name="Object 8" hidden="1">
          <a:extLst>
            <a:ext uri="{FF2B5EF4-FFF2-40B4-BE49-F238E27FC236}">
              <a16:creationId xmlns:a16="http://schemas.microsoft.com/office/drawing/2014/main" id="{00000000-0008-0000-0A00-000011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46" name="Object 9" hidden="1">
          <a:extLst>
            <a:ext uri="{FF2B5EF4-FFF2-40B4-BE49-F238E27FC236}">
              <a16:creationId xmlns:a16="http://schemas.microsoft.com/office/drawing/2014/main" id="{00000000-0008-0000-0A00-000012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47" name="Object 8" hidden="1">
          <a:extLst>
            <a:ext uri="{FF2B5EF4-FFF2-40B4-BE49-F238E27FC236}">
              <a16:creationId xmlns:a16="http://schemas.microsoft.com/office/drawing/2014/main" id="{00000000-0008-0000-0A00-000013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48" name="Object 9" hidden="1">
          <a:extLst>
            <a:ext uri="{FF2B5EF4-FFF2-40B4-BE49-F238E27FC236}">
              <a16:creationId xmlns:a16="http://schemas.microsoft.com/office/drawing/2014/main" id="{00000000-0008-0000-0A00-000014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49" name="Object 8" hidden="1">
          <a:extLst>
            <a:ext uri="{FF2B5EF4-FFF2-40B4-BE49-F238E27FC236}">
              <a16:creationId xmlns:a16="http://schemas.microsoft.com/office/drawing/2014/main" id="{00000000-0008-0000-0A00-000015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50" name="Object 15" hidden="1">
          <a:extLst>
            <a:ext uri="{FF2B5EF4-FFF2-40B4-BE49-F238E27FC236}">
              <a16:creationId xmlns:a16="http://schemas.microsoft.com/office/drawing/2014/main" id="{00000000-0008-0000-0A00-000016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51" name="Object 16" hidden="1">
          <a:extLst>
            <a:ext uri="{FF2B5EF4-FFF2-40B4-BE49-F238E27FC236}">
              <a16:creationId xmlns:a16="http://schemas.microsoft.com/office/drawing/2014/main" id="{00000000-0008-0000-0A00-0000172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52" name="Object 17" hidden="1">
          <a:extLst>
            <a:ext uri="{FF2B5EF4-FFF2-40B4-BE49-F238E27FC236}">
              <a16:creationId xmlns:a16="http://schemas.microsoft.com/office/drawing/2014/main" id="{00000000-0008-0000-0A00-000018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53" name="Object 9" hidden="1">
          <a:extLst>
            <a:ext uri="{FF2B5EF4-FFF2-40B4-BE49-F238E27FC236}">
              <a16:creationId xmlns:a16="http://schemas.microsoft.com/office/drawing/2014/main" id="{00000000-0008-0000-0A00-000019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54" name="Object 8" hidden="1">
          <a:extLst>
            <a:ext uri="{FF2B5EF4-FFF2-40B4-BE49-F238E27FC236}">
              <a16:creationId xmlns:a16="http://schemas.microsoft.com/office/drawing/2014/main" id="{00000000-0008-0000-0A00-00001A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55" name="Object 9" hidden="1">
          <a:extLst>
            <a:ext uri="{FF2B5EF4-FFF2-40B4-BE49-F238E27FC236}">
              <a16:creationId xmlns:a16="http://schemas.microsoft.com/office/drawing/2014/main" id="{00000000-0008-0000-0A00-00001B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56" name="Object 8" hidden="1">
          <a:extLst>
            <a:ext uri="{FF2B5EF4-FFF2-40B4-BE49-F238E27FC236}">
              <a16:creationId xmlns:a16="http://schemas.microsoft.com/office/drawing/2014/main" id="{00000000-0008-0000-0A00-00001C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57" name="Object 9" hidden="1">
          <a:extLst>
            <a:ext uri="{FF2B5EF4-FFF2-40B4-BE49-F238E27FC236}">
              <a16:creationId xmlns:a16="http://schemas.microsoft.com/office/drawing/2014/main" id="{00000000-0008-0000-0A00-00001D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58" name="Object 8" hidden="1">
          <a:extLst>
            <a:ext uri="{FF2B5EF4-FFF2-40B4-BE49-F238E27FC236}">
              <a16:creationId xmlns:a16="http://schemas.microsoft.com/office/drawing/2014/main" id="{00000000-0008-0000-0A00-00001E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59" name="Object 9" hidden="1">
          <a:extLst>
            <a:ext uri="{FF2B5EF4-FFF2-40B4-BE49-F238E27FC236}">
              <a16:creationId xmlns:a16="http://schemas.microsoft.com/office/drawing/2014/main" id="{00000000-0008-0000-0A00-00001F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60" name="Object 8" hidden="1">
          <a:extLst>
            <a:ext uri="{FF2B5EF4-FFF2-40B4-BE49-F238E27FC236}">
              <a16:creationId xmlns:a16="http://schemas.microsoft.com/office/drawing/2014/main" id="{00000000-0008-0000-0A00-000020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61" name="Object 15" hidden="1">
          <a:extLst>
            <a:ext uri="{FF2B5EF4-FFF2-40B4-BE49-F238E27FC236}">
              <a16:creationId xmlns:a16="http://schemas.microsoft.com/office/drawing/2014/main" id="{00000000-0008-0000-0A00-000021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62" name="Object 16" hidden="1">
          <a:extLst>
            <a:ext uri="{FF2B5EF4-FFF2-40B4-BE49-F238E27FC236}">
              <a16:creationId xmlns:a16="http://schemas.microsoft.com/office/drawing/2014/main" id="{00000000-0008-0000-0A00-00002226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63" name="Object 17" hidden="1">
          <a:extLst>
            <a:ext uri="{FF2B5EF4-FFF2-40B4-BE49-F238E27FC236}">
              <a16:creationId xmlns:a16="http://schemas.microsoft.com/office/drawing/2014/main" id="{00000000-0008-0000-0A00-000023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64" name="Object 9" hidden="1">
          <a:extLst>
            <a:ext uri="{FF2B5EF4-FFF2-40B4-BE49-F238E27FC236}">
              <a16:creationId xmlns:a16="http://schemas.microsoft.com/office/drawing/2014/main" id="{00000000-0008-0000-0A00-000024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65" name="Object 8" hidden="1">
          <a:extLst>
            <a:ext uri="{FF2B5EF4-FFF2-40B4-BE49-F238E27FC236}">
              <a16:creationId xmlns:a16="http://schemas.microsoft.com/office/drawing/2014/main" id="{00000000-0008-0000-0A00-000025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66" name="Object 9" hidden="1">
          <a:extLst>
            <a:ext uri="{FF2B5EF4-FFF2-40B4-BE49-F238E27FC236}">
              <a16:creationId xmlns:a16="http://schemas.microsoft.com/office/drawing/2014/main" id="{00000000-0008-0000-0A00-000026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67" name="Object 8" hidden="1">
          <a:extLst>
            <a:ext uri="{FF2B5EF4-FFF2-40B4-BE49-F238E27FC236}">
              <a16:creationId xmlns:a16="http://schemas.microsoft.com/office/drawing/2014/main" id="{00000000-0008-0000-0A00-000027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68" name="Object 9" hidden="1">
          <a:extLst>
            <a:ext uri="{FF2B5EF4-FFF2-40B4-BE49-F238E27FC236}">
              <a16:creationId xmlns:a16="http://schemas.microsoft.com/office/drawing/2014/main" id="{00000000-0008-0000-0A00-00002826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69" name="Object 8" hidden="1">
          <a:extLst>
            <a:ext uri="{FF2B5EF4-FFF2-40B4-BE49-F238E27FC236}">
              <a16:creationId xmlns:a16="http://schemas.microsoft.com/office/drawing/2014/main" id="{00000000-0008-0000-0A00-00002926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70" name="Object 9" hidden="1">
          <a:extLst>
            <a:ext uri="{FF2B5EF4-FFF2-40B4-BE49-F238E27FC236}">
              <a16:creationId xmlns:a16="http://schemas.microsoft.com/office/drawing/2014/main" id="{00000000-0008-0000-0A00-00002A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71" name="Object 8" hidden="1">
          <a:extLst>
            <a:ext uri="{FF2B5EF4-FFF2-40B4-BE49-F238E27FC236}">
              <a16:creationId xmlns:a16="http://schemas.microsoft.com/office/drawing/2014/main" id="{00000000-0008-0000-0A00-00002B26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72" name="Object 15" hidden="1">
          <a:extLst>
            <a:ext uri="{FF2B5EF4-FFF2-40B4-BE49-F238E27FC236}">
              <a16:creationId xmlns:a16="http://schemas.microsoft.com/office/drawing/2014/main" id="{00000000-0008-0000-0A00-00002C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73" name="Object 16" hidden="1">
          <a:extLst>
            <a:ext uri="{FF2B5EF4-FFF2-40B4-BE49-F238E27FC236}">
              <a16:creationId xmlns:a16="http://schemas.microsoft.com/office/drawing/2014/main" id="{00000000-0008-0000-0A00-00002D2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74" name="Object 17" hidden="1">
          <a:extLst>
            <a:ext uri="{FF2B5EF4-FFF2-40B4-BE49-F238E27FC236}">
              <a16:creationId xmlns:a16="http://schemas.microsoft.com/office/drawing/2014/main" id="{00000000-0008-0000-0A00-00002E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75" name="Object 9" hidden="1">
          <a:extLst>
            <a:ext uri="{FF2B5EF4-FFF2-40B4-BE49-F238E27FC236}">
              <a16:creationId xmlns:a16="http://schemas.microsoft.com/office/drawing/2014/main" id="{00000000-0008-0000-0A00-00002F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76" name="Object 8" hidden="1">
          <a:extLst>
            <a:ext uri="{FF2B5EF4-FFF2-40B4-BE49-F238E27FC236}">
              <a16:creationId xmlns:a16="http://schemas.microsoft.com/office/drawing/2014/main" id="{00000000-0008-0000-0A00-000030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77" name="Object 9" hidden="1">
          <a:extLst>
            <a:ext uri="{FF2B5EF4-FFF2-40B4-BE49-F238E27FC236}">
              <a16:creationId xmlns:a16="http://schemas.microsoft.com/office/drawing/2014/main" id="{00000000-0008-0000-0A00-000031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78" name="Object 8" hidden="1">
          <a:extLst>
            <a:ext uri="{FF2B5EF4-FFF2-40B4-BE49-F238E27FC236}">
              <a16:creationId xmlns:a16="http://schemas.microsoft.com/office/drawing/2014/main" id="{00000000-0008-0000-0A00-000032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79" name="Object 9" hidden="1">
          <a:extLst>
            <a:ext uri="{FF2B5EF4-FFF2-40B4-BE49-F238E27FC236}">
              <a16:creationId xmlns:a16="http://schemas.microsoft.com/office/drawing/2014/main" id="{00000000-0008-0000-0A00-000033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80" name="Object 8" hidden="1">
          <a:extLst>
            <a:ext uri="{FF2B5EF4-FFF2-40B4-BE49-F238E27FC236}">
              <a16:creationId xmlns:a16="http://schemas.microsoft.com/office/drawing/2014/main" id="{00000000-0008-0000-0A00-000034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81" name="Object 9" hidden="1">
          <a:extLst>
            <a:ext uri="{FF2B5EF4-FFF2-40B4-BE49-F238E27FC236}">
              <a16:creationId xmlns:a16="http://schemas.microsoft.com/office/drawing/2014/main" id="{00000000-0008-0000-0A00-000035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82" name="Object 8" hidden="1">
          <a:extLst>
            <a:ext uri="{FF2B5EF4-FFF2-40B4-BE49-F238E27FC236}">
              <a16:creationId xmlns:a16="http://schemas.microsoft.com/office/drawing/2014/main" id="{00000000-0008-0000-0A00-000036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83" name="Object 15" hidden="1">
          <a:extLst>
            <a:ext uri="{FF2B5EF4-FFF2-40B4-BE49-F238E27FC236}">
              <a16:creationId xmlns:a16="http://schemas.microsoft.com/office/drawing/2014/main" id="{00000000-0008-0000-0A00-000037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84" name="Object 16" hidden="1">
          <a:extLst>
            <a:ext uri="{FF2B5EF4-FFF2-40B4-BE49-F238E27FC236}">
              <a16:creationId xmlns:a16="http://schemas.microsoft.com/office/drawing/2014/main" id="{00000000-0008-0000-0A00-0000382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85" name="Object 17" hidden="1">
          <a:extLst>
            <a:ext uri="{FF2B5EF4-FFF2-40B4-BE49-F238E27FC236}">
              <a16:creationId xmlns:a16="http://schemas.microsoft.com/office/drawing/2014/main" id="{00000000-0008-0000-0A00-000039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86" name="Object 9" hidden="1">
          <a:extLst>
            <a:ext uri="{FF2B5EF4-FFF2-40B4-BE49-F238E27FC236}">
              <a16:creationId xmlns:a16="http://schemas.microsoft.com/office/drawing/2014/main" id="{00000000-0008-0000-0A00-00003A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87" name="Object 8" hidden="1">
          <a:extLst>
            <a:ext uri="{FF2B5EF4-FFF2-40B4-BE49-F238E27FC236}">
              <a16:creationId xmlns:a16="http://schemas.microsoft.com/office/drawing/2014/main" id="{00000000-0008-0000-0A00-00003B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88" name="Object 9" hidden="1">
          <a:extLst>
            <a:ext uri="{FF2B5EF4-FFF2-40B4-BE49-F238E27FC236}">
              <a16:creationId xmlns:a16="http://schemas.microsoft.com/office/drawing/2014/main" id="{00000000-0008-0000-0A00-00003C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89" name="Object 8" hidden="1">
          <a:extLst>
            <a:ext uri="{FF2B5EF4-FFF2-40B4-BE49-F238E27FC236}">
              <a16:creationId xmlns:a16="http://schemas.microsoft.com/office/drawing/2014/main" id="{00000000-0008-0000-0A00-00003D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90" name="Object 9" hidden="1">
          <a:extLst>
            <a:ext uri="{FF2B5EF4-FFF2-40B4-BE49-F238E27FC236}">
              <a16:creationId xmlns:a16="http://schemas.microsoft.com/office/drawing/2014/main" id="{00000000-0008-0000-0A00-00003E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91" name="Object 8" hidden="1">
          <a:extLst>
            <a:ext uri="{FF2B5EF4-FFF2-40B4-BE49-F238E27FC236}">
              <a16:creationId xmlns:a16="http://schemas.microsoft.com/office/drawing/2014/main" id="{00000000-0008-0000-0A00-00003F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92" name="Object 9" hidden="1">
          <a:extLst>
            <a:ext uri="{FF2B5EF4-FFF2-40B4-BE49-F238E27FC236}">
              <a16:creationId xmlns:a16="http://schemas.microsoft.com/office/drawing/2014/main" id="{00000000-0008-0000-0A00-000040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93" name="Object 8" hidden="1">
          <a:extLst>
            <a:ext uri="{FF2B5EF4-FFF2-40B4-BE49-F238E27FC236}">
              <a16:creationId xmlns:a16="http://schemas.microsoft.com/office/drawing/2014/main" id="{00000000-0008-0000-0A00-000041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794" name="Object 15" hidden="1">
          <a:extLst>
            <a:ext uri="{FF2B5EF4-FFF2-40B4-BE49-F238E27FC236}">
              <a16:creationId xmlns:a16="http://schemas.microsoft.com/office/drawing/2014/main" id="{00000000-0008-0000-0A00-000042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795" name="Object 16" hidden="1">
          <a:extLst>
            <a:ext uri="{FF2B5EF4-FFF2-40B4-BE49-F238E27FC236}">
              <a16:creationId xmlns:a16="http://schemas.microsoft.com/office/drawing/2014/main" id="{00000000-0008-0000-0A00-0000432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796" name="Object 17" hidden="1">
          <a:extLst>
            <a:ext uri="{FF2B5EF4-FFF2-40B4-BE49-F238E27FC236}">
              <a16:creationId xmlns:a16="http://schemas.microsoft.com/office/drawing/2014/main" id="{00000000-0008-0000-0A00-000044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97" name="Object 9" hidden="1">
          <a:extLst>
            <a:ext uri="{FF2B5EF4-FFF2-40B4-BE49-F238E27FC236}">
              <a16:creationId xmlns:a16="http://schemas.microsoft.com/office/drawing/2014/main" id="{00000000-0008-0000-0A00-000045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798" name="Object 8" hidden="1">
          <a:extLst>
            <a:ext uri="{FF2B5EF4-FFF2-40B4-BE49-F238E27FC236}">
              <a16:creationId xmlns:a16="http://schemas.microsoft.com/office/drawing/2014/main" id="{00000000-0008-0000-0A00-000046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799" name="Object 9" hidden="1">
          <a:extLst>
            <a:ext uri="{FF2B5EF4-FFF2-40B4-BE49-F238E27FC236}">
              <a16:creationId xmlns:a16="http://schemas.microsoft.com/office/drawing/2014/main" id="{00000000-0008-0000-0A00-000047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00" name="Object 8" hidden="1">
          <a:extLst>
            <a:ext uri="{FF2B5EF4-FFF2-40B4-BE49-F238E27FC236}">
              <a16:creationId xmlns:a16="http://schemas.microsoft.com/office/drawing/2014/main" id="{00000000-0008-0000-0A00-000048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01" name="Object 9" hidden="1">
          <a:extLst>
            <a:ext uri="{FF2B5EF4-FFF2-40B4-BE49-F238E27FC236}">
              <a16:creationId xmlns:a16="http://schemas.microsoft.com/office/drawing/2014/main" id="{00000000-0008-0000-0A00-000049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02" name="Object 8" hidden="1">
          <a:extLst>
            <a:ext uri="{FF2B5EF4-FFF2-40B4-BE49-F238E27FC236}">
              <a16:creationId xmlns:a16="http://schemas.microsoft.com/office/drawing/2014/main" id="{00000000-0008-0000-0A00-00004A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03" name="Object 9" hidden="1">
          <a:extLst>
            <a:ext uri="{FF2B5EF4-FFF2-40B4-BE49-F238E27FC236}">
              <a16:creationId xmlns:a16="http://schemas.microsoft.com/office/drawing/2014/main" id="{00000000-0008-0000-0A00-00004B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04" name="Object 8" hidden="1">
          <a:extLst>
            <a:ext uri="{FF2B5EF4-FFF2-40B4-BE49-F238E27FC236}">
              <a16:creationId xmlns:a16="http://schemas.microsoft.com/office/drawing/2014/main" id="{00000000-0008-0000-0A00-00004C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05" name="Object 15" hidden="1">
          <a:extLst>
            <a:ext uri="{FF2B5EF4-FFF2-40B4-BE49-F238E27FC236}">
              <a16:creationId xmlns:a16="http://schemas.microsoft.com/office/drawing/2014/main" id="{00000000-0008-0000-0A00-00004D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06" name="Object 16" hidden="1">
          <a:extLst>
            <a:ext uri="{FF2B5EF4-FFF2-40B4-BE49-F238E27FC236}">
              <a16:creationId xmlns:a16="http://schemas.microsoft.com/office/drawing/2014/main" id="{00000000-0008-0000-0A00-00004E26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07" name="Object 17" hidden="1">
          <a:extLst>
            <a:ext uri="{FF2B5EF4-FFF2-40B4-BE49-F238E27FC236}">
              <a16:creationId xmlns:a16="http://schemas.microsoft.com/office/drawing/2014/main" id="{00000000-0008-0000-0A00-00004F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08" name="Object 9" hidden="1">
          <a:extLst>
            <a:ext uri="{FF2B5EF4-FFF2-40B4-BE49-F238E27FC236}">
              <a16:creationId xmlns:a16="http://schemas.microsoft.com/office/drawing/2014/main" id="{00000000-0008-0000-0A00-000050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09" name="Object 8" hidden="1">
          <a:extLst>
            <a:ext uri="{FF2B5EF4-FFF2-40B4-BE49-F238E27FC236}">
              <a16:creationId xmlns:a16="http://schemas.microsoft.com/office/drawing/2014/main" id="{00000000-0008-0000-0A00-000051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10" name="Object 9" hidden="1">
          <a:extLst>
            <a:ext uri="{FF2B5EF4-FFF2-40B4-BE49-F238E27FC236}">
              <a16:creationId xmlns:a16="http://schemas.microsoft.com/office/drawing/2014/main" id="{00000000-0008-0000-0A00-000052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11" name="Object 8" hidden="1">
          <a:extLst>
            <a:ext uri="{FF2B5EF4-FFF2-40B4-BE49-F238E27FC236}">
              <a16:creationId xmlns:a16="http://schemas.microsoft.com/office/drawing/2014/main" id="{00000000-0008-0000-0A00-000053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12" name="Object 9" hidden="1">
          <a:extLst>
            <a:ext uri="{FF2B5EF4-FFF2-40B4-BE49-F238E27FC236}">
              <a16:creationId xmlns:a16="http://schemas.microsoft.com/office/drawing/2014/main" id="{00000000-0008-0000-0A00-00005426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13" name="Object 8" hidden="1">
          <a:extLst>
            <a:ext uri="{FF2B5EF4-FFF2-40B4-BE49-F238E27FC236}">
              <a16:creationId xmlns:a16="http://schemas.microsoft.com/office/drawing/2014/main" id="{00000000-0008-0000-0A00-00005526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14" name="Object 9" hidden="1">
          <a:extLst>
            <a:ext uri="{FF2B5EF4-FFF2-40B4-BE49-F238E27FC236}">
              <a16:creationId xmlns:a16="http://schemas.microsoft.com/office/drawing/2014/main" id="{00000000-0008-0000-0A00-000056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15" name="Object 8" hidden="1">
          <a:extLst>
            <a:ext uri="{FF2B5EF4-FFF2-40B4-BE49-F238E27FC236}">
              <a16:creationId xmlns:a16="http://schemas.microsoft.com/office/drawing/2014/main" id="{00000000-0008-0000-0A00-00005726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16" name="Object 15" hidden="1">
          <a:extLst>
            <a:ext uri="{FF2B5EF4-FFF2-40B4-BE49-F238E27FC236}">
              <a16:creationId xmlns:a16="http://schemas.microsoft.com/office/drawing/2014/main" id="{00000000-0008-0000-0A00-000058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17" name="Object 16" hidden="1">
          <a:extLst>
            <a:ext uri="{FF2B5EF4-FFF2-40B4-BE49-F238E27FC236}">
              <a16:creationId xmlns:a16="http://schemas.microsoft.com/office/drawing/2014/main" id="{00000000-0008-0000-0A00-00005926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18" name="Object 17" hidden="1">
          <a:extLst>
            <a:ext uri="{FF2B5EF4-FFF2-40B4-BE49-F238E27FC236}">
              <a16:creationId xmlns:a16="http://schemas.microsoft.com/office/drawing/2014/main" id="{00000000-0008-0000-0A00-00005A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19" name="Object 9" hidden="1">
          <a:extLst>
            <a:ext uri="{FF2B5EF4-FFF2-40B4-BE49-F238E27FC236}">
              <a16:creationId xmlns:a16="http://schemas.microsoft.com/office/drawing/2014/main" id="{00000000-0008-0000-0A00-00005B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20" name="Object 8" hidden="1">
          <a:extLst>
            <a:ext uri="{FF2B5EF4-FFF2-40B4-BE49-F238E27FC236}">
              <a16:creationId xmlns:a16="http://schemas.microsoft.com/office/drawing/2014/main" id="{00000000-0008-0000-0A00-00005C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21" name="Object 9" hidden="1">
          <a:extLst>
            <a:ext uri="{FF2B5EF4-FFF2-40B4-BE49-F238E27FC236}">
              <a16:creationId xmlns:a16="http://schemas.microsoft.com/office/drawing/2014/main" id="{00000000-0008-0000-0A00-00005D2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22" name="Object 8" hidden="1">
          <a:extLst>
            <a:ext uri="{FF2B5EF4-FFF2-40B4-BE49-F238E27FC236}">
              <a16:creationId xmlns:a16="http://schemas.microsoft.com/office/drawing/2014/main" id="{00000000-0008-0000-0A00-00005E2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23" name="Object 9" hidden="1">
          <a:extLst>
            <a:ext uri="{FF2B5EF4-FFF2-40B4-BE49-F238E27FC236}">
              <a16:creationId xmlns:a16="http://schemas.microsoft.com/office/drawing/2014/main" id="{00000000-0008-0000-0A00-00005F2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24" name="Object 8" hidden="1">
          <a:extLst>
            <a:ext uri="{FF2B5EF4-FFF2-40B4-BE49-F238E27FC236}">
              <a16:creationId xmlns:a16="http://schemas.microsoft.com/office/drawing/2014/main" id="{00000000-0008-0000-0A00-0000602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25" name="Object 9" hidden="1">
          <a:extLst>
            <a:ext uri="{FF2B5EF4-FFF2-40B4-BE49-F238E27FC236}">
              <a16:creationId xmlns:a16="http://schemas.microsoft.com/office/drawing/2014/main" id="{00000000-0008-0000-0A00-000061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26" name="Object 8" hidden="1">
          <a:extLst>
            <a:ext uri="{FF2B5EF4-FFF2-40B4-BE49-F238E27FC236}">
              <a16:creationId xmlns:a16="http://schemas.microsoft.com/office/drawing/2014/main" id="{00000000-0008-0000-0A00-000062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27" name="Object 15" hidden="1">
          <a:extLst>
            <a:ext uri="{FF2B5EF4-FFF2-40B4-BE49-F238E27FC236}">
              <a16:creationId xmlns:a16="http://schemas.microsoft.com/office/drawing/2014/main" id="{00000000-0008-0000-0A00-000063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28" name="Object 16" hidden="1">
          <a:extLst>
            <a:ext uri="{FF2B5EF4-FFF2-40B4-BE49-F238E27FC236}">
              <a16:creationId xmlns:a16="http://schemas.microsoft.com/office/drawing/2014/main" id="{00000000-0008-0000-0A00-00006426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29" name="Object 17" hidden="1">
          <a:extLst>
            <a:ext uri="{FF2B5EF4-FFF2-40B4-BE49-F238E27FC236}">
              <a16:creationId xmlns:a16="http://schemas.microsoft.com/office/drawing/2014/main" id="{00000000-0008-0000-0A00-000065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30" name="Object 9" hidden="1">
          <a:extLst>
            <a:ext uri="{FF2B5EF4-FFF2-40B4-BE49-F238E27FC236}">
              <a16:creationId xmlns:a16="http://schemas.microsoft.com/office/drawing/2014/main" id="{00000000-0008-0000-0A00-000066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31" name="Object 8" hidden="1">
          <a:extLst>
            <a:ext uri="{FF2B5EF4-FFF2-40B4-BE49-F238E27FC236}">
              <a16:creationId xmlns:a16="http://schemas.microsoft.com/office/drawing/2014/main" id="{00000000-0008-0000-0A00-000067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32" name="Object 9" hidden="1">
          <a:extLst>
            <a:ext uri="{FF2B5EF4-FFF2-40B4-BE49-F238E27FC236}">
              <a16:creationId xmlns:a16="http://schemas.microsoft.com/office/drawing/2014/main" id="{00000000-0008-0000-0A00-0000682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33" name="Object 8" hidden="1">
          <a:extLst>
            <a:ext uri="{FF2B5EF4-FFF2-40B4-BE49-F238E27FC236}">
              <a16:creationId xmlns:a16="http://schemas.microsoft.com/office/drawing/2014/main" id="{00000000-0008-0000-0A00-0000692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34" name="Object 9" hidden="1">
          <a:extLst>
            <a:ext uri="{FF2B5EF4-FFF2-40B4-BE49-F238E27FC236}">
              <a16:creationId xmlns:a16="http://schemas.microsoft.com/office/drawing/2014/main" id="{00000000-0008-0000-0A00-00006A26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35" name="Object 8" hidden="1">
          <a:extLst>
            <a:ext uri="{FF2B5EF4-FFF2-40B4-BE49-F238E27FC236}">
              <a16:creationId xmlns:a16="http://schemas.microsoft.com/office/drawing/2014/main" id="{00000000-0008-0000-0A00-00006B26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36" name="Object 9" hidden="1">
          <a:extLst>
            <a:ext uri="{FF2B5EF4-FFF2-40B4-BE49-F238E27FC236}">
              <a16:creationId xmlns:a16="http://schemas.microsoft.com/office/drawing/2014/main" id="{00000000-0008-0000-0A00-00006C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37" name="Object 8" hidden="1">
          <a:extLst>
            <a:ext uri="{FF2B5EF4-FFF2-40B4-BE49-F238E27FC236}">
              <a16:creationId xmlns:a16="http://schemas.microsoft.com/office/drawing/2014/main" id="{00000000-0008-0000-0A00-00006D26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38" name="Object 15" hidden="1">
          <a:extLst>
            <a:ext uri="{FF2B5EF4-FFF2-40B4-BE49-F238E27FC236}">
              <a16:creationId xmlns:a16="http://schemas.microsoft.com/office/drawing/2014/main" id="{00000000-0008-0000-0A00-00006E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39" name="Object 16" hidden="1">
          <a:extLst>
            <a:ext uri="{FF2B5EF4-FFF2-40B4-BE49-F238E27FC236}">
              <a16:creationId xmlns:a16="http://schemas.microsoft.com/office/drawing/2014/main" id="{00000000-0008-0000-0A00-00006F2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40" name="Object 17" hidden="1">
          <a:extLst>
            <a:ext uri="{FF2B5EF4-FFF2-40B4-BE49-F238E27FC236}">
              <a16:creationId xmlns:a16="http://schemas.microsoft.com/office/drawing/2014/main" id="{00000000-0008-0000-0A00-000070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41" name="Object 9" hidden="1">
          <a:extLst>
            <a:ext uri="{FF2B5EF4-FFF2-40B4-BE49-F238E27FC236}">
              <a16:creationId xmlns:a16="http://schemas.microsoft.com/office/drawing/2014/main" id="{00000000-0008-0000-0A00-000071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42" name="Object 8" hidden="1">
          <a:extLst>
            <a:ext uri="{FF2B5EF4-FFF2-40B4-BE49-F238E27FC236}">
              <a16:creationId xmlns:a16="http://schemas.microsoft.com/office/drawing/2014/main" id="{00000000-0008-0000-0A00-000072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43" name="Object 9" hidden="1">
          <a:extLst>
            <a:ext uri="{FF2B5EF4-FFF2-40B4-BE49-F238E27FC236}">
              <a16:creationId xmlns:a16="http://schemas.microsoft.com/office/drawing/2014/main" id="{00000000-0008-0000-0A00-0000732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44" name="Object 8" hidden="1">
          <a:extLst>
            <a:ext uri="{FF2B5EF4-FFF2-40B4-BE49-F238E27FC236}">
              <a16:creationId xmlns:a16="http://schemas.microsoft.com/office/drawing/2014/main" id="{00000000-0008-0000-0A00-0000742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45" name="Object 9" hidden="1">
          <a:extLst>
            <a:ext uri="{FF2B5EF4-FFF2-40B4-BE49-F238E27FC236}">
              <a16:creationId xmlns:a16="http://schemas.microsoft.com/office/drawing/2014/main" id="{00000000-0008-0000-0A00-0000752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46" name="Object 8" hidden="1">
          <a:extLst>
            <a:ext uri="{FF2B5EF4-FFF2-40B4-BE49-F238E27FC236}">
              <a16:creationId xmlns:a16="http://schemas.microsoft.com/office/drawing/2014/main" id="{00000000-0008-0000-0A00-0000762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47" name="Object 9" hidden="1">
          <a:extLst>
            <a:ext uri="{FF2B5EF4-FFF2-40B4-BE49-F238E27FC236}">
              <a16:creationId xmlns:a16="http://schemas.microsoft.com/office/drawing/2014/main" id="{00000000-0008-0000-0A00-000077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48" name="Object 8" hidden="1">
          <a:extLst>
            <a:ext uri="{FF2B5EF4-FFF2-40B4-BE49-F238E27FC236}">
              <a16:creationId xmlns:a16="http://schemas.microsoft.com/office/drawing/2014/main" id="{00000000-0008-0000-0A00-000078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49" name="Object 15" hidden="1">
          <a:extLst>
            <a:ext uri="{FF2B5EF4-FFF2-40B4-BE49-F238E27FC236}">
              <a16:creationId xmlns:a16="http://schemas.microsoft.com/office/drawing/2014/main" id="{00000000-0008-0000-0A00-000079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50" name="Object 16" hidden="1">
          <a:extLst>
            <a:ext uri="{FF2B5EF4-FFF2-40B4-BE49-F238E27FC236}">
              <a16:creationId xmlns:a16="http://schemas.microsoft.com/office/drawing/2014/main" id="{00000000-0008-0000-0A00-00007A26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51" name="Object 17" hidden="1">
          <a:extLst>
            <a:ext uri="{FF2B5EF4-FFF2-40B4-BE49-F238E27FC236}">
              <a16:creationId xmlns:a16="http://schemas.microsoft.com/office/drawing/2014/main" id="{00000000-0008-0000-0A00-00007B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52" name="Object 9" hidden="1">
          <a:extLst>
            <a:ext uri="{FF2B5EF4-FFF2-40B4-BE49-F238E27FC236}">
              <a16:creationId xmlns:a16="http://schemas.microsoft.com/office/drawing/2014/main" id="{00000000-0008-0000-0A00-00007C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53" name="Object 8" hidden="1">
          <a:extLst>
            <a:ext uri="{FF2B5EF4-FFF2-40B4-BE49-F238E27FC236}">
              <a16:creationId xmlns:a16="http://schemas.microsoft.com/office/drawing/2014/main" id="{00000000-0008-0000-0A00-00007D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54" name="Object 9" hidden="1">
          <a:extLst>
            <a:ext uri="{FF2B5EF4-FFF2-40B4-BE49-F238E27FC236}">
              <a16:creationId xmlns:a16="http://schemas.microsoft.com/office/drawing/2014/main" id="{00000000-0008-0000-0A00-00007E2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55" name="Object 8" hidden="1">
          <a:extLst>
            <a:ext uri="{FF2B5EF4-FFF2-40B4-BE49-F238E27FC236}">
              <a16:creationId xmlns:a16="http://schemas.microsoft.com/office/drawing/2014/main" id="{00000000-0008-0000-0A00-00007F2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56" name="Object 9" hidden="1">
          <a:extLst>
            <a:ext uri="{FF2B5EF4-FFF2-40B4-BE49-F238E27FC236}">
              <a16:creationId xmlns:a16="http://schemas.microsoft.com/office/drawing/2014/main" id="{00000000-0008-0000-0A00-00008026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57" name="Object 8" hidden="1">
          <a:extLst>
            <a:ext uri="{FF2B5EF4-FFF2-40B4-BE49-F238E27FC236}">
              <a16:creationId xmlns:a16="http://schemas.microsoft.com/office/drawing/2014/main" id="{00000000-0008-0000-0A00-00008126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58" name="Object 9" hidden="1">
          <a:extLst>
            <a:ext uri="{FF2B5EF4-FFF2-40B4-BE49-F238E27FC236}">
              <a16:creationId xmlns:a16="http://schemas.microsoft.com/office/drawing/2014/main" id="{00000000-0008-0000-0A00-000082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59" name="Object 8" hidden="1">
          <a:extLst>
            <a:ext uri="{FF2B5EF4-FFF2-40B4-BE49-F238E27FC236}">
              <a16:creationId xmlns:a16="http://schemas.microsoft.com/office/drawing/2014/main" id="{00000000-0008-0000-0A00-00008326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60" name="Object 15" hidden="1">
          <a:extLst>
            <a:ext uri="{FF2B5EF4-FFF2-40B4-BE49-F238E27FC236}">
              <a16:creationId xmlns:a16="http://schemas.microsoft.com/office/drawing/2014/main" id="{00000000-0008-0000-0A00-000084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61" name="Object 16" hidden="1">
          <a:extLst>
            <a:ext uri="{FF2B5EF4-FFF2-40B4-BE49-F238E27FC236}">
              <a16:creationId xmlns:a16="http://schemas.microsoft.com/office/drawing/2014/main" id="{00000000-0008-0000-0A00-00008526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62" name="Object 17" hidden="1">
          <a:extLst>
            <a:ext uri="{FF2B5EF4-FFF2-40B4-BE49-F238E27FC236}">
              <a16:creationId xmlns:a16="http://schemas.microsoft.com/office/drawing/2014/main" id="{00000000-0008-0000-0A00-000086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63" name="Object 9" hidden="1">
          <a:extLst>
            <a:ext uri="{FF2B5EF4-FFF2-40B4-BE49-F238E27FC236}">
              <a16:creationId xmlns:a16="http://schemas.microsoft.com/office/drawing/2014/main" id="{00000000-0008-0000-0A00-000087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64" name="Object 8" hidden="1">
          <a:extLst>
            <a:ext uri="{FF2B5EF4-FFF2-40B4-BE49-F238E27FC236}">
              <a16:creationId xmlns:a16="http://schemas.microsoft.com/office/drawing/2014/main" id="{00000000-0008-0000-0A00-000088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65" name="Object 9" hidden="1">
          <a:extLst>
            <a:ext uri="{FF2B5EF4-FFF2-40B4-BE49-F238E27FC236}">
              <a16:creationId xmlns:a16="http://schemas.microsoft.com/office/drawing/2014/main" id="{00000000-0008-0000-0A00-000089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66" name="Object 8" hidden="1">
          <a:extLst>
            <a:ext uri="{FF2B5EF4-FFF2-40B4-BE49-F238E27FC236}">
              <a16:creationId xmlns:a16="http://schemas.microsoft.com/office/drawing/2014/main" id="{00000000-0008-0000-0A00-00008A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67" name="Object 9" hidden="1">
          <a:extLst>
            <a:ext uri="{FF2B5EF4-FFF2-40B4-BE49-F238E27FC236}">
              <a16:creationId xmlns:a16="http://schemas.microsoft.com/office/drawing/2014/main" id="{00000000-0008-0000-0A00-00008B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68" name="Object 8" hidden="1">
          <a:extLst>
            <a:ext uri="{FF2B5EF4-FFF2-40B4-BE49-F238E27FC236}">
              <a16:creationId xmlns:a16="http://schemas.microsoft.com/office/drawing/2014/main" id="{00000000-0008-0000-0A00-00008C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69" name="Object 9" hidden="1">
          <a:extLst>
            <a:ext uri="{FF2B5EF4-FFF2-40B4-BE49-F238E27FC236}">
              <a16:creationId xmlns:a16="http://schemas.microsoft.com/office/drawing/2014/main" id="{00000000-0008-0000-0A00-00008D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70" name="Object 8" hidden="1">
          <a:extLst>
            <a:ext uri="{FF2B5EF4-FFF2-40B4-BE49-F238E27FC236}">
              <a16:creationId xmlns:a16="http://schemas.microsoft.com/office/drawing/2014/main" id="{00000000-0008-0000-0A00-00008E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71" name="Object 15" hidden="1">
          <a:extLst>
            <a:ext uri="{FF2B5EF4-FFF2-40B4-BE49-F238E27FC236}">
              <a16:creationId xmlns:a16="http://schemas.microsoft.com/office/drawing/2014/main" id="{00000000-0008-0000-0A00-00008F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72" name="Object 16" hidden="1">
          <a:extLst>
            <a:ext uri="{FF2B5EF4-FFF2-40B4-BE49-F238E27FC236}">
              <a16:creationId xmlns:a16="http://schemas.microsoft.com/office/drawing/2014/main" id="{00000000-0008-0000-0A00-00009026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73" name="Object 17" hidden="1">
          <a:extLst>
            <a:ext uri="{FF2B5EF4-FFF2-40B4-BE49-F238E27FC236}">
              <a16:creationId xmlns:a16="http://schemas.microsoft.com/office/drawing/2014/main" id="{00000000-0008-0000-0A00-000091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74" name="Object 9" hidden="1">
          <a:extLst>
            <a:ext uri="{FF2B5EF4-FFF2-40B4-BE49-F238E27FC236}">
              <a16:creationId xmlns:a16="http://schemas.microsoft.com/office/drawing/2014/main" id="{00000000-0008-0000-0A00-000092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75" name="Object 8" hidden="1">
          <a:extLst>
            <a:ext uri="{FF2B5EF4-FFF2-40B4-BE49-F238E27FC236}">
              <a16:creationId xmlns:a16="http://schemas.microsoft.com/office/drawing/2014/main" id="{00000000-0008-0000-0A00-000093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76" name="Object 9" hidden="1">
          <a:extLst>
            <a:ext uri="{FF2B5EF4-FFF2-40B4-BE49-F238E27FC236}">
              <a16:creationId xmlns:a16="http://schemas.microsoft.com/office/drawing/2014/main" id="{00000000-0008-0000-0A00-000094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77" name="Object 8" hidden="1">
          <a:extLst>
            <a:ext uri="{FF2B5EF4-FFF2-40B4-BE49-F238E27FC236}">
              <a16:creationId xmlns:a16="http://schemas.microsoft.com/office/drawing/2014/main" id="{00000000-0008-0000-0A00-000095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78" name="Object 9" hidden="1">
          <a:extLst>
            <a:ext uri="{FF2B5EF4-FFF2-40B4-BE49-F238E27FC236}">
              <a16:creationId xmlns:a16="http://schemas.microsoft.com/office/drawing/2014/main" id="{00000000-0008-0000-0A00-000096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79" name="Object 8" hidden="1">
          <a:extLst>
            <a:ext uri="{FF2B5EF4-FFF2-40B4-BE49-F238E27FC236}">
              <a16:creationId xmlns:a16="http://schemas.microsoft.com/office/drawing/2014/main" id="{00000000-0008-0000-0A00-000097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80" name="Object 9" hidden="1">
          <a:extLst>
            <a:ext uri="{FF2B5EF4-FFF2-40B4-BE49-F238E27FC236}">
              <a16:creationId xmlns:a16="http://schemas.microsoft.com/office/drawing/2014/main" id="{00000000-0008-0000-0A00-000098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81" name="Object 8" hidden="1">
          <a:extLst>
            <a:ext uri="{FF2B5EF4-FFF2-40B4-BE49-F238E27FC236}">
              <a16:creationId xmlns:a16="http://schemas.microsoft.com/office/drawing/2014/main" id="{00000000-0008-0000-0A00-000099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82" name="Object 15" hidden="1">
          <a:extLst>
            <a:ext uri="{FF2B5EF4-FFF2-40B4-BE49-F238E27FC236}">
              <a16:creationId xmlns:a16="http://schemas.microsoft.com/office/drawing/2014/main" id="{00000000-0008-0000-0A00-00009A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83" name="Object 16" hidden="1">
          <a:extLst>
            <a:ext uri="{FF2B5EF4-FFF2-40B4-BE49-F238E27FC236}">
              <a16:creationId xmlns:a16="http://schemas.microsoft.com/office/drawing/2014/main" id="{00000000-0008-0000-0A00-00009B26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84" name="Object 17" hidden="1">
          <a:extLst>
            <a:ext uri="{FF2B5EF4-FFF2-40B4-BE49-F238E27FC236}">
              <a16:creationId xmlns:a16="http://schemas.microsoft.com/office/drawing/2014/main" id="{00000000-0008-0000-0A00-00009C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85" name="Object 9" hidden="1">
          <a:extLst>
            <a:ext uri="{FF2B5EF4-FFF2-40B4-BE49-F238E27FC236}">
              <a16:creationId xmlns:a16="http://schemas.microsoft.com/office/drawing/2014/main" id="{00000000-0008-0000-0A00-00009D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86" name="Object 8" hidden="1">
          <a:extLst>
            <a:ext uri="{FF2B5EF4-FFF2-40B4-BE49-F238E27FC236}">
              <a16:creationId xmlns:a16="http://schemas.microsoft.com/office/drawing/2014/main" id="{00000000-0008-0000-0A00-00009E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87" name="Object 9" hidden="1">
          <a:extLst>
            <a:ext uri="{FF2B5EF4-FFF2-40B4-BE49-F238E27FC236}">
              <a16:creationId xmlns:a16="http://schemas.microsoft.com/office/drawing/2014/main" id="{00000000-0008-0000-0A00-00009F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88" name="Object 8" hidden="1">
          <a:extLst>
            <a:ext uri="{FF2B5EF4-FFF2-40B4-BE49-F238E27FC236}">
              <a16:creationId xmlns:a16="http://schemas.microsoft.com/office/drawing/2014/main" id="{00000000-0008-0000-0A00-0000A0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89" name="Object 9" hidden="1">
          <a:extLst>
            <a:ext uri="{FF2B5EF4-FFF2-40B4-BE49-F238E27FC236}">
              <a16:creationId xmlns:a16="http://schemas.microsoft.com/office/drawing/2014/main" id="{00000000-0008-0000-0A00-0000A1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90" name="Object 8" hidden="1">
          <a:extLst>
            <a:ext uri="{FF2B5EF4-FFF2-40B4-BE49-F238E27FC236}">
              <a16:creationId xmlns:a16="http://schemas.microsoft.com/office/drawing/2014/main" id="{00000000-0008-0000-0A00-0000A2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91" name="Object 9" hidden="1">
          <a:extLst>
            <a:ext uri="{FF2B5EF4-FFF2-40B4-BE49-F238E27FC236}">
              <a16:creationId xmlns:a16="http://schemas.microsoft.com/office/drawing/2014/main" id="{00000000-0008-0000-0A00-0000A3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92" name="Object 8" hidden="1">
          <a:extLst>
            <a:ext uri="{FF2B5EF4-FFF2-40B4-BE49-F238E27FC236}">
              <a16:creationId xmlns:a16="http://schemas.microsoft.com/office/drawing/2014/main" id="{00000000-0008-0000-0A00-0000A4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893" name="Object 15" hidden="1">
          <a:extLst>
            <a:ext uri="{FF2B5EF4-FFF2-40B4-BE49-F238E27FC236}">
              <a16:creationId xmlns:a16="http://schemas.microsoft.com/office/drawing/2014/main" id="{00000000-0008-0000-0A00-0000A5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894" name="Object 16" hidden="1">
          <a:extLst>
            <a:ext uri="{FF2B5EF4-FFF2-40B4-BE49-F238E27FC236}">
              <a16:creationId xmlns:a16="http://schemas.microsoft.com/office/drawing/2014/main" id="{00000000-0008-0000-0A00-0000A626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895" name="Object 17" hidden="1">
          <a:extLst>
            <a:ext uri="{FF2B5EF4-FFF2-40B4-BE49-F238E27FC236}">
              <a16:creationId xmlns:a16="http://schemas.microsoft.com/office/drawing/2014/main" id="{00000000-0008-0000-0A00-0000A7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96" name="Object 9" hidden="1">
          <a:extLst>
            <a:ext uri="{FF2B5EF4-FFF2-40B4-BE49-F238E27FC236}">
              <a16:creationId xmlns:a16="http://schemas.microsoft.com/office/drawing/2014/main" id="{00000000-0008-0000-0A00-0000A8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97" name="Object 8" hidden="1">
          <a:extLst>
            <a:ext uri="{FF2B5EF4-FFF2-40B4-BE49-F238E27FC236}">
              <a16:creationId xmlns:a16="http://schemas.microsoft.com/office/drawing/2014/main" id="{00000000-0008-0000-0A00-0000A9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898" name="Object 9" hidden="1">
          <a:extLst>
            <a:ext uri="{FF2B5EF4-FFF2-40B4-BE49-F238E27FC236}">
              <a16:creationId xmlns:a16="http://schemas.microsoft.com/office/drawing/2014/main" id="{00000000-0008-0000-0A00-0000AA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899" name="Object 8" hidden="1">
          <a:extLst>
            <a:ext uri="{FF2B5EF4-FFF2-40B4-BE49-F238E27FC236}">
              <a16:creationId xmlns:a16="http://schemas.microsoft.com/office/drawing/2014/main" id="{00000000-0008-0000-0A00-0000AB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00" name="Object 9" hidden="1">
          <a:extLst>
            <a:ext uri="{FF2B5EF4-FFF2-40B4-BE49-F238E27FC236}">
              <a16:creationId xmlns:a16="http://schemas.microsoft.com/office/drawing/2014/main" id="{00000000-0008-0000-0A00-0000AC26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01" name="Object 8" hidden="1">
          <a:extLst>
            <a:ext uri="{FF2B5EF4-FFF2-40B4-BE49-F238E27FC236}">
              <a16:creationId xmlns:a16="http://schemas.microsoft.com/office/drawing/2014/main" id="{00000000-0008-0000-0A00-0000AD26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02" name="Object 9" hidden="1">
          <a:extLst>
            <a:ext uri="{FF2B5EF4-FFF2-40B4-BE49-F238E27FC236}">
              <a16:creationId xmlns:a16="http://schemas.microsoft.com/office/drawing/2014/main" id="{00000000-0008-0000-0A00-0000AE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03" name="Object 8" hidden="1">
          <a:extLst>
            <a:ext uri="{FF2B5EF4-FFF2-40B4-BE49-F238E27FC236}">
              <a16:creationId xmlns:a16="http://schemas.microsoft.com/office/drawing/2014/main" id="{00000000-0008-0000-0A00-0000AF26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04" name="Object 15" hidden="1">
          <a:extLst>
            <a:ext uri="{FF2B5EF4-FFF2-40B4-BE49-F238E27FC236}">
              <a16:creationId xmlns:a16="http://schemas.microsoft.com/office/drawing/2014/main" id="{00000000-0008-0000-0A00-0000B0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05" name="Object 16" hidden="1">
          <a:extLst>
            <a:ext uri="{FF2B5EF4-FFF2-40B4-BE49-F238E27FC236}">
              <a16:creationId xmlns:a16="http://schemas.microsoft.com/office/drawing/2014/main" id="{00000000-0008-0000-0A00-0000B126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06" name="Object 17" hidden="1">
          <a:extLst>
            <a:ext uri="{FF2B5EF4-FFF2-40B4-BE49-F238E27FC236}">
              <a16:creationId xmlns:a16="http://schemas.microsoft.com/office/drawing/2014/main" id="{00000000-0008-0000-0A00-0000B2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07" name="Object 9" hidden="1">
          <a:extLst>
            <a:ext uri="{FF2B5EF4-FFF2-40B4-BE49-F238E27FC236}">
              <a16:creationId xmlns:a16="http://schemas.microsoft.com/office/drawing/2014/main" id="{00000000-0008-0000-0A00-0000B3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08" name="Object 8" hidden="1">
          <a:extLst>
            <a:ext uri="{FF2B5EF4-FFF2-40B4-BE49-F238E27FC236}">
              <a16:creationId xmlns:a16="http://schemas.microsoft.com/office/drawing/2014/main" id="{00000000-0008-0000-0A00-0000B4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09" name="Object 9" hidden="1">
          <a:extLst>
            <a:ext uri="{FF2B5EF4-FFF2-40B4-BE49-F238E27FC236}">
              <a16:creationId xmlns:a16="http://schemas.microsoft.com/office/drawing/2014/main" id="{00000000-0008-0000-0A00-0000B5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10" name="Object 8" hidden="1">
          <a:extLst>
            <a:ext uri="{FF2B5EF4-FFF2-40B4-BE49-F238E27FC236}">
              <a16:creationId xmlns:a16="http://schemas.microsoft.com/office/drawing/2014/main" id="{00000000-0008-0000-0A00-0000B6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11" name="Object 9" hidden="1">
          <a:extLst>
            <a:ext uri="{FF2B5EF4-FFF2-40B4-BE49-F238E27FC236}">
              <a16:creationId xmlns:a16="http://schemas.microsoft.com/office/drawing/2014/main" id="{00000000-0008-0000-0A00-0000B7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12" name="Object 8" hidden="1">
          <a:extLst>
            <a:ext uri="{FF2B5EF4-FFF2-40B4-BE49-F238E27FC236}">
              <a16:creationId xmlns:a16="http://schemas.microsoft.com/office/drawing/2014/main" id="{00000000-0008-0000-0A00-0000B8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13" name="Object 9" hidden="1">
          <a:extLst>
            <a:ext uri="{FF2B5EF4-FFF2-40B4-BE49-F238E27FC236}">
              <a16:creationId xmlns:a16="http://schemas.microsoft.com/office/drawing/2014/main" id="{00000000-0008-0000-0A00-0000B9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14" name="Object 8" hidden="1">
          <a:extLst>
            <a:ext uri="{FF2B5EF4-FFF2-40B4-BE49-F238E27FC236}">
              <a16:creationId xmlns:a16="http://schemas.microsoft.com/office/drawing/2014/main" id="{00000000-0008-0000-0A00-0000BA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15" name="Object 15" hidden="1">
          <a:extLst>
            <a:ext uri="{FF2B5EF4-FFF2-40B4-BE49-F238E27FC236}">
              <a16:creationId xmlns:a16="http://schemas.microsoft.com/office/drawing/2014/main" id="{00000000-0008-0000-0A00-0000BB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16" name="Object 16" hidden="1">
          <a:extLst>
            <a:ext uri="{FF2B5EF4-FFF2-40B4-BE49-F238E27FC236}">
              <a16:creationId xmlns:a16="http://schemas.microsoft.com/office/drawing/2014/main" id="{00000000-0008-0000-0A00-0000BC26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17" name="Object 17" hidden="1">
          <a:extLst>
            <a:ext uri="{FF2B5EF4-FFF2-40B4-BE49-F238E27FC236}">
              <a16:creationId xmlns:a16="http://schemas.microsoft.com/office/drawing/2014/main" id="{00000000-0008-0000-0A00-0000BD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18" name="Object 9" hidden="1">
          <a:extLst>
            <a:ext uri="{FF2B5EF4-FFF2-40B4-BE49-F238E27FC236}">
              <a16:creationId xmlns:a16="http://schemas.microsoft.com/office/drawing/2014/main" id="{00000000-0008-0000-0A00-0000BE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19" name="Object 8" hidden="1">
          <a:extLst>
            <a:ext uri="{FF2B5EF4-FFF2-40B4-BE49-F238E27FC236}">
              <a16:creationId xmlns:a16="http://schemas.microsoft.com/office/drawing/2014/main" id="{00000000-0008-0000-0A00-0000BF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20" name="Object 9" hidden="1">
          <a:extLst>
            <a:ext uri="{FF2B5EF4-FFF2-40B4-BE49-F238E27FC236}">
              <a16:creationId xmlns:a16="http://schemas.microsoft.com/office/drawing/2014/main" id="{00000000-0008-0000-0A00-0000C0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21" name="Object 8" hidden="1">
          <a:extLst>
            <a:ext uri="{FF2B5EF4-FFF2-40B4-BE49-F238E27FC236}">
              <a16:creationId xmlns:a16="http://schemas.microsoft.com/office/drawing/2014/main" id="{00000000-0008-0000-0A00-0000C1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22" name="Object 9" hidden="1">
          <a:extLst>
            <a:ext uri="{FF2B5EF4-FFF2-40B4-BE49-F238E27FC236}">
              <a16:creationId xmlns:a16="http://schemas.microsoft.com/office/drawing/2014/main" id="{00000000-0008-0000-0A00-0000C2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23" name="Object 8" hidden="1">
          <a:extLst>
            <a:ext uri="{FF2B5EF4-FFF2-40B4-BE49-F238E27FC236}">
              <a16:creationId xmlns:a16="http://schemas.microsoft.com/office/drawing/2014/main" id="{00000000-0008-0000-0A00-0000C3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24" name="Object 9" hidden="1">
          <a:extLst>
            <a:ext uri="{FF2B5EF4-FFF2-40B4-BE49-F238E27FC236}">
              <a16:creationId xmlns:a16="http://schemas.microsoft.com/office/drawing/2014/main" id="{00000000-0008-0000-0A00-0000C4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25" name="Object 8" hidden="1">
          <a:extLst>
            <a:ext uri="{FF2B5EF4-FFF2-40B4-BE49-F238E27FC236}">
              <a16:creationId xmlns:a16="http://schemas.microsoft.com/office/drawing/2014/main" id="{00000000-0008-0000-0A00-0000C5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26" name="Object 15" hidden="1">
          <a:extLst>
            <a:ext uri="{FF2B5EF4-FFF2-40B4-BE49-F238E27FC236}">
              <a16:creationId xmlns:a16="http://schemas.microsoft.com/office/drawing/2014/main" id="{00000000-0008-0000-0A00-0000C6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27" name="Object 16" hidden="1">
          <a:extLst>
            <a:ext uri="{FF2B5EF4-FFF2-40B4-BE49-F238E27FC236}">
              <a16:creationId xmlns:a16="http://schemas.microsoft.com/office/drawing/2014/main" id="{00000000-0008-0000-0A00-0000C726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28" name="Object 17" hidden="1">
          <a:extLst>
            <a:ext uri="{FF2B5EF4-FFF2-40B4-BE49-F238E27FC236}">
              <a16:creationId xmlns:a16="http://schemas.microsoft.com/office/drawing/2014/main" id="{00000000-0008-0000-0A00-0000C8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29" name="Object 9" hidden="1">
          <a:extLst>
            <a:ext uri="{FF2B5EF4-FFF2-40B4-BE49-F238E27FC236}">
              <a16:creationId xmlns:a16="http://schemas.microsoft.com/office/drawing/2014/main" id="{00000000-0008-0000-0A00-0000C9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30" name="Object 8" hidden="1">
          <a:extLst>
            <a:ext uri="{FF2B5EF4-FFF2-40B4-BE49-F238E27FC236}">
              <a16:creationId xmlns:a16="http://schemas.microsoft.com/office/drawing/2014/main" id="{00000000-0008-0000-0A00-0000CA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31" name="Object 9" hidden="1">
          <a:extLst>
            <a:ext uri="{FF2B5EF4-FFF2-40B4-BE49-F238E27FC236}">
              <a16:creationId xmlns:a16="http://schemas.microsoft.com/office/drawing/2014/main" id="{00000000-0008-0000-0A00-0000CB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32" name="Object 8" hidden="1">
          <a:extLst>
            <a:ext uri="{FF2B5EF4-FFF2-40B4-BE49-F238E27FC236}">
              <a16:creationId xmlns:a16="http://schemas.microsoft.com/office/drawing/2014/main" id="{00000000-0008-0000-0A00-0000CC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33" name="Object 9" hidden="1">
          <a:extLst>
            <a:ext uri="{FF2B5EF4-FFF2-40B4-BE49-F238E27FC236}">
              <a16:creationId xmlns:a16="http://schemas.microsoft.com/office/drawing/2014/main" id="{00000000-0008-0000-0A00-0000CD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34" name="Object 8" hidden="1">
          <a:extLst>
            <a:ext uri="{FF2B5EF4-FFF2-40B4-BE49-F238E27FC236}">
              <a16:creationId xmlns:a16="http://schemas.microsoft.com/office/drawing/2014/main" id="{00000000-0008-0000-0A00-0000CE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35" name="Object 9" hidden="1">
          <a:extLst>
            <a:ext uri="{FF2B5EF4-FFF2-40B4-BE49-F238E27FC236}">
              <a16:creationId xmlns:a16="http://schemas.microsoft.com/office/drawing/2014/main" id="{00000000-0008-0000-0A00-0000CF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36" name="Object 8" hidden="1">
          <a:extLst>
            <a:ext uri="{FF2B5EF4-FFF2-40B4-BE49-F238E27FC236}">
              <a16:creationId xmlns:a16="http://schemas.microsoft.com/office/drawing/2014/main" id="{00000000-0008-0000-0A00-0000D0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37" name="Object 15" hidden="1">
          <a:extLst>
            <a:ext uri="{FF2B5EF4-FFF2-40B4-BE49-F238E27FC236}">
              <a16:creationId xmlns:a16="http://schemas.microsoft.com/office/drawing/2014/main" id="{00000000-0008-0000-0A00-0000D1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38" name="Object 16" hidden="1">
          <a:extLst>
            <a:ext uri="{FF2B5EF4-FFF2-40B4-BE49-F238E27FC236}">
              <a16:creationId xmlns:a16="http://schemas.microsoft.com/office/drawing/2014/main" id="{00000000-0008-0000-0A00-0000D226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39" name="Object 17" hidden="1">
          <a:extLst>
            <a:ext uri="{FF2B5EF4-FFF2-40B4-BE49-F238E27FC236}">
              <a16:creationId xmlns:a16="http://schemas.microsoft.com/office/drawing/2014/main" id="{00000000-0008-0000-0A00-0000D3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40" name="Object 9" hidden="1">
          <a:extLst>
            <a:ext uri="{FF2B5EF4-FFF2-40B4-BE49-F238E27FC236}">
              <a16:creationId xmlns:a16="http://schemas.microsoft.com/office/drawing/2014/main" id="{00000000-0008-0000-0A00-0000D4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41" name="Object 8" hidden="1">
          <a:extLst>
            <a:ext uri="{FF2B5EF4-FFF2-40B4-BE49-F238E27FC236}">
              <a16:creationId xmlns:a16="http://schemas.microsoft.com/office/drawing/2014/main" id="{00000000-0008-0000-0A00-0000D5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42" name="Object 9" hidden="1">
          <a:extLst>
            <a:ext uri="{FF2B5EF4-FFF2-40B4-BE49-F238E27FC236}">
              <a16:creationId xmlns:a16="http://schemas.microsoft.com/office/drawing/2014/main" id="{00000000-0008-0000-0A00-0000D6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43" name="Object 8" hidden="1">
          <a:extLst>
            <a:ext uri="{FF2B5EF4-FFF2-40B4-BE49-F238E27FC236}">
              <a16:creationId xmlns:a16="http://schemas.microsoft.com/office/drawing/2014/main" id="{00000000-0008-0000-0A00-0000D7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44" name="Object 9" hidden="1">
          <a:extLst>
            <a:ext uri="{FF2B5EF4-FFF2-40B4-BE49-F238E27FC236}">
              <a16:creationId xmlns:a16="http://schemas.microsoft.com/office/drawing/2014/main" id="{00000000-0008-0000-0A00-0000D826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45" name="Object 8" hidden="1">
          <a:extLst>
            <a:ext uri="{FF2B5EF4-FFF2-40B4-BE49-F238E27FC236}">
              <a16:creationId xmlns:a16="http://schemas.microsoft.com/office/drawing/2014/main" id="{00000000-0008-0000-0A00-0000D926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46" name="Object 9" hidden="1">
          <a:extLst>
            <a:ext uri="{FF2B5EF4-FFF2-40B4-BE49-F238E27FC236}">
              <a16:creationId xmlns:a16="http://schemas.microsoft.com/office/drawing/2014/main" id="{00000000-0008-0000-0A00-0000DA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47" name="Object 8" hidden="1">
          <a:extLst>
            <a:ext uri="{FF2B5EF4-FFF2-40B4-BE49-F238E27FC236}">
              <a16:creationId xmlns:a16="http://schemas.microsoft.com/office/drawing/2014/main" id="{00000000-0008-0000-0A00-0000DB26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48" name="Object 15" hidden="1">
          <a:extLst>
            <a:ext uri="{FF2B5EF4-FFF2-40B4-BE49-F238E27FC236}">
              <a16:creationId xmlns:a16="http://schemas.microsoft.com/office/drawing/2014/main" id="{00000000-0008-0000-0A00-0000DC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49" name="Object 16" hidden="1">
          <a:extLst>
            <a:ext uri="{FF2B5EF4-FFF2-40B4-BE49-F238E27FC236}">
              <a16:creationId xmlns:a16="http://schemas.microsoft.com/office/drawing/2014/main" id="{00000000-0008-0000-0A00-0000DD2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50" name="Object 17" hidden="1">
          <a:extLst>
            <a:ext uri="{FF2B5EF4-FFF2-40B4-BE49-F238E27FC236}">
              <a16:creationId xmlns:a16="http://schemas.microsoft.com/office/drawing/2014/main" id="{00000000-0008-0000-0A00-0000DE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51" name="Object 9" hidden="1">
          <a:extLst>
            <a:ext uri="{FF2B5EF4-FFF2-40B4-BE49-F238E27FC236}">
              <a16:creationId xmlns:a16="http://schemas.microsoft.com/office/drawing/2014/main" id="{00000000-0008-0000-0A00-0000DF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52" name="Object 8" hidden="1">
          <a:extLst>
            <a:ext uri="{FF2B5EF4-FFF2-40B4-BE49-F238E27FC236}">
              <a16:creationId xmlns:a16="http://schemas.microsoft.com/office/drawing/2014/main" id="{00000000-0008-0000-0A00-0000E0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53" name="Object 9" hidden="1">
          <a:extLst>
            <a:ext uri="{FF2B5EF4-FFF2-40B4-BE49-F238E27FC236}">
              <a16:creationId xmlns:a16="http://schemas.microsoft.com/office/drawing/2014/main" id="{00000000-0008-0000-0A00-0000E12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54" name="Object 8" hidden="1">
          <a:extLst>
            <a:ext uri="{FF2B5EF4-FFF2-40B4-BE49-F238E27FC236}">
              <a16:creationId xmlns:a16="http://schemas.microsoft.com/office/drawing/2014/main" id="{00000000-0008-0000-0A00-0000E22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55" name="Object 9" hidden="1">
          <a:extLst>
            <a:ext uri="{FF2B5EF4-FFF2-40B4-BE49-F238E27FC236}">
              <a16:creationId xmlns:a16="http://schemas.microsoft.com/office/drawing/2014/main" id="{00000000-0008-0000-0A00-0000E32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56" name="Object 8" hidden="1">
          <a:extLst>
            <a:ext uri="{FF2B5EF4-FFF2-40B4-BE49-F238E27FC236}">
              <a16:creationId xmlns:a16="http://schemas.microsoft.com/office/drawing/2014/main" id="{00000000-0008-0000-0A00-0000E42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57" name="Object 9" hidden="1">
          <a:extLst>
            <a:ext uri="{FF2B5EF4-FFF2-40B4-BE49-F238E27FC236}">
              <a16:creationId xmlns:a16="http://schemas.microsoft.com/office/drawing/2014/main" id="{00000000-0008-0000-0A00-0000E5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58" name="Object 8" hidden="1">
          <a:extLst>
            <a:ext uri="{FF2B5EF4-FFF2-40B4-BE49-F238E27FC236}">
              <a16:creationId xmlns:a16="http://schemas.microsoft.com/office/drawing/2014/main" id="{00000000-0008-0000-0A00-0000E6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59" name="Object 15" hidden="1">
          <a:extLst>
            <a:ext uri="{FF2B5EF4-FFF2-40B4-BE49-F238E27FC236}">
              <a16:creationId xmlns:a16="http://schemas.microsoft.com/office/drawing/2014/main" id="{00000000-0008-0000-0A00-0000E7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60" name="Object 16" hidden="1">
          <a:extLst>
            <a:ext uri="{FF2B5EF4-FFF2-40B4-BE49-F238E27FC236}">
              <a16:creationId xmlns:a16="http://schemas.microsoft.com/office/drawing/2014/main" id="{00000000-0008-0000-0A00-0000E82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61" name="Object 17" hidden="1">
          <a:extLst>
            <a:ext uri="{FF2B5EF4-FFF2-40B4-BE49-F238E27FC236}">
              <a16:creationId xmlns:a16="http://schemas.microsoft.com/office/drawing/2014/main" id="{00000000-0008-0000-0A00-0000E9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62" name="Object 9" hidden="1">
          <a:extLst>
            <a:ext uri="{FF2B5EF4-FFF2-40B4-BE49-F238E27FC236}">
              <a16:creationId xmlns:a16="http://schemas.microsoft.com/office/drawing/2014/main" id="{00000000-0008-0000-0A00-0000EA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63" name="Object 8" hidden="1">
          <a:extLst>
            <a:ext uri="{FF2B5EF4-FFF2-40B4-BE49-F238E27FC236}">
              <a16:creationId xmlns:a16="http://schemas.microsoft.com/office/drawing/2014/main" id="{00000000-0008-0000-0A00-0000EB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64" name="Object 9" hidden="1">
          <a:extLst>
            <a:ext uri="{FF2B5EF4-FFF2-40B4-BE49-F238E27FC236}">
              <a16:creationId xmlns:a16="http://schemas.microsoft.com/office/drawing/2014/main" id="{00000000-0008-0000-0A00-0000EC2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65" name="Object 8" hidden="1">
          <a:extLst>
            <a:ext uri="{FF2B5EF4-FFF2-40B4-BE49-F238E27FC236}">
              <a16:creationId xmlns:a16="http://schemas.microsoft.com/office/drawing/2014/main" id="{00000000-0008-0000-0A00-0000ED2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66" name="Object 9" hidden="1">
          <a:extLst>
            <a:ext uri="{FF2B5EF4-FFF2-40B4-BE49-F238E27FC236}">
              <a16:creationId xmlns:a16="http://schemas.microsoft.com/office/drawing/2014/main" id="{00000000-0008-0000-0A00-0000EE2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67" name="Object 8" hidden="1">
          <a:extLst>
            <a:ext uri="{FF2B5EF4-FFF2-40B4-BE49-F238E27FC236}">
              <a16:creationId xmlns:a16="http://schemas.microsoft.com/office/drawing/2014/main" id="{00000000-0008-0000-0A00-0000EF2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68" name="Object 9" hidden="1">
          <a:extLst>
            <a:ext uri="{FF2B5EF4-FFF2-40B4-BE49-F238E27FC236}">
              <a16:creationId xmlns:a16="http://schemas.microsoft.com/office/drawing/2014/main" id="{00000000-0008-0000-0A00-0000F0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69" name="Object 8" hidden="1">
          <a:extLst>
            <a:ext uri="{FF2B5EF4-FFF2-40B4-BE49-F238E27FC236}">
              <a16:creationId xmlns:a16="http://schemas.microsoft.com/office/drawing/2014/main" id="{00000000-0008-0000-0A00-0000F1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70" name="Object 15" hidden="1">
          <a:extLst>
            <a:ext uri="{FF2B5EF4-FFF2-40B4-BE49-F238E27FC236}">
              <a16:creationId xmlns:a16="http://schemas.microsoft.com/office/drawing/2014/main" id="{00000000-0008-0000-0A00-0000F2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71" name="Object 16" hidden="1">
          <a:extLst>
            <a:ext uri="{FF2B5EF4-FFF2-40B4-BE49-F238E27FC236}">
              <a16:creationId xmlns:a16="http://schemas.microsoft.com/office/drawing/2014/main" id="{00000000-0008-0000-0A00-0000F32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72" name="Object 17" hidden="1">
          <a:extLst>
            <a:ext uri="{FF2B5EF4-FFF2-40B4-BE49-F238E27FC236}">
              <a16:creationId xmlns:a16="http://schemas.microsoft.com/office/drawing/2014/main" id="{00000000-0008-0000-0A00-0000F4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73" name="Object 9" hidden="1">
          <a:extLst>
            <a:ext uri="{FF2B5EF4-FFF2-40B4-BE49-F238E27FC236}">
              <a16:creationId xmlns:a16="http://schemas.microsoft.com/office/drawing/2014/main" id="{00000000-0008-0000-0A00-0000F5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74" name="Object 8" hidden="1">
          <a:extLst>
            <a:ext uri="{FF2B5EF4-FFF2-40B4-BE49-F238E27FC236}">
              <a16:creationId xmlns:a16="http://schemas.microsoft.com/office/drawing/2014/main" id="{00000000-0008-0000-0A00-0000F6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75" name="Object 9" hidden="1">
          <a:extLst>
            <a:ext uri="{FF2B5EF4-FFF2-40B4-BE49-F238E27FC236}">
              <a16:creationId xmlns:a16="http://schemas.microsoft.com/office/drawing/2014/main" id="{00000000-0008-0000-0A00-0000F72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76" name="Object 8" hidden="1">
          <a:extLst>
            <a:ext uri="{FF2B5EF4-FFF2-40B4-BE49-F238E27FC236}">
              <a16:creationId xmlns:a16="http://schemas.microsoft.com/office/drawing/2014/main" id="{00000000-0008-0000-0A00-0000F82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77" name="Object 9" hidden="1">
          <a:extLst>
            <a:ext uri="{FF2B5EF4-FFF2-40B4-BE49-F238E27FC236}">
              <a16:creationId xmlns:a16="http://schemas.microsoft.com/office/drawing/2014/main" id="{00000000-0008-0000-0A00-0000F926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78" name="Object 8" hidden="1">
          <a:extLst>
            <a:ext uri="{FF2B5EF4-FFF2-40B4-BE49-F238E27FC236}">
              <a16:creationId xmlns:a16="http://schemas.microsoft.com/office/drawing/2014/main" id="{00000000-0008-0000-0A00-0000FA26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79" name="Object 9" hidden="1">
          <a:extLst>
            <a:ext uri="{FF2B5EF4-FFF2-40B4-BE49-F238E27FC236}">
              <a16:creationId xmlns:a16="http://schemas.microsoft.com/office/drawing/2014/main" id="{00000000-0008-0000-0A00-0000FB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80" name="Object 8" hidden="1">
          <a:extLst>
            <a:ext uri="{FF2B5EF4-FFF2-40B4-BE49-F238E27FC236}">
              <a16:creationId xmlns:a16="http://schemas.microsoft.com/office/drawing/2014/main" id="{00000000-0008-0000-0A00-0000FC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81" name="Object 15" hidden="1">
          <a:extLst>
            <a:ext uri="{FF2B5EF4-FFF2-40B4-BE49-F238E27FC236}">
              <a16:creationId xmlns:a16="http://schemas.microsoft.com/office/drawing/2014/main" id="{00000000-0008-0000-0A00-0000FD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82" name="Object 16" hidden="1">
          <a:extLst>
            <a:ext uri="{FF2B5EF4-FFF2-40B4-BE49-F238E27FC236}">
              <a16:creationId xmlns:a16="http://schemas.microsoft.com/office/drawing/2014/main" id="{00000000-0008-0000-0A00-0000FE26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83" name="Object 17" hidden="1">
          <a:extLst>
            <a:ext uri="{FF2B5EF4-FFF2-40B4-BE49-F238E27FC236}">
              <a16:creationId xmlns:a16="http://schemas.microsoft.com/office/drawing/2014/main" id="{00000000-0008-0000-0A00-0000FF26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84" name="Object 9" hidden="1">
          <a:extLst>
            <a:ext uri="{FF2B5EF4-FFF2-40B4-BE49-F238E27FC236}">
              <a16:creationId xmlns:a16="http://schemas.microsoft.com/office/drawing/2014/main" id="{00000000-0008-0000-0A00-000000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85" name="Object 8" hidden="1">
          <a:extLst>
            <a:ext uri="{FF2B5EF4-FFF2-40B4-BE49-F238E27FC236}">
              <a16:creationId xmlns:a16="http://schemas.microsoft.com/office/drawing/2014/main" id="{00000000-0008-0000-0A00-000001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86" name="Object 9" hidden="1">
          <a:extLst>
            <a:ext uri="{FF2B5EF4-FFF2-40B4-BE49-F238E27FC236}">
              <a16:creationId xmlns:a16="http://schemas.microsoft.com/office/drawing/2014/main" id="{00000000-0008-0000-0A00-000002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87" name="Object 8" hidden="1">
          <a:extLst>
            <a:ext uri="{FF2B5EF4-FFF2-40B4-BE49-F238E27FC236}">
              <a16:creationId xmlns:a16="http://schemas.microsoft.com/office/drawing/2014/main" id="{00000000-0008-0000-0A00-000003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88" name="Object 9" hidden="1">
          <a:extLst>
            <a:ext uri="{FF2B5EF4-FFF2-40B4-BE49-F238E27FC236}">
              <a16:creationId xmlns:a16="http://schemas.microsoft.com/office/drawing/2014/main" id="{00000000-0008-0000-0A00-000004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89" name="Object 8" hidden="1">
          <a:extLst>
            <a:ext uri="{FF2B5EF4-FFF2-40B4-BE49-F238E27FC236}">
              <a16:creationId xmlns:a16="http://schemas.microsoft.com/office/drawing/2014/main" id="{00000000-0008-0000-0A00-000005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90" name="Object 9" hidden="1">
          <a:extLst>
            <a:ext uri="{FF2B5EF4-FFF2-40B4-BE49-F238E27FC236}">
              <a16:creationId xmlns:a16="http://schemas.microsoft.com/office/drawing/2014/main" id="{00000000-0008-0000-0A00-000006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91" name="Object 8" hidden="1">
          <a:extLst>
            <a:ext uri="{FF2B5EF4-FFF2-40B4-BE49-F238E27FC236}">
              <a16:creationId xmlns:a16="http://schemas.microsoft.com/office/drawing/2014/main" id="{00000000-0008-0000-0A00-000007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9992" name="Object 15" hidden="1">
          <a:extLst>
            <a:ext uri="{FF2B5EF4-FFF2-40B4-BE49-F238E27FC236}">
              <a16:creationId xmlns:a16="http://schemas.microsoft.com/office/drawing/2014/main" id="{00000000-0008-0000-0A00-000008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9993" name="Object 16" hidden="1">
          <a:extLst>
            <a:ext uri="{FF2B5EF4-FFF2-40B4-BE49-F238E27FC236}">
              <a16:creationId xmlns:a16="http://schemas.microsoft.com/office/drawing/2014/main" id="{00000000-0008-0000-0A00-0000092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9994" name="Object 17" hidden="1">
          <a:extLst>
            <a:ext uri="{FF2B5EF4-FFF2-40B4-BE49-F238E27FC236}">
              <a16:creationId xmlns:a16="http://schemas.microsoft.com/office/drawing/2014/main" id="{00000000-0008-0000-0A00-00000A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95" name="Object 9" hidden="1">
          <a:extLst>
            <a:ext uri="{FF2B5EF4-FFF2-40B4-BE49-F238E27FC236}">
              <a16:creationId xmlns:a16="http://schemas.microsoft.com/office/drawing/2014/main" id="{00000000-0008-0000-0A00-00000B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96" name="Object 8" hidden="1">
          <a:extLst>
            <a:ext uri="{FF2B5EF4-FFF2-40B4-BE49-F238E27FC236}">
              <a16:creationId xmlns:a16="http://schemas.microsoft.com/office/drawing/2014/main" id="{00000000-0008-0000-0A00-00000C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97" name="Object 9" hidden="1">
          <a:extLst>
            <a:ext uri="{FF2B5EF4-FFF2-40B4-BE49-F238E27FC236}">
              <a16:creationId xmlns:a16="http://schemas.microsoft.com/office/drawing/2014/main" id="{00000000-0008-0000-0A00-00000D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9998" name="Object 8" hidden="1">
          <a:extLst>
            <a:ext uri="{FF2B5EF4-FFF2-40B4-BE49-F238E27FC236}">
              <a16:creationId xmlns:a16="http://schemas.microsoft.com/office/drawing/2014/main" id="{00000000-0008-0000-0A00-00000E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9999" name="Object 9" hidden="1">
          <a:extLst>
            <a:ext uri="{FF2B5EF4-FFF2-40B4-BE49-F238E27FC236}">
              <a16:creationId xmlns:a16="http://schemas.microsoft.com/office/drawing/2014/main" id="{00000000-0008-0000-0A00-00000F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00" name="Object 8" hidden="1">
          <a:extLst>
            <a:ext uri="{FF2B5EF4-FFF2-40B4-BE49-F238E27FC236}">
              <a16:creationId xmlns:a16="http://schemas.microsoft.com/office/drawing/2014/main" id="{00000000-0008-0000-0A00-000010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01" name="Object 9" hidden="1">
          <a:extLst>
            <a:ext uri="{FF2B5EF4-FFF2-40B4-BE49-F238E27FC236}">
              <a16:creationId xmlns:a16="http://schemas.microsoft.com/office/drawing/2014/main" id="{00000000-0008-0000-0A00-000011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02" name="Object 8" hidden="1">
          <a:extLst>
            <a:ext uri="{FF2B5EF4-FFF2-40B4-BE49-F238E27FC236}">
              <a16:creationId xmlns:a16="http://schemas.microsoft.com/office/drawing/2014/main" id="{00000000-0008-0000-0A00-000012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03" name="Object 15" hidden="1">
          <a:extLst>
            <a:ext uri="{FF2B5EF4-FFF2-40B4-BE49-F238E27FC236}">
              <a16:creationId xmlns:a16="http://schemas.microsoft.com/office/drawing/2014/main" id="{00000000-0008-0000-0A00-000013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04" name="Object 16" hidden="1">
          <a:extLst>
            <a:ext uri="{FF2B5EF4-FFF2-40B4-BE49-F238E27FC236}">
              <a16:creationId xmlns:a16="http://schemas.microsoft.com/office/drawing/2014/main" id="{00000000-0008-0000-0A00-0000142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05" name="Object 17" hidden="1">
          <a:extLst>
            <a:ext uri="{FF2B5EF4-FFF2-40B4-BE49-F238E27FC236}">
              <a16:creationId xmlns:a16="http://schemas.microsoft.com/office/drawing/2014/main" id="{00000000-0008-0000-0A00-000015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06" name="Object 9" hidden="1">
          <a:extLst>
            <a:ext uri="{FF2B5EF4-FFF2-40B4-BE49-F238E27FC236}">
              <a16:creationId xmlns:a16="http://schemas.microsoft.com/office/drawing/2014/main" id="{00000000-0008-0000-0A00-000016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07" name="Object 8" hidden="1">
          <a:extLst>
            <a:ext uri="{FF2B5EF4-FFF2-40B4-BE49-F238E27FC236}">
              <a16:creationId xmlns:a16="http://schemas.microsoft.com/office/drawing/2014/main" id="{00000000-0008-0000-0A00-000017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08" name="Object 9" hidden="1">
          <a:extLst>
            <a:ext uri="{FF2B5EF4-FFF2-40B4-BE49-F238E27FC236}">
              <a16:creationId xmlns:a16="http://schemas.microsoft.com/office/drawing/2014/main" id="{00000000-0008-0000-0A00-000018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09" name="Object 8" hidden="1">
          <a:extLst>
            <a:ext uri="{FF2B5EF4-FFF2-40B4-BE49-F238E27FC236}">
              <a16:creationId xmlns:a16="http://schemas.microsoft.com/office/drawing/2014/main" id="{00000000-0008-0000-0A00-000019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10" name="Object 9" hidden="1">
          <a:extLst>
            <a:ext uri="{FF2B5EF4-FFF2-40B4-BE49-F238E27FC236}">
              <a16:creationId xmlns:a16="http://schemas.microsoft.com/office/drawing/2014/main" id="{00000000-0008-0000-0A00-00001A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11" name="Object 8" hidden="1">
          <a:extLst>
            <a:ext uri="{FF2B5EF4-FFF2-40B4-BE49-F238E27FC236}">
              <a16:creationId xmlns:a16="http://schemas.microsoft.com/office/drawing/2014/main" id="{00000000-0008-0000-0A00-00001B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12" name="Object 9" hidden="1">
          <a:extLst>
            <a:ext uri="{FF2B5EF4-FFF2-40B4-BE49-F238E27FC236}">
              <a16:creationId xmlns:a16="http://schemas.microsoft.com/office/drawing/2014/main" id="{00000000-0008-0000-0A00-00001C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13" name="Object 8" hidden="1">
          <a:extLst>
            <a:ext uri="{FF2B5EF4-FFF2-40B4-BE49-F238E27FC236}">
              <a16:creationId xmlns:a16="http://schemas.microsoft.com/office/drawing/2014/main" id="{00000000-0008-0000-0A00-00001D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14" name="Object 15" hidden="1">
          <a:extLst>
            <a:ext uri="{FF2B5EF4-FFF2-40B4-BE49-F238E27FC236}">
              <a16:creationId xmlns:a16="http://schemas.microsoft.com/office/drawing/2014/main" id="{00000000-0008-0000-0A00-00001E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15" name="Object 16" hidden="1">
          <a:extLst>
            <a:ext uri="{FF2B5EF4-FFF2-40B4-BE49-F238E27FC236}">
              <a16:creationId xmlns:a16="http://schemas.microsoft.com/office/drawing/2014/main" id="{00000000-0008-0000-0A00-00001F2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16" name="Object 17" hidden="1">
          <a:extLst>
            <a:ext uri="{FF2B5EF4-FFF2-40B4-BE49-F238E27FC236}">
              <a16:creationId xmlns:a16="http://schemas.microsoft.com/office/drawing/2014/main" id="{00000000-0008-0000-0A00-000020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17" name="Object 9" hidden="1">
          <a:extLst>
            <a:ext uri="{FF2B5EF4-FFF2-40B4-BE49-F238E27FC236}">
              <a16:creationId xmlns:a16="http://schemas.microsoft.com/office/drawing/2014/main" id="{00000000-0008-0000-0A00-000021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18" name="Object 8" hidden="1">
          <a:extLst>
            <a:ext uri="{FF2B5EF4-FFF2-40B4-BE49-F238E27FC236}">
              <a16:creationId xmlns:a16="http://schemas.microsoft.com/office/drawing/2014/main" id="{00000000-0008-0000-0A00-000022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19" name="Object 9" hidden="1">
          <a:extLst>
            <a:ext uri="{FF2B5EF4-FFF2-40B4-BE49-F238E27FC236}">
              <a16:creationId xmlns:a16="http://schemas.microsoft.com/office/drawing/2014/main" id="{00000000-0008-0000-0A00-000023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20" name="Object 8" hidden="1">
          <a:extLst>
            <a:ext uri="{FF2B5EF4-FFF2-40B4-BE49-F238E27FC236}">
              <a16:creationId xmlns:a16="http://schemas.microsoft.com/office/drawing/2014/main" id="{00000000-0008-0000-0A00-000024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21" name="Object 9" hidden="1">
          <a:extLst>
            <a:ext uri="{FF2B5EF4-FFF2-40B4-BE49-F238E27FC236}">
              <a16:creationId xmlns:a16="http://schemas.microsoft.com/office/drawing/2014/main" id="{00000000-0008-0000-0A00-000025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22" name="Object 8" hidden="1">
          <a:extLst>
            <a:ext uri="{FF2B5EF4-FFF2-40B4-BE49-F238E27FC236}">
              <a16:creationId xmlns:a16="http://schemas.microsoft.com/office/drawing/2014/main" id="{00000000-0008-0000-0A00-000026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23" name="Object 9" hidden="1">
          <a:extLst>
            <a:ext uri="{FF2B5EF4-FFF2-40B4-BE49-F238E27FC236}">
              <a16:creationId xmlns:a16="http://schemas.microsoft.com/office/drawing/2014/main" id="{00000000-0008-0000-0A00-000027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24" name="Object 8" hidden="1">
          <a:extLst>
            <a:ext uri="{FF2B5EF4-FFF2-40B4-BE49-F238E27FC236}">
              <a16:creationId xmlns:a16="http://schemas.microsoft.com/office/drawing/2014/main" id="{00000000-0008-0000-0A00-000028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25" name="Object 15" hidden="1">
          <a:extLst>
            <a:ext uri="{FF2B5EF4-FFF2-40B4-BE49-F238E27FC236}">
              <a16:creationId xmlns:a16="http://schemas.microsoft.com/office/drawing/2014/main" id="{00000000-0008-0000-0A00-000029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26" name="Object 16" hidden="1">
          <a:extLst>
            <a:ext uri="{FF2B5EF4-FFF2-40B4-BE49-F238E27FC236}">
              <a16:creationId xmlns:a16="http://schemas.microsoft.com/office/drawing/2014/main" id="{00000000-0008-0000-0A00-00002A27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27" name="Object 17" hidden="1">
          <a:extLst>
            <a:ext uri="{FF2B5EF4-FFF2-40B4-BE49-F238E27FC236}">
              <a16:creationId xmlns:a16="http://schemas.microsoft.com/office/drawing/2014/main" id="{00000000-0008-0000-0A00-00002B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28" name="Object 9" hidden="1">
          <a:extLst>
            <a:ext uri="{FF2B5EF4-FFF2-40B4-BE49-F238E27FC236}">
              <a16:creationId xmlns:a16="http://schemas.microsoft.com/office/drawing/2014/main" id="{00000000-0008-0000-0A00-00002C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29" name="Object 8" hidden="1">
          <a:extLst>
            <a:ext uri="{FF2B5EF4-FFF2-40B4-BE49-F238E27FC236}">
              <a16:creationId xmlns:a16="http://schemas.microsoft.com/office/drawing/2014/main" id="{00000000-0008-0000-0A00-00002D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30" name="Object 9" hidden="1">
          <a:extLst>
            <a:ext uri="{FF2B5EF4-FFF2-40B4-BE49-F238E27FC236}">
              <a16:creationId xmlns:a16="http://schemas.microsoft.com/office/drawing/2014/main" id="{00000000-0008-0000-0A00-00002E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31" name="Object 8" hidden="1">
          <a:extLst>
            <a:ext uri="{FF2B5EF4-FFF2-40B4-BE49-F238E27FC236}">
              <a16:creationId xmlns:a16="http://schemas.microsoft.com/office/drawing/2014/main" id="{00000000-0008-0000-0A00-00002F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32" name="Object 9" hidden="1">
          <a:extLst>
            <a:ext uri="{FF2B5EF4-FFF2-40B4-BE49-F238E27FC236}">
              <a16:creationId xmlns:a16="http://schemas.microsoft.com/office/drawing/2014/main" id="{00000000-0008-0000-0A00-00003027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33" name="Object 8" hidden="1">
          <a:extLst>
            <a:ext uri="{FF2B5EF4-FFF2-40B4-BE49-F238E27FC236}">
              <a16:creationId xmlns:a16="http://schemas.microsoft.com/office/drawing/2014/main" id="{00000000-0008-0000-0A00-00003127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34" name="Object 9" hidden="1">
          <a:extLst>
            <a:ext uri="{FF2B5EF4-FFF2-40B4-BE49-F238E27FC236}">
              <a16:creationId xmlns:a16="http://schemas.microsoft.com/office/drawing/2014/main" id="{00000000-0008-0000-0A00-000032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35" name="Object 8" hidden="1">
          <a:extLst>
            <a:ext uri="{FF2B5EF4-FFF2-40B4-BE49-F238E27FC236}">
              <a16:creationId xmlns:a16="http://schemas.microsoft.com/office/drawing/2014/main" id="{00000000-0008-0000-0A00-00003327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36" name="Object 15" hidden="1">
          <a:extLst>
            <a:ext uri="{FF2B5EF4-FFF2-40B4-BE49-F238E27FC236}">
              <a16:creationId xmlns:a16="http://schemas.microsoft.com/office/drawing/2014/main" id="{00000000-0008-0000-0A00-000034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37" name="Object 16" hidden="1">
          <a:extLst>
            <a:ext uri="{FF2B5EF4-FFF2-40B4-BE49-F238E27FC236}">
              <a16:creationId xmlns:a16="http://schemas.microsoft.com/office/drawing/2014/main" id="{00000000-0008-0000-0A00-00003527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38" name="Object 17" hidden="1">
          <a:extLst>
            <a:ext uri="{FF2B5EF4-FFF2-40B4-BE49-F238E27FC236}">
              <a16:creationId xmlns:a16="http://schemas.microsoft.com/office/drawing/2014/main" id="{00000000-0008-0000-0A00-000036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39" name="Object 9" hidden="1">
          <a:extLst>
            <a:ext uri="{FF2B5EF4-FFF2-40B4-BE49-F238E27FC236}">
              <a16:creationId xmlns:a16="http://schemas.microsoft.com/office/drawing/2014/main" id="{00000000-0008-0000-0A00-000037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40" name="Object 8" hidden="1">
          <a:extLst>
            <a:ext uri="{FF2B5EF4-FFF2-40B4-BE49-F238E27FC236}">
              <a16:creationId xmlns:a16="http://schemas.microsoft.com/office/drawing/2014/main" id="{00000000-0008-0000-0A00-000038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41" name="Object 9" hidden="1">
          <a:extLst>
            <a:ext uri="{FF2B5EF4-FFF2-40B4-BE49-F238E27FC236}">
              <a16:creationId xmlns:a16="http://schemas.microsoft.com/office/drawing/2014/main" id="{00000000-0008-0000-0A00-0000392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42" name="Object 8" hidden="1">
          <a:extLst>
            <a:ext uri="{FF2B5EF4-FFF2-40B4-BE49-F238E27FC236}">
              <a16:creationId xmlns:a16="http://schemas.microsoft.com/office/drawing/2014/main" id="{00000000-0008-0000-0A00-00003A2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43" name="Object 9" hidden="1">
          <a:extLst>
            <a:ext uri="{FF2B5EF4-FFF2-40B4-BE49-F238E27FC236}">
              <a16:creationId xmlns:a16="http://schemas.microsoft.com/office/drawing/2014/main" id="{00000000-0008-0000-0A00-00003B2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44" name="Object 8" hidden="1">
          <a:extLst>
            <a:ext uri="{FF2B5EF4-FFF2-40B4-BE49-F238E27FC236}">
              <a16:creationId xmlns:a16="http://schemas.microsoft.com/office/drawing/2014/main" id="{00000000-0008-0000-0A00-00003C2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45" name="Object 9" hidden="1">
          <a:extLst>
            <a:ext uri="{FF2B5EF4-FFF2-40B4-BE49-F238E27FC236}">
              <a16:creationId xmlns:a16="http://schemas.microsoft.com/office/drawing/2014/main" id="{00000000-0008-0000-0A00-00003D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46" name="Object 8" hidden="1">
          <a:extLst>
            <a:ext uri="{FF2B5EF4-FFF2-40B4-BE49-F238E27FC236}">
              <a16:creationId xmlns:a16="http://schemas.microsoft.com/office/drawing/2014/main" id="{00000000-0008-0000-0A00-00003E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47" name="Object 15" hidden="1">
          <a:extLst>
            <a:ext uri="{FF2B5EF4-FFF2-40B4-BE49-F238E27FC236}">
              <a16:creationId xmlns:a16="http://schemas.microsoft.com/office/drawing/2014/main" id="{00000000-0008-0000-0A00-00003F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48" name="Object 16" hidden="1">
          <a:extLst>
            <a:ext uri="{FF2B5EF4-FFF2-40B4-BE49-F238E27FC236}">
              <a16:creationId xmlns:a16="http://schemas.microsoft.com/office/drawing/2014/main" id="{00000000-0008-0000-0A00-00004027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49" name="Object 17" hidden="1">
          <a:extLst>
            <a:ext uri="{FF2B5EF4-FFF2-40B4-BE49-F238E27FC236}">
              <a16:creationId xmlns:a16="http://schemas.microsoft.com/office/drawing/2014/main" id="{00000000-0008-0000-0A00-000041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50" name="Object 9" hidden="1">
          <a:extLst>
            <a:ext uri="{FF2B5EF4-FFF2-40B4-BE49-F238E27FC236}">
              <a16:creationId xmlns:a16="http://schemas.microsoft.com/office/drawing/2014/main" id="{00000000-0008-0000-0A00-000042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51" name="Object 8" hidden="1">
          <a:extLst>
            <a:ext uri="{FF2B5EF4-FFF2-40B4-BE49-F238E27FC236}">
              <a16:creationId xmlns:a16="http://schemas.microsoft.com/office/drawing/2014/main" id="{00000000-0008-0000-0A00-000043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52" name="Object 9" hidden="1">
          <a:extLst>
            <a:ext uri="{FF2B5EF4-FFF2-40B4-BE49-F238E27FC236}">
              <a16:creationId xmlns:a16="http://schemas.microsoft.com/office/drawing/2014/main" id="{00000000-0008-0000-0A00-0000442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53" name="Object 8" hidden="1">
          <a:extLst>
            <a:ext uri="{FF2B5EF4-FFF2-40B4-BE49-F238E27FC236}">
              <a16:creationId xmlns:a16="http://schemas.microsoft.com/office/drawing/2014/main" id="{00000000-0008-0000-0A00-0000452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54" name="Object 9" hidden="1">
          <a:extLst>
            <a:ext uri="{FF2B5EF4-FFF2-40B4-BE49-F238E27FC236}">
              <a16:creationId xmlns:a16="http://schemas.microsoft.com/office/drawing/2014/main" id="{00000000-0008-0000-0A00-00004627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55" name="Object 8" hidden="1">
          <a:extLst>
            <a:ext uri="{FF2B5EF4-FFF2-40B4-BE49-F238E27FC236}">
              <a16:creationId xmlns:a16="http://schemas.microsoft.com/office/drawing/2014/main" id="{00000000-0008-0000-0A00-00004727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56" name="Object 9" hidden="1">
          <a:extLst>
            <a:ext uri="{FF2B5EF4-FFF2-40B4-BE49-F238E27FC236}">
              <a16:creationId xmlns:a16="http://schemas.microsoft.com/office/drawing/2014/main" id="{00000000-0008-0000-0A00-000048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57" name="Object 8" hidden="1">
          <a:extLst>
            <a:ext uri="{FF2B5EF4-FFF2-40B4-BE49-F238E27FC236}">
              <a16:creationId xmlns:a16="http://schemas.microsoft.com/office/drawing/2014/main" id="{00000000-0008-0000-0A00-00004927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58" name="Object 15" hidden="1">
          <a:extLst>
            <a:ext uri="{FF2B5EF4-FFF2-40B4-BE49-F238E27FC236}">
              <a16:creationId xmlns:a16="http://schemas.microsoft.com/office/drawing/2014/main" id="{00000000-0008-0000-0A00-00004A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59" name="Object 16" hidden="1">
          <a:extLst>
            <a:ext uri="{FF2B5EF4-FFF2-40B4-BE49-F238E27FC236}">
              <a16:creationId xmlns:a16="http://schemas.microsoft.com/office/drawing/2014/main" id="{00000000-0008-0000-0A00-00004B2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60" name="Object 17" hidden="1">
          <a:extLst>
            <a:ext uri="{FF2B5EF4-FFF2-40B4-BE49-F238E27FC236}">
              <a16:creationId xmlns:a16="http://schemas.microsoft.com/office/drawing/2014/main" id="{00000000-0008-0000-0A00-00004C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61" name="Object 9" hidden="1">
          <a:extLst>
            <a:ext uri="{FF2B5EF4-FFF2-40B4-BE49-F238E27FC236}">
              <a16:creationId xmlns:a16="http://schemas.microsoft.com/office/drawing/2014/main" id="{00000000-0008-0000-0A00-00004D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62" name="Object 8" hidden="1">
          <a:extLst>
            <a:ext uri="{FF2B5EF4-FFF2-40B4-BE49-F238E27FC236}">
              <a16:creationId xmlns:a16="http://schemas.microsoft.com/office/drawing/2014/main" id="{00000000-0008-0000-0A00-00004E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63" name="Object 9" hidden="1">
          <a:extLst>
            <a:ext uri="{FF2B5EF4-FFF2-40B4-BE49-F238E27FC236}">
              <a16:creationId xmlns:a16="http://schemas.microsoft.com/office/drawing/2014/main" id="{00000000-0008-0000-0A00-00004F2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64" name="Object 8" hidden="1">
          <a:extLst>
            <a:ext uri="{FF2B5EF4-FFF2-40B4-BE49-F238E27FC236}">
              <a16:creationId xmlns:a16="http://schemas.microsoft.com/office/drawing/2014/main" id="{00000000-0008-0000-0A00-0000502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65" name="Object 9" hidden="1">
          <a:extLst>
            <a:ext uri="{FF2B5EF4-FFF2-40B4-BE49-F238E27FC236}">
              <a16:creationId xmlns:a16="http://schemas.microsoft.com/office/drawing/2014/main" id="{00000000-0008-0000-0A00-0000512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66" name="Object 8" hidden="1">
          <a:extLst>
            <a:ext uri="{FF2B5EF4-FFF2-40B4-BE49-F238E27FC236}">
              <a16:creationId xmlns:a16="http://schemas.microsoft.com/office/drawing/2014/main" id="{00000000-0008-0000-0A00-0000522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67" name="Object 9" hidden="1">
          <a:extLst>
            <a:ext uri="{FF2B5EF4-FFF2-40B4-BE49-F238E27FC236}">
              <a16:creationId xmlns:a16="http://schemas.microsoft.com/office/drawing/2014/main" id="{00000000-0008-0000-0A00-000053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68" name="Object 8" hidden="1">
          <a:extLst>
            <a:ext uri="{FF2B5EF4-FFF2-40B4-BE49-F238E27FC236}">
              <a16:creationId xmlns:a16="http://schemas.microsoft.com/office/drawing/2014/main" id="{00000000-0008-0000-0A00-000054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69" name="Object 15" hidden="1">
          <a:extLst>
            <a:ext uri="{FF2B5EF4-FFF2-40B4-BE49-F238E27FC236}">
              <a16:creationId xmlns:a16="http://schemas.microsoft.com/office/drawing/2014/main" id="{00000000-0008-0000-0A00-000055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70" name="Object 16" hidden="1">
          <a:extLst>
            <a:ext uri="{FF2B5EF4-FFF2-40B4-BE49-F238E27FC236}">
              <a16:creationId xmlns:a16="http://schemas.microsoft.com/office/drawing/2014/main" id="{00000000-0008-0000-0A00-00005627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71" name="Object 17" hidden="1">
          <a:extLst>
            <a:ext uri="{FF2B5EF4-FFF2-40B4-BE49-F238E27FC236}">
              <a16:creationId xmlns:a16="http://schemas.microsoft.com/office/drawing/2014/main" id="{00000000-0008-0000-0A00-000057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72" name="Object 9" hidden="1">
          <a:extLst>
            <a:ext uri="{FF2B5EF4-FFF2-40B4-BE49-F238E27FC236}">
              <a16:creationId xmlns:a16="http://schemas.microsoft.com/office/drawing/2014/main" id="{00000000-0008-0000-0A00-000058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73" name="Object 8" hidden="1">
          <a:extLst>
            <a:ext uri="{FF2B5EF4-FFF2-40B4-BE49-F238E27FC236}">
              <a16:creationId xmlns:a16="http://schemas.microsoft.com/office/drawing/2014/main" id="{00000000-0008-0000-0A00-000059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74" name="Object 9" hidden="1">
          <a:extLst>
            <a:ext uri="{FF2B5EF4-FFF2-40B4-BE49-F238E27FC236}">
              <a16:creationId xmlns:a16="http://schemas.microsoft.com/office/drawing/2014/main" id="{00000000-0008-0000-0A00-00005A2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75" name="Object 8" hidden="1">
          <a:extLst>
            <a:ext uri="{FF2B5EF4-FFF2-40B4-BE49-F238E27FC236}">
              <a16:creationId xmlns:a16="http://schemas.microsoft.com/office/drawing/2014/main" id="{00000000-0008-0000-0A00-00005B2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76" name="Object 9" hidden="1">
          <a:extLst>
            <a:ext uri="{FF2B5EF4-FFF2-40B4-BE49-F238E27FC236}">
              <a16:creationId xmlns:a16="http://schemas.microsoft.com/office/drawing/2014/main" id="{00000000-0008-0000-0A00-00005C27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77" name="Object 8" hidden="1">
          <a:extLst>
            <a:ext uri="{FF2B5EF4-FFF2-40B4-BE49-F238E27FC236}">
              <a16:creationId xmlns:a16="http://schemas.microsoft.com/office/drawing/2014/main" id="{00000000-0008-0000-0A00-00005D27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78" name="Object 9" hidden="1">
          <a:extLst>
            <a:ext uri="{FF2B5EF4-FFF2-40B4-BE49-F238E27FC236}">
              <a16:creationId xmlns:a16="http://schemas.microsoft.com/office/drawing/2014/main" id="{00000000-0008-0000-0A00-00005E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79" name="Object 8" hidden="1">
          <a:extLst>
            <a:ext uri="{FF2B5EF4-FFF2-40B4-BE49-F238E27FC236}">
              <a16:creationId xmlns:a16="http://schemas.microsoft.com/office/drawing/2014/main" id="{00000000-0008-0000-0A00-00005F27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80" name="Object 15" hidden="1">
          <a:extLst>
            <a:ext uri="{FF2B5EF4-FFF2-40B4-BE49-F238E27FC236}">
              <a16:creationId xmlns:a16="http://schemas.microsoft.com/office/drawing/2014/main" id="{00000000-0008-0000-0A00-000060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81" name="Object 16" hidden="1">
          <a:extLst>
            <a:ext uri="{FF2B5EF4-FFF2-40B4-BE49-F238E27FC236}">
              <a16:creationId xmlns:a16="http://schemas.microsoft.com/office/drawing/2014/main" id="{00000000-0008-0000-0A00-0000612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82" name="Object 17" hidden="1">
          <a:extLst>
            <a:ext uri="{FF2B5EF4-FFF2-40B4-BE49-F238E27FC236}">
              <a16:creationId xmlns:a16="http://schemas.microsoft.com/office/drawing/2014/main" id="{00000000-0008-0000-0A00-000062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83" name="Object 9" hidden="1">
          <a:extLst>
            <a:ext uri="{FF2B5EF4-FFF2-40B4-BE49-F238E27FC236}">
              <a16:creationId xmlns:a16="http://schemas.microsoft.com/office/drawing/2014/main" id="{00000000-0008-0000-0A00-000063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84" name="Object 8" hidden="1">
          <a:extLst>
            <a:ext uri="{FF2B5EF4-FFF2-40B4-BE49-F238E27FC236}">
              <a16:creationId xmlns:a16="http://schemas.microsoft.com/office/drawing/2014/main" id="{00000000-0008-0000-0A00-000064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85" name="Object 9" hidden="1">
          <a:extLst>
            <a:ext uri="{FF2B5EF4-FFF2-40B4-BE49-F238E27FC236}">
              <a16:creationId xmlns:a16="http://schemas.microsoft.com/office/drawing/2014/main" id="{00000000-0008-0000-0A00-000065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86" name="Object 8" hidden="1">
          <a:extLst>
            <a:ext uri="{FF2B5EF4-FFF2-40B4-BE49-F238E27FC236}">
              <a16:creationId xmlns:a16="http://schemas.microsoft.com/office/drawing/2014/main" id="{00000000-0008-0000-0A00-000066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87" name="Object 9" hidden="1">
          <a:extLst>
            <a:ext uri="{FF2B5EF4-FFF2-40B4-BE49-F238E27FC236}">
              <a16:creationId xmlns:a16="http://schemas.microsoft.com/office/drawing/2014/main" id="{00000000-0008-0000-0A00-000067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88" name="Object 8" hidden="1">
          <a:extLst>
            <a:ext uri="{FF2B5EF4-FFF2-40B4-BE49-F238E27FC236}">
              <a16:creationId xmlns:a16="http://schemas.microsoft.com/office/drawing/2014/main" id="{00000000-0008-0000-0A00-000068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89" name="Object 9" hidden="1">
          <a:extLst>
            <a:ext uri="{FF2B5EF4-FFF2-40B4-BE49-F238E27FC236}">
              <a16:creationId xmlns:a16="http://schemas.microsoft.com/office/drawing/2014/main" id="{00000000-0008-0000-0A00-000069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90" name="Object 8" hidden="1">
          <a:extLst>
            <a:ext uri="{FF2B5EF4-FFF2-40B4-BE49-F238E27FC236}">
              <a16:creationId xmlns:a16="http://schemas.microsoft.com/office/drawing/2014/main" id="{00000000-0008-0000-0A00-00006A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091" name="Object 15" hidden="1">
          <a:extLst>
            <a:ext uri="{FF2B5EF4-FFF2-40B4-BE49-F238E27FC236}">
              <a16:creationId xmlns:a16="http://schemas.microsoft.com/office/drawing/2014/main" id="{00000000-0008-0000-0A00-00006B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092" name="Object 16" hidden="1">
          <a:extLst>
            <a:ext uri="{FF2B5EF4-FFF2-40B4-BE49-F238E27FC236}">
              <a16:creationId xmlns:a16="http://schemas.microsoft.com/office/drawing/2014/main" id="{00000000-0008-0000-0A00-00006C2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093" name="Object 17" hidden="1">
          <a:extLst>
            <a:ext uri="{FF2B5EF4-FFF2-40B4-BE49-F238E27FC236}">
              <a16:creationId xmlns:a16="http://schemas.microsoft.com/office/drawing/2014/main" id="{00000000-0008-0000-0A00-00006D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94" name="Object 9" hidden="1">
          <a:extLst>
            <a:ext uri="{FF2B5EF4-FFF2-40B4-BE49-F238E27FC236}">
              <a16:creationId xmlns:a16="http://schemas.microsoft.com/office/drawing/2014/main" id="{00000000-0008-0000-0A00-00006E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95" name="Object 8" hidden="1">
          <a:extLst>
            <a:ext uri="{FF2B5EF4-FFF2-40B4-BE49-F238E27FC236}">
              <a16:creationId xmlns:a16="http://schemas.microsoft.com/office/drawing/2014/main" id="{00000000-0008-0000-0A00-00006F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96" name="Object 9" hidden="1">
          <a:extLst>
            <a:ext uri="{FF2B5EF4-FFF2-40B4-BE49-F238E27FC236}">
              <a16:creationId xmlns:a16="http://schemas.microsoft.com/office/drawing/2014/main" id="{00000000-0008-0000-0A00-000070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97" name="Object 8" hidden="1">
          <a:extLst>
            <a:ext uri="{FF2B5EF4-FFF2-40B4-BE49-F238E27FC236}">
              <a16:creationId xmlns:a16="http://schemas.microsoft.com/office/drawing/2014/main" id="{00000000-0008-0000-0A00-000071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098" name="Object 9" hidden="1">
          <a:extLst>
            <a:ext uri="{FF2B5EF4-FFF2-40B4-BE49-F238E27FC236}">
              <a16:creationId xmlns:a16="http://schemas.microsoft.com/office/drawing/2014/main" id="{00000000-0008-0000-0A00-000072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099" name="Object 8" hidden="1">
          <a:extLst>
            <a:ext uri="{FF2B5EF4-FFF2-40B4-BE49-F238E27FC236}">
              <a16:creationId xmlns:a16="http://schemas.microsoft.com/office/drawing/2014/main" id="{00000000-0008-0000-0A00-000073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00" name="Object 9" hidden="1">
          <a:extLst>
            <a:ext uri="{FF2B5EF4-FFF2-40B4-BE49-F238E27FC236}">
              <a16:creationId xmlns:a16="http://schemas.microsoft.com/office/drawing/2014/main" id="{00000000-0008-0000-0A00-000074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01" name="Object 8" hidden="1">
          <a:extLst>
            <a:ext uri="{FF2B5EF4-FFF2-40B4-BE49-F238E27FC236}">
              <a16:creationId xmlns:a16="http://schemas.microsoft.com/office/drawing/2014/main" id="{00000000-0008-0000-0A00-000075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02" name="Object 15" hidden="1">
          <a:extLst>
            <a:ext uri="{FF2B5EF4-FFF2-40B4-BE49-F238E27FC236}">
              <a16:creationId xmlns:a16="http://schemas.microsoft.com/office/drawing/2014/main" id="{00000000-0008-0000-0A00-000076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03" name="Object 16" hidden="1">
          <a:extLst>
            <a:ext uri="{FF2B5EF4-FFF2-40B4-BE49-F238E27FC236}">
              <a16:creationId xmlns:a16="http://schemas.microsoft.com/office/drawing/2014/main" id="{00000000-0008-0000-0A00-0000772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04" name="Object 17" hidden="1">
          <a:extLst>
            <a:ext uri="{FF2B5EF4-FFF2-40B4-BE49-F238E27FC236}">
              <a16:creationId xmlns:a16="http://schemas.microsoft.com/office/drawing/2014/main" id="{00000000-0008-0000-0A00-000078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05" name="Object 9" hidden="1">
          <a:extLst>
            <a:ext uri="{FF2B5EF4-FFF2-40B4-BE49-F238E27FC236}">
              <a16:creationId xmlns:a16="http://schemas.microsoft.com/office/drawing/2014/main" id="{00000000-0008-0000-0A00-000079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06" name="Object 8" hidden="1">
          <a:extLst>
            <a:ext uri="{FF2B5EF4-FFF2-40B4-BE49-F238E27FC236}">
              <a16:creationId xmlns:a16="http://schemas.microsoft.com/office/drawing/2014/main" id="{00000000-0008-0000-0A00-00007A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07" name="Object 9" hidden="1">
          <a:extLst>
            <a:ext uri="{FF2B5EF4-FFF2-40B4-BE49-F238E27FC236}">
              <a16:creationId xmlns:a16="http://schemas.microsoft.com/office/drawing/2014/main" id="{00000000-0008-0000-0A00-00007B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08" name="Object 8" hidden="1">
          <a:extLst>
            <a:ext uri="{FF2B5EF4-FFF2-40B4-BE49-F238E27FC236}">
              <a16:creationId xmlns:a16="http://schemas.microsoft.com/office/drawing/2014/main" id="{00000000-0008-0000-0A00-00007C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09" name="Object 9" hidden="1">
          <a:extLst>
            <a:ext uri="{FF2B5EF4-FFF2-40B4-BE49-F238E27FC236}">
              <a16:creationId xmlns:a16="http://schemas.microsoft.com/office/drawing/2014/main" id="{00000000-0008-0000-0A00-00007D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10" name="Object 8" hidden="1">
          <a:extLst>
            <a:ext uri="{FF2B5EF4-FFF2-40B4-BE49-F238E27FC236}">
              <a16:creationId xmlns:a16="http://schemas.microsoft.com/office/drawing/2014/main" id="{00000000-0008-0000-0A00-00007E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11" name="Object 9" hidden="1">
          <a:extLst>
            <a:ext uri="{FF2B5EF4-FFF2-40B4-BE49-F238E27FC236}">
              <a16:creationId xmlns:a16="http://schemas.microsoft.com/office/drawing/2014/main" id="{00000000-0008-0000-0A00-00007F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12" name="Object 8" hidden="1">
          <a:extLst>
            <a:ext uri="{FF2B5EF4-FFF2-40B4-BE49-F238E27FC236}">
              <a16:creationId xmlns:a16="http://schemas.microsoft.com/office/drawing/2014/main" id="{00000000-0008-0000-0A00-000080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13" name="Object 15" hidden="1">
          <a:extLst>
            <a:ext uri="{FF2B5EF4-FFF2-40B4-BE49-F238E27FC236}">
              <a16:creationId xmlns:a16="http://schemas.microsoft.com/office/drawing/2014/main" id="{00000000-0008-0000-0A00-000081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14" name="Object 16" hidden="1">
          <a:extLst>
            <a:ext uri="{FF2B5EF4-FFF2-40B4-BE49-F238E27FC236}">
              <a16:creationId xmlns:a16="http://schemas.microsoft.com/office/drawing/2014/main" id="{00000000-0008-0000-0A00-00008227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15" name="Object 17" hidden="1">
          <a:extLst>
            <a:ext uri="{FF2B5EF4-FFF2-40B4-BE49-F238E27FC236}">
              <a16:creationId xmlns:a16="http://schemas.microsoft.com/office/drawing/2014/main" id="{00000000-0008-0000-0A00-000083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16" name="Object 9" hidden="1">
          <a:extLst>
            <a:ext uri="{FF2B5EF4-FFF2-40B4-BE49-F238E27FC236}">
              <a16:creationId xmlns:a16="http://schemas.microsoft.com/office/drawing/2014/main" id="{00000000-0008-0000-0A00-000084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17" name="Object 8" hidden="1">
          <a:extLst>
            <a:ext uri="{FF2B5EF4-FFF2-40B4-BE49-F238E27FC236}">
              <a16:creationId xmlns:a16="http://schemas.microsoft.com/office/drawing/2014/main" id="{00000000-0008-0000-0A00-000085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18" name="Object 9" hidden="1">
          <a:extLst>
            <a:ext uri="{FF2B5EF4-FFF2-40B4-BE49-F238E27FC236}">
              <a16:creationId xmlns:a16="http://schemas.microsoft.com/office/drawing/2014/main" id="{00000000-0008-0000-0A00-000086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19" name="Object 8" hidden="1">
          <a:extLst>
            <a:ext uri="{FF2B5EF4-FFF2-40B4-BE49-F238E27FC236}">
              <a16:creationId xmlns:a16="http://schemas.microsoft.com/office/drawing/2014/main" id="{00000000-0008-0000-0A00-000087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20" name="Object 9" hidden="1">
          <a:extLst>
            <a:ext uri="{FF2B5EF4-FFF2-40B4-BE49-F238E27FC236}">
              <a16:creationId xmlns:a16="http://schemas.microsoft.com/office/drawing/2014/main" id="{00000000-0008-0000-0A00-00008827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21" name="Object 8" hidden="1">
          <a:extLst>
            <a:ext uri="{FF2B5EF4-FFF2-40B4-BE49-F238E27FC236}">
              <a16:creationId xmlns:a16="http://schemas.microsoft.com/office/drawing/2014/main" id="{00000000-0008-0000-0A00-00008927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22" name="Object 9" hidden="1">
          <a:extLst>
            <a:ext uri="{FF2B5EF4-FFF2-40B4-BE49-F238E27FC236}">
              <a16:creationId xmlns:a16="http://schemas.microsoft.com/office/drawing/2014/main" id="{00000000-0008-0000-0A00-00008A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23" name="Object 8" hidden="1">
          <a:extLst>
            <a:ext uri="{FF2B5EF4-FFF2-40B4-BE49-F238E27FC236}">
              <a16:creationId xmlns:a16="http://schemas.microsoft.com/office/drawing/2014/main" id="{00000000-0008-0000-0A00-00008B27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24" name="Object 15" hidden="1">
          <a:extLst>
            <a:ext uri="{FF2B5EF4-FFF2-40B4-BE49-F238E27FC236}">
              <a16:creationId xmlns:a16="http://schemas.microsoft.com/office/drawing/2014/main" id="{00000000-0008-0000-0A00-00008C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25" name="Object 16" hidden="1">
          <a:extLst>
            <a:ext uri="{FF2B5EF4-FFF2-40B4-BE49-F238E27FC236}">
              <a16:creationId xmlns:a16="http://schemas.microsoft.com/office/drawing/2014/main" id="{00000000-0008-0000-0A00-00008D2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26" name="Object 17" hidden="1">
          <a:extLst>
            <a:ext uri="{FF2B5EF4-FFF2-40B4-BE49-F238E27FC236}">
              <a16:creationId xmlns:a16="http://schemas.microsoft.com/office/drawing/2014/main" id="{00000000-0008-0000-0A00-00008E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27" name="Object 9" hidden="1">
          <a:extLst>
            <a:ext uri="{FF2B5EF4-FFF2-40B4-BE49-F238E27FC236}">
              <a16:creationId xmlns:a16="http://schemas.microsoft.com/office/drawing/2014/main" id="{00000000-0008-0000-0A00-00008F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28" name="Object 8" hidden="1">
          <a:extLst>
            <a:ext uri="{FF2B5EF4-FFF2-40B4-BE49-F238E27FC236}">
              <a16:creationId xmlns:a16="http://schemas.microsoft.com/office/drawing/2014/main" id="{00000000-0008-0000-0A00-000090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29" name="Object 9" hidden="1">
          <a:extLst>
            <a:ext uri="{FF2B5EF4-FFF2-40B4-BE49-F238E27FC236}">
              <a16:creationId xmlns:a16="http://schemas.microsoft.com/office/drawing/2014/main" id="{00000000-0008-0000-0A00-000091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30" name="Object 8" hidden="1">
          <a:extLst>
            <a:ext uri="{FF2B5EF4-FFF2-40B4-BE49-F238E27FC236}">
              <a16:creationId xmlns:a16="http://schemas.microsoft.com/office/drawing/2014/main" id="{00000000-0008-0000-0A00-000092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31" name="Object 9" hidden="1">
          <a:extLst>
            <a:ext uri="{FF2B5EF4-FFF2-40B4-BE49-F238E27FC236}">
              <a16:creationId xmlns:a16="http://schemas.microsoft.com/office/drawing/2014/main" id="{00000000-0008-0000-0A00-000093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32" name="Object 8" hidden="1">
          <a:extLst>
            <a:ext uri="{FF2B5EF4-FFF2-40B4-BE49-F238E27FC236}">
              <a16:creationId xmlns:a16="http://schemas.microsoft.com/office/drawing/2014/main" id="{00000000-0008-0000-0A00-000094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33" name="Object 9" hidden="1">
          <a:extLst>
            <a:ext uri="{FF2B5EF4-FFF2-40B4-BE49-F238E27FC236}">
              <a16:creationId xmlns:a16="http://schemas.microsoft.com/office/drawing/2014/main" id="{00000000-0008-0000-0A00-000095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34" name="Object 8" hidden="1">
          <a:extLst>
            <a:ext uri="{FF2B5EF4-FFF2-40B4-BE49-F238E27FC236}">
              <a16:creationId xmlns:a16="http://schemas.microsoft.com/office/drawing/2014/main" id="{00000000-0008-0000-0A00-000096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35" name="Object 15" hidden="1">
          <a:extLst>
            <a:ext uri="{FF2B5EF4-FFF2-40B4-BE49-F238E27FC236}">
              <a16:creationId xmlns:a16="http://schemas.microsoft.com/office/drawing/2014/main" id="{00000000-0008-0000-0A00-000097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36" name="Object 16" hidden="1">
          <a:extLst>
            <a:ext uri="{FF2B5EF4-FFF2-40B4-BE49-F238E27FC236}">
              <a16:creationId xmlns:a16="http://schemas.microsoft.com/office/drawing/2014/main" id="{00000000-0008-0000-0A00-0000982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37" name="Object 17" hidden="1">
          <a:extLst>
            <a:ext uri="{FF2B5EF4-FFF2-40B4-BE49-F238E27FC236}">
              <a16:creationId xmlns:a16="http://schemas.microsoft.com/office/drawing/2014/main" id="{00000000-0008-0000-0A00-000099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38" name="Object 9" hidden="1">
          <a:extLst>
            <a:ext uri="{FF2B5EF4-FFF2-40B4-BE49-F238E27FC236}">
              <a16:creationId xmlns:a16="http://schemas.microsoft.com/office/drawing/2014/main" id="{00000000-0008-0000-0A00-00009A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39" name="Object 8" hidden="1">
          <a:extLst>
            <a:ext uri="{FF2B5EF4-FFF2-40B4-BE49-F238E27FC236}">
              <a16:creationId xmlns:a16="http://schemas.microsoft.com/office/drawing/2014/main" id="{00000000-0008-0000-0A00-00009B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40" name="Object 9" hidden="1">
          <a:extLst>
            <a:ext uri="{FF2B5EF4-FFF2-40B4-BE49-F238E27FC236}">
              <a16:creationId xmlns:a16="http://schemas.microsoft.com/office/drawing/2014/main" id="{00000000-0008-0000-0A00-00009C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41" name="Object 8" hidden="1">
          <a:extLst>
            <a:ext uri="{FF2B5EF4-FFF2-40B4-BE49-F238E27FC236}">
              <a16:creationId xmlns:a16="http://schemas.microsoft.com/office/drawing/2014/main" id="{00000000-0008-0000-0A00-00009D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42" name="Object 9" hidden="1">
          <a:extLst>
            <a:ext uri="{FF2B5EF4-FFF2-40B4-BE49-F238E27FC236}">
              <a16:creationId xmlns:a16="http://schemas.microsoft.com/office/drawing/2014/main" id="{00000000-0008-0000-0A00-00009E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43" name="Object 8" hidden="1">
          <a:extLst>
            <a:ext uri="{FF2B5EF4-FFF2-40B4-BE49-F238E27FC236}">
              <a16:creationId xmlns:a16="http://schemas.microsoft.com/office/drawing/2014/main" id="{00000000-0008-0000-0A00-00009F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44" name="Object 9" hidden="1">
          <a:extLst>
            <a:ext uri="{FF2B5EF4-FFF2-40B4-BE49-F238E27FC236}">
              <a16:creationId xmlns:a16="http://schemas.microsoft.com/office/drawing/2014/main" id="{00000000-0008-0000-0A00-0000A0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45" name="Object 8" hidden="1">
          <a:extLst>
            <a:ext uri="{FF2B5EF4-FFF2-40B4-BE49-F238E27FC236}">
              <a16:creationId xmlns:a16="http://schemas.microsoft.com/office/drawing/2014/main" id="{00000000-0008-0000-0A00-0000A1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46" name="Object 15" hidden="1">
          <a:extLst>
            <a:ext uri="{FF2B5EF4-FFF2-40B4-BE49-F238E27FC236}">
              <a16:creationId xmlns:a16="http://schemas.microsoft.com/office/drawing/2014/main" id="{00000000-0008-0000-0A00-0000A2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47" name="Object 16" hidden="1">
          <a:extLst>
            <a:ext uri="{FF2B5EF4-FFF2-40B4-BE49-F238E27FC236}">
              <a16:creationId xmlns:a16="http://schemas.microsoft.com/office/drawing/2014/main" id="{00000000-0008-0000-0A00-0000A32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48" name="Object 17" hidden="1">
          <a:extLst>
            <a:ext uri="{FF2B5EF4-FFF2-40B4-BE49-F238E27FC236}">
              <a16:creationId xmlns:a16="http://schemas.microsoft.com/office/drawing/2014/main" id="{00000000-0008-0000-0A00-0000A4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49" name="Object 9" hidden="1">
          <a:extLst>
            <a:ext uri="{FF2B5EF4-FFF2-40B4-BE49-F238E27FC236}">
              <a16:creationId xmlns:a16="http://schemas.microsoft.com/office/drawing/2014/main" id="{00000000-0008-0000-0A00-0000A5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50" name="Object 8" hidden="1">
          <a:extLst>
            <a:ext uri="{FF2B5EF4-FFF2-40B4-BE49-F238E27FC236}">
              <a16:creationId xmlns:a16="http://schemas.microsoft.com/office/drawing/2014/main" id="{00000000-0008-0000-0A00-0000A6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51" name="Object 9" hidden="1">
          <a:extLst>
            <a:ext uri="{FF2B5EF4-FFF2-40B4-BE49-F238E27FC236}">
              <a16:creationId xmlns:a16="http://schemas.microsoft.com/office/drawing/2014/main" id="{00000000-0008-0000-0A00-0000A7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52" name="Object 8" hidden="1">
          <a:extLst>
            <a:ext uri="{FF2B5EF4-FFF2-40B4-BE49-F238E27FC236}">
              <a16:creationId xmlns:a16="http://schemas.microsoft.com/office/drawing/2014/main" id="{00000000-0008-0000-0A00-0000A8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53" name="Object 9" hidden="1">
          <a:extLst>
            <a:ext uri="{FF2B5EF4-FFF2-40B4-BE49-F238E27FC236}">
              <a16:creationId xmlns:a16="http://schemas.microsoft.com/office/drawing/2014/main" id="{00000000-0008-0000-0A00-0000A9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54" name="Object 8" hidden="1">
          <a:extLst>
            <a:ext uri="{FF2B5EF4-FFF2-40B4-BE49-F238E27FC236}">
              <a16:creationId xmlns:a16="http://schemas.microsoft.com/office/drawing/2014/main" id="{00000000-0008-0000-0A00-0000AA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55" name="Object 9" hidden="1">
          <a:extLst>
            <a:ext uri="{FF2B5EF4-FFF2-40B4-BE49-F238E27FC236}">
              <a16:creationId xmlns:a16="http://schemas.microsoft.com/office/drawing/2014/main" id="{00000000-0008-0000-0A00-0000AB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56" name="Object 8" hidden="1">
          <a:extLst>
            <a:ext uri="{FF2B5EF4-FFF2-40B4-BE49-F238E27FC236}">
              <a16:creationId xmlns:a16="http://schemas.microsoft.com/office/drawing/2014/main" id="{00000000-0008-0000-0A00-0000AC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57" name="Object 15" hidden="1">
          <a:extLst>
            <a:ext uri="{FF2B5EF4-FFF2-40B4-BE49-F238E27FC236}">
              <a16:creationId xmlns:a16="http://schemas.microsoft.com/office/drawing/2014/main" id="{00000000-0008-0000-0A00-0000AD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58" name="Object 16" hidden="1">
          <a:extLst>
            <a:ext uri="{FF2B5EF4-FFF2-40B4-BE49-F238E27FC236}">
              <a16:creationId xmlns:a16="http://schemas.microsoft.com/office/drawing/2014/main" id="{00000000-0008-0000-0A00-0000AE27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59" name="Object 17" hidden="1">
          <a:extLst>
            <a:ext uri="{FF2B5EF4-FFF2-40B4-BE49-F238E27FC236}">
              <a16:creationId xmlns:a16="http://schemas.microsoft.com/office/drawing/2014/main" id="{00000000-0008-0000-0A00-0000AF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60" name="Object 9" hidden="1">
          <a:extLst>
            <a:ext uri="{FF2B5EF4-FFF2-40B4-BE49-F238E27FC236}">
              <a16:creationId xmlns:a16="http://schemas.microsoft.com/office/drawing/2014/main" id="{00000000-0008-0000-0A00-0000B0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61" name="Object 8" hidden="1">
          <a:extLst>
            <a:ext uri="{FF2B5EF4-FFF2-40B4-BE49-F238E27FC236}">
              <a16:creationId xmlns:a16="http://schemas.microsoft.com/office/drawing/2014/main" id="{00000000-0008-0000-0A00-0000B1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62" name="Object 9" hidden="1">
          <a:extLst>
            <a:ext uri="{FF2B5EF4-FFF2-40B4-BE49-F238E27FC236}">
              <a16:creationId xmlns:a16="http://schemas.microsoft.com/office/drawing/2014/main" id="{00000000-0008-0000-0A00-0000B2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63" name="Object 8" hidden="1">
          <a:extLst>
            <a:ext uri="{FF2B5EF4-FFF2-40B4-BE49-F238E27FC236}">
              <a16:creationId xmlns:a16="http://schemas.microsoft.com/office/drawing/2014/main" id="{00000000-0008-0000-0A00-0000B3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64" name="Object 9" hidden="1">
          <a:extLst>
            <a:ext uri="{FF2B5EF4-FFF2-40B4-BE49-F238E27FC236}">
              <a16:creationId xmlns:a16="http://schemas.microsoft.com/office/drawing/2014/main" id="{00000000-0008-0000-0A00-0000B427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65" name="Object 8" hidden="1">
          <a:extLst>
            <a:ext uri="{FF2B5EF4-FFF2-40B4-BE49-F238E27FC236}">
              <a16:creationId xmlns:a16="http://schemas.microsoft.com/office/drawing/2014/main" id="{00000000-0008-0000-0A00-0000B527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66" name="Object 9" hidden="1">
          <a:extLst>
            <a:ext uri="{FF2B5EF4-FFF2-40B4-BE49-F238E27FC236}">
              <a16:creationId xmlns:a16="http://schemas.microsoft.com/office/drawing/2014/main" id="{00000000-0008-0000-0A00-0000B6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67" name="Object 8" hidden="1">
          <a:extLst>
            <a:ext uri="{FF2B5EF4-FFF2-40B4-BE49-F238E27FC236}">
              <a16:creationId xmlns:a16="http://schemas.microsoft.com/office/drawing/2014/main" id="{00000000-0008-0000-0A00-0000B727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68" name="Object 15" hidden="1">
          <a:extLst>
            <a:ext uri="{FF2B5EF4-FFF2-40B4-BE49-F238E27FC236}">
              <a16:creationId xmlns:a16="http://schemas.microsoft.com/office/drawing/2014/main" id="{00000000-0008-0000-0A00-0000B8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69" name="Object 16" hidden="1">
          <a:extLst>
            <a:ext uri="{FF2B5EF4-FFF2-40B4-BE49-F238E27FC236}">
              <a16:creationId xmlns:a16="http://schemas.microsoft.com/office/drawing/2014/main" id="{00000000-0008-0000-0A00-0000B92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70" name="Object 17" hidden="1">
          <a:extLst>
            <a:ext uri="{FF2B5EF4-FFF2-40B4-BE49-F238E27FC236}">
              <a16:creationId xmlns:a16="http://schemas.microsoft.com/office/drawing/2014/main" id="{00000000-0008-0000-0A00-0000BA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71" name="Object 9" hidden="1">
          <a:extLst>
            <a:ext uri="{FF2B5EF4-FFF2-40B4-BE49-F238E27FC236}">
              <a16:creationId xmlns:a16="http://schemas.microsoft.com/office/drawing/2014/main" id="{00000000-0008-0000-0A00-0000BB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72" name="Object 8" hidden="1">
          <a:extLst>
            <a:ext uri="{FF2B5EF4-FFF2-40B4-BE49-F238E27FC236}">
              <a16:creationId xmlns:a16="http://schemas.microsoft.com/office/drawing/2014/main" id="{00000000-0008-0000-0A00-0000BC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73" name="Object 9" hidden="1">
          <a:extLst>
            <a:ext uri="{FF2B5EF4-FFF2-40B4-BE49-F238E27FC236}">
              <a16:creationId xmlns:a16="http://schemas.microsoft.com/office/drawing/2014/main" id="{00000000-0008-0000-0A00-0000BD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74" name="Object 8" hidden="1">
          <a:extLst>
            <a:ext uri="{FF2B5EF4-FFF2-40B4-BE49-F238E27FC236}">
              <a16:creationId xmlns:a16="http://schemas.microsoft.com/office/drawing/2014/main" id="{00000000-0008-0000-0A00-0000BE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75" name="Object 9" hidden="1">
          <a:extLst>
            <a:ext uri="{FF2B5EF4-FFF2-40B4-BE49-F238E27FC236}">
              <a16:creationId xmlns:a16="http://schemas.microsoft.com/office/drawing/2014/main" id="{00000000-0008-0000-0A00-0000BF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76" name="Object 8" hidden="1">
          <a:extLst>
            <a:ext uri="{FF2B5EF4-FFF2-40B4-BE49-F238E27FC236}">
              <a16:creationId xmlns:a16="http://schemas.microsoft.com/office/drawing/2014/main" id="{00000000-0008-0000-0A00-0000C0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77" name="Object 9" hidden="1">
          <a:extLst>
            <a:ext uri="{FF2B5EF4-FFF2-40B4-BE49-F238E27FC236}">
              <a16:creationId xmlns:a16="http://schemas.microsoft.com/office/drawing/2014/main" id="{00000000-0008-0000-0A00-0000C1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78" name="Object 8" hidden="1">
          <a:extLst>
            <a:ext uri="{FF2B5EF4-FFF2-40B4-BE49-F238E27FC236}">
              <a16:creationId xmlns:a16="http://schemas.microsoft.com/office/drawing/2014/main" id="{00000000-0008-0000-0A00-0000C2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79" name="Object 15" hidden="1">
          <a:extLst>
            <a:ext uri="{FF2B5EF4-FFF2-40B4-BE49-F238E27FC236}">
              <a16:creationId xmlns:a16="http://schemas.microsoft.com/office/drawing/2014/main" id="{00000000-0008-0000-0A00-0000C3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80" name="Object 16" hidden="1">
          <a:extLst>
            <a:ext uri="{FF2B5EF4-FFF2-40B4-BE49-F238E27FC236}">
              <a16:creationId xmlns:a16="http://schemas.microsoft.com/office/drawing/2014/main" id="{00000000-0008-0000-0A00-0000C42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81" name="Object 17" hidden="1">
          <a:extLst>
            <a:ext uri="{FF2B5EF4-FFF2-40B4-BE49-F238E27FC236}">
              <a16:creationId xmlns:a16="http://schemas.microsoft.com/office/drawing/2014/main" id="{00000000-0008-0000-0A00-0000C5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82" name="Object 9" hidden="1">
          <a:extLst>
            <a:ext uri="{FF2B5EF4-FFF2-40B4-BE49-F238E27FC236}">
              <a16:creationId xmlns:a16="http://schemas.microsoft.com/office/drawing/2014/main" id="{00000000-0008-0000-0A00-0000C6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83" name="Object 8" hidden="1">
          <a:extLst>
            <a:ext uri="{FF2B5EF4-FFF2-40B4-BE49-F238E27FC236}">
              <a16:creationId xmlns:a16="http://schemas.microsoft.com/office/drawing/2014/main" id="{00000000-0008-0000-0A00-0000C7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84" name="Object 9" hidden="1">
          <a:extLst>
            <a:ext uri="{FF2B5EF4-FFF2-40B4-BE49-F238E27FC236}">
              <a16:creationId xmlns:a16="http://schemas.microsoft.com/office/drawing/2014/main" id="{00000000-0008-0000-0A00-0000C8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85" name="Object 8" hidden="1">
          <a:extLst>
            <a:ext uri="{FF2B5EF4-FFF2-40B4-BE49-F238E27FC236}">
              <a16:creationId xmlns:a16="http://schemas.microsoft.com/office/drawing/2014/main" id="{00000000-0008-0000-0A00-0000C9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86" name="Object 9" hidden="1">
          <a:extLst>
            <a:ext uri="{FF2B5EF4-FFF2-40B4-BE49-F238E27FC236}">
              <a16:creationId xmlns:a16="http://schemas.microsoft.com/office/drawing/2014/main" id="{00000000-0008-0000-0A00-0000CA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87" name="Object 8" hidden="1">
          <a:extLst>
            <a:ext uri="{FF2B5EF4-FFF2-40B4-BE49-F238E27FC236}">
              <a16:creationId xmlns:a16="http://schemas.microsoft.com/office/drawing/2014/main" id="{00000000-0008-0000-0A00-0000CB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88" name="Object 9" hidden="1">
          <a:extLst>
            <a:ext uri="{FF2B5EF4-FFF2-40B4-BE49-F238E27FC236}">
              <a16:creationId xmlns:a16="http://schemas.microsoft.com/office/drawing/2014/main" id="{00000000-0008-0000-0A00-0000CC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89" name="Object 8" hidden="1">
          <a:extLst>
            <a:ext uri="{FF2B5EF4-FFF2-40B4-BE49-F238E27FC236}">
              <a16:creationId xmlns:a16="http://schemas.microsoft.com/office/drawing/2014/main" id="{00000000-0008-0000-0A00-0000CD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190" name="Object 15" hidden="1">
          <a:extLst>
            <a:ext uri="{FF2B5EF4-FFF2-40B4-BE49-F238E27FC236}">
              <a16:creationId xmlns:a16="http://schemas.microsoft.com/office/drawing/2014/main" id="{00000000-0008-0000-0A00-0000CE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191" name="Object 16" hidden="1">
          <a:extLst>
            <a:ext uri="{FF2B5EF4-FFF2-40B4-BE49-F238E27FC236}">
              <a16:creationId xmlns:a16="http://schemas.microsoft.com/office/drawing/2014/main" id="{00000000-0008-0000-0A00-0000CF2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192" name="Object 17" hidden="1">
          <a:extLst>
            <a:ext uri="{FF2B5EF4-FFF2-40B4-BE49-F238E27FC236}">
              <a16:creationId xmlns:a16="http://schemas.microsoft.com/office/drawing/2014/main" id="{00000000-0008-0000-0A00-0000D0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93" name="Object 9" hidden="1">
          <a:extLst>
            <a:ext uri="{FF2B5EF4-FFF2-40B4-BE49-F238E27FC236}">
              <a16:creationId xmlns:a16="http://schemas.microsoft.com/office/drawing/2014/main" id="{00000000-0008-0000-0A00-0000D1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94" name="Object 8" hidden="1">
          <a:extLst>
            <a:ext uri="{FF2B5EF4-FFF2-40B4-BE49-F238E27FC236}">
              <a16:creationId xmlns:a16="http://schemas.microsoft.com/office/drawing/2014/main" id="{00000000-0008-0000-0A00-0000D2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95" name="Object 9" hidden="1">
          <a:extLst>
            <a:ext uri="{FF2B5EF4-FFF2-40B4-BE49-F238E27FC236}">
              <a16:creationId xmlns:a16="http://schemas.microsoft.com/office/drawing/2014/main" id="{00000000-0008-0000-0A00-0000D3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96" name="Object 8" hidden="1">
          <a:extLst>
            <a:ext uri="{FF2B5EF4-FFF2-40B4-BE49-F238E27FC236}">
              <a16:creationId xmlns:a16="http://schemas.microsoft.com/office/drawing/2014/main" id="{00000000-0008-0000-0A00-0000D4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97" name="Object 9" hidden="1">
          <a:extLst>
            <a:ext uri="{FF2B5EF4-FFF2-40B4-BE49-F238E27FC236}">
              <a16:creationId xmlns:a16="http://schemas.microsoft.com/office/drawing/2014/main" id="{00000000-0008-0000-0A00-0000D5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198" name="Object 8" hidden="1">
          <a:extLst>
            <a:ext uri="{FF2B5EF4-FFF2-40B4-BE49-F238E27FC236}">
              <a16:creationId xmlns:a16="http://schemas.microsoft.com/office/drawing/2014/main" id="{00000000-0008-0000-0A00-0000D6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199" name="Object 9" hidden="1">
          <a:extLst>
            <a:ext uri="{FF2B5EF4-FFF2-40B4-BE49-F238E27FC236}">
              <a16:creationId xmlns:a16="http://schemas.microsoft.com/office/drawing/2014/main" id="{00000000-0008-0000-0A00-0000D7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00" name="Object 8" hidden="1">
          <a:extLst>
            <a:ext uri="{FF2B5EF4-FFF2-40B4-BE49-F238E27FC236}">
              <a16:creationId xmlns:a16="http://schemas.microsoft.com/office/drawing/2014/main" id="{00000000-0008-0000-0A00-0000D8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01" name="Object 15" hidden="1">
          <a:extLst>
            <a:ext uri="{FF2B5EF4-FFF2-40B4-BE49-F238E27FC236}">
              <a16:creationId xmlns:a16="http://schemas.microsoft.com/office/drawing/2014/main" id="{00000000-0008-0000-0A00-0000D9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02" name="Object 16" hidden="1">
          <a:extLst>
            <a:ext uri="{FF2B5EF4-FFF2-40B4-BE49-F238E27FC236}">
              <a16:creationId xmlns:a16="http://schemas.microsoft.com/office/drawing/2014/main" id="{00000000-0008-0000-0A00-0000DA27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03" name="Object 17" hidden="1">
          <a:extLst>
            <a:ext uri="{FF2B5EF4-FFF2-40B4-BE49-F238E27FC236}">
              <a16:creationId xmlns:a16="http://schemas.microsoft.com/office/drawing/2014/main" id="{00000000-0008-0000-0A00-0000DB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04" name="Object 9" hidden="1">
          <a:extLst>
            <a:ext uri="{FF2B5EF4-FFF2-40B4-BE49-F238E27FC236}">
              <a16:creationId xmlns:a16="http://schemas.microsoft.com/office/drawing/2014/main" id="{00000000-0008-0000-0A00-0000DC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05" name="Object 8" hidden="1">
          <a:extLst>
            <a:ext uri="{FF2B5EF4-FFF2-40B4-BE49-F238E27FC236}">
              <a16:creationId xmlns:a16="http://schemas.microsoft.com/office/drawing/2014/main" id="{00000000-0008-0000-0A00-0000DD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06" name="Object 9" hidden="1">
          <a:extLst>
            <a:ext uri="{FF2B5EF4-FFF2-40B4-BE49-F238E27FC236}">
              <a16:creationId xmlns:a16="http://schemas.microsoft.com/office/drawing/2014/main" id="{00000000-0008-0000-0A00-0000DE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07" name="Object 8" hidden="1">
          <a:extLst>
            <a:ext uri="{FF2B5EF4-FFF2-40B4-BE49-F238E27FC236}">
              <a16:creationId xmlns:a16="http://schemas.microsoft.com/office/drawing/2014/main" id="{00000000-0008-0000-0A00-0000DF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08" name="Object 9" hidden="1">
          <a:extLst>
            <a:ext uri="{FF2B5EF4-FFF2-40B4-BE49-F238E27FC236}">
              <a16:creationId xmlns:a16="http://schemas.microsoft.com/office/drawing/2014/main" id="{00000000-0008-0000-0A00-0000E027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09" name="Object 8" hidden="1">
          <a:extLst>
            <a:ext uri="{FF2B5EF4-FFF2-40B4-BE49-F238E27FC236}">
              <a16:creationId xmlns:a16="http://schemas.microsoft.com/office/drawing/2014/main" id="{00000000-0008-0000-0A00-0000E127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10" name="Object 9" hidden="1">
          <a:extLst>
            <a:ext uri="{FF2B5EF4-FFF2-40B4-BE49-F238E27FC236}">
              <a16:creationId xmlns:a16="http://schemas.microsoft.com/office/drawing/2014/main" id="{00000000-0008-0000-0A00-0000E2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11" name="Object 8" hidden="1">
          <a:extLst>
            <a:ext uri="{FF2B5EF4-FFF2-40B4-BE49-F238E27FC236}">
              <a16:creationId xmlns:a16="http://schemas.microsoft.com/office/drawing/2014/main" id="{00000000-0008-0000-0A00-0000E327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12" name="Object 15" hidden="1">
          <a:extLst>
            <a:ext uri="{FF2B5EF4-FFF2-40B4-BE49-F238E27FC236}">
              <a16:creationId xmlns:a16="http://schemas.microsoft.com/office/drawing/2014/main" id="{00000000-0008-0000-0A00-0000E4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13" name="Object 16" hidden="1">
          <a:extLst>
            <a:ext uri="{FF2B5EF4-FFF2-40B4-BE49-F238E27FC236}">
              <a16:creationId xmlns:a16="http://schemas.microsoft.com/office/drawing/2014/main" id="{00000000-0008-0000-0A00-0000E527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14" name="Object 17" hidden="1">
          <a:extLst>
            <a:ext uri="{FF2B5EF4-FFF2-40B4-BE49-F238E27FC236}">
              <a16:creationId xmlns:a16="http://schemas.microsoft.com/office/drawing/2014/main" id="{00000000-0008-0000-0A00-0000E6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15" name="Object 9" hidden="1">
          <a:extLst>
            <a:ext uri="{FF2B5EF4-FFF2-40B4-BE49-F238E27FC236}">
              <a16:creationId xmlns:a16="http://schemas.microsoft.com/office/drawing/2014/main" id="{00000000-0008-0000-0A00-0000E7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16" name="Object 8" hidden="1">
          <a:extLst>
            <a:ext uri="{FF2B5EF4-FFF2-40B4-BE49-F238E27FC236}">
              <a16:creationId xmlns:a16="http://schemas.microsoft.com/office/drawing/2014/main" id="{00000000-0008-0000-0A00-0000E8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17" name="Object 9" hidden="1">
          <a:extLst>
            <a:ext uri="{FF2B5EF4-FFF2-40B4-BE49-F238E27FC236}">
              <a16:creationId xmlns:a16="http://schemas.microsoft.com/office/drawing/2014/main" id="{00000000-0008-0000-0A00-0000E92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18" name="Object 8" hidden="1">
          <a:extLst>
            <a:ext uri="{FF2B5EF4-FFF2-40B4-BE49-F238E27FC236}">
              <a16:creationId xmlns:a16="http://schemas.microsoft.com/office/drawing/2014/main" id="{00000000-0008-0000-0A00-0000EA27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19" name="Object 9" hidden="1">
          <a:extLst>
            <a:ext uri="{FF2B5EF4-FFF2-40B4-BE49-F238E27FC236}">
              <a16:creationId xmlns:a16="http://schemas.microsoft.com/office/drawing/2014/main" id="{00000000-0008-0000-0A00-0000EB2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20" name="Object 8" hidden="1">
          <a:extLst>
            <a:ext uri="{FF2B5EF4-FFF2-40B4-BE49-F238E27FC236}">
              <a16:creationId xmlns:a16="http://schemas.microsoft.com/office/drawing/2014/main" id="{00000000-0008-0000-0A00-0000EC27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21" name="Object 9" hidden="1">
          <a:extLst>
            <a:ext uri="{FF2B5EF4-FFF2-40B4-BE49-F238E27FC236}">
              <a16:creationId xmlns:a16="http://schemas.microsoft.com/office/drawing/2014/main" id="{00000000-0008-0000-0A00-0000ED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22" name="Object 8" hidden="1">
          <a:extLst>
            <a:ext uri="{FF2B5EF4-FFF2-40B4-BE49-F238E27FC236}">
              <a16:creationId xmlns:a16="http://schemas.microsoft.com/office/drawing/2014/main" id="{00000000-0008-0000-0A00-0000EE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23" name="Object 15" hidden="1">
          <a:extLst>
            <a:ext uri="{FF2B5EF4-FFF2-40B4-BE49-F238E27FC236}">
              <a16:creationId xmlns:a16="http://schemas.microsoft.com/office/drawing/2014/main" id="{00000000-0008-0000-0A00-0000EF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24" name="Object 16" hidden="1">
          <a:extLst>
            <a:ext uri="{FF2B5EF4-FFF2-40B4-BE49-F238E27FC236}">
              <a16:creationId xmlns:a16="http://schemas.microsoft.com/office/drawing/2014/main" id="{00000000-0008-0000-0A00-0000F027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25" name="Object 17" hidden="1">
          <a:extLst>
            <a:ext uri="{FF2B5EF4-FFF2-40B4-BE49-F238E27FC236}">
              <a16:creationId xmlns:a16="http://schemas.microsoft.com/office/drawing/2014/main" id="{00000000-0008-0000-0A00-0000F1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26" name="Object 9" hidden="1">
          <a:extLst>
            <a:ext uri="{FF2B5EF4-FFF2-40B4-BE49-F238E27FC236}">
              <a16:creationId xmlns:a16="http://schemas.microsoft.com/office/drawing/2014/main" id="{00000000-0008-0000-0A00-0000F2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27" name="Object 8" hidden="1">
          <a:extLst>
            <a:ext uri="{FF2B5EF4-FFF2-40B4-BE49-F238E27FC236}">
              <a16:creationId xmlns:a16="http://schemas.microsoft.com/office/drawing/2014/main" id="{00000000-0008-0000-0A00-0000F3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28" name="Object 9" hidden="1">
          <a:extLst>
            <a:ext uri="{FF2B5EF4-FFF2-40B4-BE49-F238E27FC236}">
              <a16:creationId xmlns:a16="http://schemas.microsoft.com/office/drawing/2014/main" id="{00000000-0008-0000-0A00-0000F42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29" name="Object 8" hidden="1">
          <a:extLst>
            <a:ext uri="{FF2B5EF4-FFF2-40B4-BE49-F238E27FC236}">
              <a16:creationId xmlns:a16="http://schemas.microsoft.com/office/drawing/2014/main" id="{00000000-0008-0000-0A00-0000F527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30" name="Object 9" hidden="1">
          <a:extLst>
            <a:ext uri="{FF2B5EF4-FFF2-40B4-BE49-F238E27FC236}">
              <a16:creationId xmlns:a16="http://schemas.microsoft.com/office/drawing/2014/main" id="{00000000-0008-0000-0A00-0000F62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31" name="Object 8" hidden="1">
          <a:extLst>
            <a:ext uri="{FF2B5EF4-FFF2-40B4-BE49-F238E27FC236}">
              <a16:creationId xmlns:a16="http://schemas.microsoft.com/office/drawing/2014/main" id="{00000000-0008-0000-0A00-0000F727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32" name="Object 9" hidden="1">
          <a:extLst>
            <a:ext uri="{FF2B5EF4-FFF2-40B4-BE49-F238E27FC236}">
              <a16:creationId xmlns:a16="http://schemas.microsoft.com/office/drawing/2014/main" id="{00000000-0008-0000-0A00-0000F8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33" name="Object 8" hidden="1">
          <a:extLst>
            <a:ext uri="{FF2B5EF4-FFF2-40B4-BE49-F238E27FC236}">
              <a16:creationId xmlns:a16="http://schemas.microsoft.com/office/drawing/2014/main" id="{00000000-0008-0000-0A00-0000F9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34" name="Object 15" hidden="1">
          <a:extLst>
            <a:ext uri="{FF2B5EF4-FFF2-40B4-BE49-F238E27FC236}">
              <a16:creationId xmlns:a16="http://schemas.microsoft.com/office/drawing/2014/main" id="{00000000-0008-0000-0A00-0000FA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35" name="Object 16" hidden="1">
          <a:extLst>
            <a:ext uri="{FF2B5EF4-FFF2-40B4-BE49-F238E27FC236}">
              <a16:creationId xmlns:a16="http://schemas.microsoft.com/office/drawing/2014/main" id="{00000000-0008-0000-0A00-0000FB27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36" name="Object 17" hidden="1">
          <a:extLst>
            <a:ext uri="{FF2B5EF4-FFF2-40B4-BE49-F238E27FC236}">
              <a16:creationId xmlns:a16="http://schemas.microsoft.com/office/drawing/2014/main" id="{00000000-0008-0000-0A00-0000FC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37" name="Object 9" hidden="1">
          <a:extLst>
            <a:ext uri="{FF2B5EF4-FFF2-40B4-BE49-F238E27FC236}">
              <a16:creationId xmlns:a16="http://schemas.microsoft.com/office/drawing/2014/main" id="{00000000-0008-0000-0A00-0000FD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38" name="Object 8" hidden="1">
          <a:extLst>
            <a:ext uri="{FF2B5EF4-FFF2-40B4-BE49-F238E27FC236}">
              <a16:creationId xmlns:a16="http://schemas.microsoft.com/office/drawing/2014/main" id="{00000000-0008-0000-0A00-0000FE27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39" name="Object 9" hidden="1">
          <a:extLst>
            <a:ext uri="{FF2B5EF4-FFF2-40B4-BE49-F238E27FC236}">
              <a16:creationId xmlns:a16="http://schemas.microsoft.com/office/drawing/2014/main" id="{00000000-0008-0000-0A00-0000FF27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40" name="Object 8" hidden="1">
          <a:extLst>
            <a:ext uri="{FF2B5EF4-FFF2-40B4-BE49-F238E27FC236}">
              <a16:creationId xmlns:a16="http://schemas.microsoft.com/office/drawing/2014/main" id="{00000000-0008-0000-0A00-0000002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41" name="Object 9" hidden="1">
          <a:extLst>
            <a:ext uri="{FF2B5EF4-FFF2-40B4-BE49-F238E27FC236}">
              <a16:creationId xmlns:a16="http://schemas.microsoft.com/office/drawing/2014/main" id="{00000000-0008-0000-0A00-0000012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42" name="Object 8" hidden="1">
          <a:extLst>
            <a:ext uri="{FF2B5EF4-FFF2-40B4-BE49-F238E27FC236}">
              <a16:creationId xmlns:a16="http://schemas.microsoft.com/office/drawing/2014/main" id="{00000000-0008-0000-0A00-0000022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43" name="Object 9" hidden="1">
          <a:extLst>
            <a:ext uri="{FF2B5EF4-FFF2-40B4-BE49-F238E27FC236}">
              <a16:creationId xmlns:a16="http://schemas.microsoft.com/office/drawing/2014/main" id="{00000000-0008-0000-0A00-000003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44" name="Object 8" hidden="1">
          <a:extLst>
            <a:ext uri="{FF2B5EF4-FFF2-40B4-BE49-F238E27FC236}">
              <a16:creationId xmlns:a16="http://schemas.microsoft.com/office/drawing/2014/main" id="{00000000-0008-0000-0A00-000004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45" name="Object 15" hidden="1">
          <a:extLst>
            <a:ext uri="{FF2B5EF4-FFF2-40B4-BE49-F238E27FC236}">
              <a16:creationId xmlns:a16="http://schemas.microsoft.com/office/drawing/2014/main" id="{00000000-0008-0000-0A00-000005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46" name="Object 16" hidden="1">
          <a:extLst>
            <a:ext uri="{FF2B5EF4-FFF2-40B4-BE49-F238E27FC236}">
              <a16:creationId xmlns:a16="http://schemas.microsoft.com/office/drawing/2014/main" id="{00000000-0008-0000-0A00-00000628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47" name="Object 17" hidden="1">
          <a:extLst>
            <a:ext uri="{FF2B5EF4-FFF2-40B4-BE49-F238E27FC236}">
              <a16:creationId xmlns:a16="http://schemas.microsoft.com/office/drawing/2014/main" id="{00000000-0008-0000-0A00-000007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48" name="Object 9" hidden="1">
          <a:extLst>
            <a:ext uri="{FF2B5EF4-FFF2-40B4-BE49-F238E27FC236}">
              <a16:creationId xmlns:a16="http://schemas.microsoft.com/office/drawing/2014/main" id="{00000000-0008-0000-0A00-000008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49" name="Object 8" hidden="1">
          <a:extLst>
            <a:ext uri="{FF2B5EF4-FFF2-40B4-BE49-F238E27FC236}">
              <a16:creationId xmlns:a16="http://schemas.microsoft.com/office/drawing/2014/main" id="{00000000-0008-0000-0A00-000009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50" name="Object 9" hidden="1">
          <a:extLst>
            <a:ext uri="{FF2B5EF4-FFF2-40B4-BE49-F238E27FC236}">
              <a16:creationId xmlns:a16="http://schemas.microsoft.com/office/drawing/2014/main" id="{00000000-0008-0000-0A00-00000A2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51" name="Object 8" hidden="1">
          <a:extLst>
            <a:ext uri="{FF2B5EF4-FFF2-40B4-BE49-F238E27FC236}">
              <a16:creationId xmlns:a16="http://schemas.microsoft.com/office/drawing/2014/main" id="{00000000-0008-0000-0A00-00000B2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52" name="Object 9" hidden="1">
          <a:extLst>
            <a:ext uri="{FF2B5EF4-FFF2-40B4-BE49-F238E27FC236}">
              <a16:creationId xmlns:a16="http://schemas.microsoft.com/office/drawing/2014/main" id="{00000000-0008-0000-0A00-00000C28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53" name="Object 8" hidden="1">
          <a:extLst>
            <a:ext uri="{FF2B5EF4-FFF2-40B4-BE49-F238E27FC236}">
              <a16:creationId xmlns:a16="http://schemas.microsoft.com/office/drawing/2014/main" id="{00000000-0008-0000-0A00-00000D28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54" name="Object 9" hidden="1">
          <a:extLst>
            <a:ext uri="{FF2B5EF4-FFF2-40B4-BE49-F238E27FC236}">
              <a16:creationId xmlns:a16="http://schemas.microsoft.com/office/drawing/2014/main" id="{00000000-0008-0000-0A00-00000E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55" name="Object 8" hidden="1">
          <a:extLst>
            <a:ext uri="{FF2B5EF4-FFF2-40B4-BE49-F238E27FC236}">
              <a16:creationId xmlns:a16="http://schemas.microsoft.com/office/drawing/2014/main" id="{00000000-0008-0000-0A00-00000F28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56" name="Object 15" hidden="1">
          <a:extLst>
            <a:ext uri="{FF2B5EF4-FFF2-40B4-BE49-F238E27FC236}">
              <a16:creationId xmlns:a16="http://schemas.microsoft.com/office/drawing/2014/main" id="{00000000-0008-0000-0A00-000010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57" name="Object 16" hidden="1">
          <a:extLst>
            <a:ext uri="{FF2B5EF4-FFF2-40B4-BE49-F238E27FC236}">
              <a16:creationId xmlns:a16="http://schemas.microsoft.com/office/drawing/2014/main" id="{00000000-0008-0000-0A00-0000112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58" name="Object 17" hidden="1">
          <a:extLst>
            <a:ext uri="{FF2B5EF4-FFF2-40B4-BE49-F238E27FC236}">
              <a16:creationId xmlns:a16="http://schemas.microsoft.com/office/drawing/2014/main" id="{00000000-0008-0000-0A00-000012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59" name="Object 9" hidden="1">
          <a:extLst>
            <a:ext uri="{FF2B5EF4-FFF2-40B4-BE49-F238E27FC236}">
              <a16:creationId xmlns:a16="http://schemas.microsoft.com/office/drawing/2014/main" id="{00000000-0008-0000-0A00-000013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60" name="Object 8" hidden="1">
          <a:extLst>
            <a:ext uri="{FF2B5EF4-FFF2-40B4-BE49-F238E27FC236}">
              <a16:creationId xmlns:a16="http://schemas.microsoft.com/office/drawing/2014/main" id="{00000000-0008-0000-0A00-000014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61" name="Object 9" hidden="1">
          <a:extLst>
            <a:ext uri="{FF2B5EF4-FFF2-40B4-BE49-F238E27FC236}">
              <a16:creationId xmlns:a16="http://schemas.microsoft.com/office/drawing/2014/main" id="{00000000-0008-0000-0A00-000015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62" name="Object 8" hidden="1">
          <a:extLst>
            <a:ext uri="{FF2B5EF4-FFF2-40B4-BE49-F238E27FC236}">
              <a16:creationId xmlns:a16="http://schemas.microsoft.com/office/drawing/2014/main" id="{00000000-0008-0000-0A00-000016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63" name="Object 9" hidden="1">
          <a:extLst>
            <a:ext uri="{FF2B5EF4-FFF2-40B4-BE49-F238E27FC236}">
              <a16:creationId xmlns:a16="http://schemas.microsoft.com/office/drawing/2014/main" id="{00000000-0008-0000-0A00-000017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64" name="Object 8" hidden="1">
          <a:extLst>
            <a:ext uri="{FF2B5EF4-FFF2-40B4-BE49-F238E27FC236}">
              <a16:creationId xmlns:a16="http://schemas.microsoft.com/office/drawing/2014/main" id="{00000000-0008-0000-0A00-000018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65" name="Object 9" hidden="1">
          <a:extLst>
            <a:ext uri="{FF2B5EF4-FFF2-40B4-BE49-F238E27FC236}">
              <a16:creationId xmlns:a16="http://schemas.microsoft.com/office/drawing/2014/main" id="{00000000-0008-0000-0A00-000019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66" name="Object 8" hidden="1">
          <a:extLst>
            <a:ext uri="{FF2B5EF4-FFF2-40B4-BE49-F238E27FC236}">
              <a16:creationId xmlns:a16="http://schemas.microsoft.com/office/drawing/2014/main" id="{00000000-0008-0000-0A00-00001A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67" name="Object 15" hidden="1">
          <a:extLst>
            <a:ext uri="{FF2B5EF4-FFF2-40B4-BE49-F238E27FC236}">
              <a16:creationId xmlns:a16="http://schemas.microsoft.com/office/drawing/2014/main" id="{00000000-0008-0000-0A00-00001B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68" name="Object 16" hidden="1">
          <a:extLst>
            <a:ext uri="{FF2B5EF4-FFF2-40B4-BE49-F238E27FC236}">
              <a16:creationId xmlns:a16="http://schemas.microsoft.com/office/drawing/2014/main" id="{00000000-0008-0000-0A00-00001C2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69" name="Object 17" hidden="1">
          <a:extLst>
            <a:ext uri="{FF2B5EF4-FFF2-40B4-BE49-F238E27FC236}">
              <a16:creationId xmlns:a16="http://schemas.microsoft.com/office/drawing/2014/main" id="{00000000-0008-0000-0A00-00001D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70" name="Object 9" hidden="1">
          <a:extLst>
            <a:ext uri="{FF2B5EF4-FFF2-40B4-BE49-F238E27FC236}">
              <a16:creationId xmlns:a16="http://schemas.microsoft.com/office/drawing/2014/main" id="{00000000-0008-0000-0A00-00001E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71" name="Object 8" hidden="1">
          <a:extLst>
            <a:ext uri="{FF2B5EF4-FFF2-40B4-BE49-F238E27FC236}">
              <a16:creationId xmlns:a16="http://schemas.microsoft.com/office/drawing/2014/main" id="{00000000-0008-0000-0A00-00001F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72" name="Object 9" hidden="1">
          <a:extLst>
            <a:ext uri="{FF2B5EF4-FFF2-40B4-BE49-F238E27FC236}">
              <a16:creationId xmlns:a16="http://schemas.microsoft.com/office/drawing/2014/main" id="{00000000-0008-0000-0A00-000020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73" name="Object 8" hidden="1">
          <a:extLst>
            <a:ext uri="{FF2B5EF4-FFF2-40B4-BE49-F238E27FC236}">
              <a16:creationId xmlns:a16="http://schemas.microsoft.com/office/drawing/2014/main" id="{00000000-0008-0000-0A00-000021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74" name="Object 9" hidden="1">
          <a:extLst>
            <a:ext uri="{FF2B5EF4-FFF2-40B4-BE49-F238E27FC236}">
              <a16:creationId xmlns:a16="http://schemas.microsoft.com/office/drawing/2014/main" id="{00000000-0008-0000-0A00-000022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75" name="Object 8" hidden="1">
          <a:extLst>
            <a:ext uri="{FF2B5EF4-FFF2-40B4-BE49-F238E27FC236}">
              <a16:creationId xmlns:a16="http://schemas.microsoft.com/office/drawing/2014/main" id="{00000000-0008-0000-0A00-000023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76" name="Object 9" hidden="1">
          <a:extLst>
            <a:ext uri="{FF2B5EF4-FFF2-40B4-BE49-F238E27FC236}">
              <a16:creationId xmlns:a16="http://schemas.microsoft.com/office/drawing/2014/main" id="{00000000-0008-0000-0A00-000024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77" name="Object 8" hidden="1">
          <a:extLst>
            <a:ext uri="{FF2B5EF4-FFF2-40B4-BE49-F238E27FC236}">
              <a16:creationId xmlns:a16="http://schemas.microsoft.com/office/drawing/2014/main" id="{00000000-0008-0000-0A00-000025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78" name="Object 15" hidden="1">
          <a:extLst>
            <a:ext uri="{FF2B5EF4-FFF2-40B4-BE49-F238E27FC236}">
              <a16:creationId xmlns:a16="http://schemas.microsoft.com/office/drawing/2014/main" id="{00000000-0008-0000-0A00-000026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79" name="Object 16" hidden="1">
          <a:extLst>
            <a:ext uri="{FF2B5EF4-FFF2-40B4-BE49-F238E27FC236}">
              <a16:creationId xmlns:a16="http://schemas.microsoft.com/office/drawing/2014/main" id="{00000000-0008-0000-0A00-0000272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80" name="Object 17" hidden="1">
          <a:extLst>
            <a:ext uri="{FF2B5EF4-FFF2-40B4-BE49-F238E27FC236}">
              <a16:creationId xmlns:a16="http://schemas.microsoft.com/office/drawing/2014/main" id="{00000000-0008-0000-0A00-000028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81" name="Object 9" hidden="1">
          <a:extLst>
            <a:ext uri="{FF2B5EF4-FFF2-40B4-BE49-F238E27FC236}">
              <a16:creationId xmlns:a16="http://schemas.microsoft.com/office/drawing/2014/main" id="{00000000-0008-0000-0A00-000029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82" name="Object 8" hidden="1">
          <a:extLst>
            <a:ext uri="{FF2B5EF4-FFF2-40B4-BE49-F238E27FC236}">
              <a16:creationId xmlns:a16="http://schemas.microsoft.com/office/drawing/2014/main" id="{00000000-0008-0000-0A00-00002A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83" name="Object 9" hidden="1">
          <a:extLst>
            <a:ext uri="{FF2B5EF4-FFF2-40B4-BE49-F238E27FC236}">
              <a16:creationId xmlns:a16="http://schemas.microsoft.com/office/drawing/2014/main" id="{00000000-0008-0000-0A00-00002B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84" name="Object 8" hidden="1">
          <a:extLst>
            <a:ext uri="{FF2B5EF4-FFF2-40B4-BE49-F238E27FC236}">
              <a16:creationId xmlns:a16="http://schemas.microsoft.com/office/drawing/2014/main" id="{00000000-0008-0000-0A00-00002C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85" name="Object 9" hidden="1">
          <a:extLst>
            <a:ext uri="{FF2B5EF4-FFF2-40B4-BE49-F238E27FC236}">
              <a16:creationId xmlns:a16="http://schemas.microsoft.com/office/drawing/2014/main" id="{00000000-0008-0000-0A00-00002D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86" name="Object 8" hidden="1">
          <a:extLst>
            <a:ext uri="{FF2B5EF4-FFF2-40B4-BE49-F238E27FC236}">
              <a16:creationId xmlns:a16="http://schemas.microsoft.com/office/drawing/2014/main" id="{00000000-0008-0000-0A00-00002E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87" name="Object 9" hidden="1">
          <a:extLst>
            <a:ext uri="{FF2B5EF4-FFF2-40B4-BE49-F238E27FC236}">
              <a16:creationId xmlns:a16="http://schemas.microsoft.com/office/drawing/2014/main" id="{00000000-0008-0000-0A00-00002F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88" name="Object 8" hidden="1">
          <a:extLst>
            <a:ext uri="{FF2B5EF4-FFF2-40B4-BE49-F238E27FC236}">
              <a16:creationId xmlns:a16="http://schemas.microsoft.com/office/drawing/2014/main" id="{00000000-0008-0000-0A00-000030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289" name="Object 15" hidden="1">
          <a:extLst>
            <a:ext uri="{FF2B5EF4-FFF2-40B4-BE49-F238E27FC236}">
              <a16:creationId xmlns:a16="http://schemas.microsoft.com/office/drawing/2014/main" id="{00000000-0008-0000-0A00-000031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290" name="Object 16" hidden="1">
          <a:extLst>
            <a:ext uri="{FF2B5EF4-FFF2-40B4-BE49-F238E27FC236}">
              <a16:creationId xmlns:a16="http://schemas.microsoft.com/office/drawing/2014/main" id="{00000000-0008-0000-0A00-00003228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291" name="Object 17" hidden="1">
          <a:extLst>
            <a:ext uri="{FF2B5EF4-FFF2-40B4-BE49-F238E27FC236}">
              <a16:creationId xmlns:a16="http://schemas.microsoft.com/office/drawing/2014/main" id="{00000000-0008-0000-0A00-000033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92" name="Object 9" hidden="1">
          <a:extLst>
            <a:ext uri="{FF2B5EF4-FFF2-40B4-BE49-F238E27FC236}">
              <a16:creationId xmlns:a16="http://schemas.microsoft.com/office/drawing/2014/main" id="{00000000-0008-0000-0A00-000034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93" name="Object 8" hidden="1">
          <a:extLst>
            <a:ext uri="{FF2B5EF4-FFF2-40B4-BE49-F238E27FC236}">
              <a16:creationId xmlns:a16="http://schemas.microsoft.com/office/drawing/2014/main" id="{00000000-0008-0000-0A00-000035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94" name="Object 9" hidden="1">
          <a:extLst>
            <a:ext uri="{FF2B5EF4-FFF2-40B4-BE49-F238E27FC236}">
              <a16:creationId xmlns:a16="http://schemas.microsoft.com/office/drawing/2014/main" id="{00000000-0008-0000-0A00-000036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95" name="Object 8" hidden="1">
          <a:extLst>
            <a:ext uri="{FF2B5EF4-FFF2-40B4-BE49-F238E27FC236}">
              <a16:creationId xmlns:a16="http://schemas.microsoft.com/office/drawing/2014/main" id="{00000000-0008-0000-0A00-000037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96" name="Object 9" hidden="1">
          <a:extLst>
            <a:ext uri="{FF2B5EF4-FFF2-40B4-BE49-F238E27FC236}">
              <a16:creationId xmlns:a16="http://schemas.microsoft.com/office/drawing/2014/main" id="{00000000-0008-0000-0A00-00003828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97" name="Object 8" hidden="1">
          <a:extLst>
            <a:ext uri="{FF2B5EF4-FFF2-40B4-BE49-F238E27FC236}">
              <a16:creationId xmlns:a16="http://schemas.microsoft.com/office/drawing/2014/main" id="{00000000-0008-0000-0A00-00003928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298" name="Object 9" hidden="1">
          <a:extLst>
            <a:ext uri="{FF2B5EF4-FFF2-40B4-BE49-F238E27FC236}">
              <a16:creationId xmlns:a16="http://schemas.microsoft.com/office/drawing/2014/main" id="{00000000-0008-0000-0A00-00003A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299" name="Object 8" hidden="1">
          <a:extLst>
            <a:ext uri="{FF2B5EF4-FFF2-40B4-BE49-F238E27FC236}">
              <a16:creationId xmlns:a16="http://schemas.microsoft.com/office/drawing/2014/main" id="{00000000-0008-0000-0A00-00003B28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00" name="Object 15" hidden="1">
          <a:extLst>
            <a:ext uri="{FF2B5EF4-FFF2-40B4-BE49-F238E27FC236}">
              <a16:creationId xmlns:a16="http://schemas.microsoft.com/office/drawing/2014/main" id="{00000000-0008-0000-0A00-00003C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01" name="Object 16" hidden="1">
          <a:extLst>
            <a:ext uri="{FF2B5EF4-FFF2-40B4-BE49-F238E27FC236}">
              <a16:creationId xmlns:a16="http://schemas.microsoft.com/office/drawing/2014/main" id="{00000000-0008-0000-0A00-00003D28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02" name="Object 17" hidden="1">
          <a:extLst>
            <a:ext uri="{FF2B5EF4-FFF2-40B4-BE49-F238E27FC236}">
              <a16:creationId xmlns:a16="http://schemas.microsoft.com/office/drawing/2014/main" id="{00000000-0008-0000-0A00-00003E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03" name="Object 9" hidden="1">
          <a:extLst>
            <a:ext uri="{FF2B5EF4-FFF2-40B4-BE49-F238E27FC236}">
              <a16:creationId xmlns:a16="http://schemas.microsoft.com/office/drawing/2014/main" id="{00000000-0008-0000-0A00-00003F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04" name="Object 8" hidden="1">
          <a:extLst>
            <a:ext uri="{FF2B5EF4-FFF2-40B4-BE49-F238E27FC236}">
              <a16:creationId xmlns:a16="http://schemas.microsoft.com/office/drawing/2014/main" id="{00000000-0008-0000-0A00-000040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05" name="Object 9" hidden="1">
          <a:extLst>
            <a:ext uri="{FF2B5EF4-FFF2-40B4-BE49-F238E27FC236}">
              <a16:creationId xmlns:a16="http://schemas.microsoft.com/office/drawing/2014/main" id="{00000000-0008-0000-0A00-000041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06" name="Object 8" hidden="1">
          <a:extLst>
            <a:ext uri="{FF2B5EF4-FFF2-40B4-BE49-F238E27FC236}">
              <a16:creationId xmlns:a16="http://schemas.microsoft.com/office/drawing/2014/main" id="{00000000-0008-0000-0A00-000042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07" name="Object 9" hidden="1">
          <a:extLst>
            <a:ext uri="{FF2B5EF4-FFF2-40B4-BE49-F238E27FC236}">
              <a16:creationId xmlns:a16="http://schemas.microsoft.com/office/drawing/2014/main" id="{00000000-0008-0000-0A00-000043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08" name="Object 8" hidden="1">
          <a:extLst>
            <a:ext uri="{FF2B5EF4-FFF2-40B4-BE49-F238E27FC236}">
              <a16:creationId xmlns:a16="http://schemas.microsoft.com/office/drawing/2014/main" id="{00000000-0008-0000-0A00-000044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09" name="Object 9" hidden="1">
          <a:extLst>
            <a:ext uri="{FF2B5EF4-FFF2-40B4-BE49-F238E27FC236}">
              <a16:creationId xmlns:a16="http://schemas.microsoft.com/office/drawing/2014/main" id="{00000000-0008-0000-0A00-000045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10" name="Object 8" hidden="1">
          <a:extLst>
            <a:ext uri="{FF2B5EF4-FFF2-40B4-BE49-F238E27FC236}">
              <a16:creationId xmlns:a16="http://schemas.microsoft.com/office/drawing/2014/main" id="{00000000-0008-0000-0A00-000046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11" name="Object 15" hidden="1">
          <a:extLst>
            <a:ext uri="{FF2B5EF4-FFF2-40B4-BE49-F238E27FC236}">
              <a16:creationId xmlns:a16="http://schemas.microsoft.com/office/drawing/2014/main" id="{00000000-0008-0000-0A00-000047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12" name="Object 16" hidden="1">
          <a:extLst>
            <a:ext uri="{FF2B5EF4-FFF2-40B4-BE49-F238E27FC236}">
              <a16:creationId xmlns:a16="http://schemas.microsoft.com/office/drawing/2014/main" id="{00000000-0008-0000-0A00-00004828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13" name="Object 17" hidden="1">
          <a:extLst>
            <a:ext uri="{FF2B5EF4-FFF2-40B4-BE49-F238E27FC236}">
              <a16:creationId xmlns:a16="http://schemas.microsoft.com/office/drawing/2014/main" id="{00000000-0008-0000-0A00-000049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14" name="Object 9" hidden="1">
          <a:extLst>
            <a:ext uri="{FF2B5EF4-FFF2-40B4-BE49-F238E27FC236}">
              <a16:creationId xmlns:a16="http://schemas.microsoft.com/office/drawing/2014/main" id="{00000000-0008-0000-0A00-00004A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15" name="Object 8" hidden="1">
          <a:extLst>
            <a:ext uri="{FF2B5EF4-FFF2-40B4-BE49-F238E27FC236}">
              <a16:creationId xmlns:a16="http://schemas.microsoft.com/office/drawing/2014/main" id="{00000000-0008-0000-0A00-00004B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16" name="Object 9" hidden="1">
          <a:extLst>
            <a:ext uri="{FF2B5EF4-FFF2-40B4-BE49-F238E27FC236}">
              <a16:creationId xmlns:a16="http://schemas.microsoft.com/office/drawing/2014/main" id="{00000000-0008-0000-0A00-00004C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17" name="Object 8" hidden="1">
          <a:extLst>
            <a:ext uri="{FF2B5EF4-FFF2-40B4-BE49-F238E27FC236}">
              <a16:creationId xmlns:a16="http://schemas.microsoft.com/office/drawing/2014/main" id="{00000000-0008-0000-0A00-00004D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18" name="Object 9" hidden="1">
          <a:extLst>
            <a:ext uri="{FF2B5EF4-FFF2-40B4-BE49-F238E27FC236}">
              <a16:creationId xmlns:a16="http://schemas.microsoft.com/office/drawing/2014/main" id="{00000000-0008-0000-0A00-00004E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19" name="Object 8" hidden="1">
          <a:extLst>
            <a:ext uri="{FF2B5EF4-FFF2-40B4-BE49-F238E27FC236}">
              <a16:creationId xmlns:a16="http://schemas.microsoft.com/office/drawing/2014/main" id="{00000000-0008-0000-0A00-00004F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20" name="Object 9" hidden="1">
          <a:extLst>
            <a:ext uri="{FF2B5EF4-FFF2-40B4-BE49-F238E27FC236}">
              <a16:creationId xmlns:a16="http://schemas.microsoft.com/office/drawing/2014/main" id="{00000000-0008-0000-0A00-000050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21" name="Object 8" hidden="1">
          <a:extLst>
            <a:ext uri="{FF2B5EF4-FFF2-40B4-BE49-F238E27FC236}">
              <a16:creationId xmlns:a16="http://schemas.microsoft.com/office/drawing/2014/main" id="{00000000-0008-0000-0A00-000051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22" name="Object 15" hidden="1">
          <a:extLst>
            <a:ext uri="{FF2B5EF4-FFF2-40B4-BE49-F238E27FC236}">
              <a16:creationId xmlns:a16="http://schemas.microsoft.com/office/drawing/2014/main" id="{00000000-0008-0000-0A00-000052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23" name="Object 16" hidden="1">
          <a:extLst>
            <a:ext uri="{FF2B5EF4-FFF2-40B4-BE49-F238E27FC236}">
              <a16:creationId xmlns:a16="http://schemas.microsoft.com/office/drawing/2014/main" id="{00000000-0008-0000-0A00-00005328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24" name="Object 17" hidden="1">
          <a:extLst>
            <a:ext uri="{FF2B5EF4-FFF2-40B4-BE49-F238E27FC236}">
              <a16:creationId xmlns:a16="http://schemas.microsoft.com/office/drawing/2014/main" id="{00000000-0008-0000-0A00-000054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25" name="Object 9" hidden="1">
          <a:extLst>
            <a:ext uri="{FF2B5EF4-FFF2-40B4-BE49-F238E27FC236}">
              <a16:creationId xmlns:a16="http://schemas.microsoft.com/office/drawing/2014/main" id="{00000000-0008-0000-0A00-000055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26" name="Object 8" hidden="1">
          <a:extLst>
            <a:ext uri="{FF2B5EF4-FFF2-40B4-BE49-F238E27FC236}">
              <a16:creationId xmlns:a16="http://schemas.microsoft.com/office/drawing/2014/main" id="{00000000-0008-0000-0A00-000056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27" name="Object 9" hidden="1">
          <a:extLst>
            <a:ext uri="{FF2B5EF4-FFF2-40B4-BE49-F238E27FC236}">
              <a16:creationId xmlns:a16="http://schemas.microsoft.com/office/drawing/2014/main" id="{00000000-0008-0000-0A00-000057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28" name="Object 8" hidden="1">
          <a:extLst>
            <a:ext uri="{FF2B5EF4-FFF2-40B4-BE49-F238E27FC236}">
              <a16:creationId xmlns:a16="http://schemas.microsoft.com/office/drawing/2014/main" id="{00000000-0008-0000-0A00-000058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29" name="Object 9" hidden="1">
          <a:extLst>
            <a:ext uri="{FF2B5EF4-FFF2-40B4-BE49-F238E27FC236}">
              <a16:creationId xmlns:a16="http://schemas.microsoft.com/office/drawing/2014/main" id="{00000000-0008-0000-0A00-000059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30" name="Object 8" hidden="1">
          <a:extLst>
            <a:ext uri="{FF2B5EF4-FFF2-40B4-BE49-F238E27FC236}">
              <a16:creationId xmlns:a16="http://schemas.microsoft.com/office/drawing/2014/main" id="{00000000-0008-0000-0A00-00005A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31" name="Object 9" hidden="1">
          <a:extLst>
            <a:ext uri="{FF2B5EF4-FFF2-40B4-BE49-F238E27FC236}">
              <a16:creationId xmlns:a16="http://schemas.microsoft.com/office/drawing/2014/main" id="{00000000-0008-0000-0A00-00005B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32" name="Object 8" hidden="1">
          <a:extLst>
            <a:ext uri="{FF2B5EF4-FFF2-40B4-BE49-F238E27FC236}">
              <a16:creationId xmlns:a16="http://schemas.microsoft.com/office/drawing/2014/main" id="{00000000-0008-0000-0A00-00005C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33" name="Object 15" hidden="1">
          <a:extLst>
            <a:ext uri="{FF2B5EF4-FFF2-40B4-BE49-F238E27FC236}">
              <a16:creationId xmlns:a16="http://schemas.microsoft.com/office/drawing/2014/main" id="{00000000-0008-0000-0A00-00005D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34" name="Object 16" hidden="1">
          <a:extLst>
            <a:ext uri="{FF2B5EF4-FFF2-40B4-BE49-F238E27FC236}">
              <a16:creationId xmlns:a16="http://schemas.microsoft.com/office/drawing/2014/main" id="{00000000-0008-0000-0A00-00005E28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35" name="Object 17" hidden="1">
          <a:extLst>
            <a:ext uri="{FF2B5EF4-FFF2-40B4-BE49-F238E27FC236}">
              <a16:creationId xmlns:a16="http://schemas.microsoft.com/office/drawing/2014/main" id="{00000000-0008-0000-0A00-00005F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36" name="Object 9" hidden="1">
          <a:extLst>
            <a:ext uri="{FF2B5EF4-FFF2-40B4-BE49-F238E27FC236}">
              <a16:creationId xmlns:a16="http://schemas.microsoft.com/office/drawing/2014/main" id="{00000000-0008-0000-0A00-000060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37" name="Object 8" hidden="1">
          <a:extLst>
            <a:ext uri="{FF2B5EF4-FFF2-40B4-BE49-F238E27FC236}">
              <a16:creationId xmlns:a16="http://schemas.microsoft.com/office/drawing/2014/main" id="{00000000-0008-0000-0A00-000061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38" name="Object 9" hidden="1">
          <a:extLst>
            <a:ext uri="{FF2B5EF4-FFF2-40B4-BE49-F238E27FC236}">
              <a16:creationId xmlns:a16="http://schemas.microsoft.com/office/drawing/2014/main" id="{00000000-0008-0000-0A00-000062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39" name="Object 8" hidden="1">
          <a:extLst>
            <a:ext uri="{FF2B5EF4-FFF2-40B4-BE49-F238E27FC236}">
              <a16:creationId xmlns:a16="http://schemas.microsoft.com/office/drawing/2014/main" id="{00000000-0008-0000-0A00-000063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40" name="Object 9" hidden="1">
          <a:extLst>
            <a:ext uri="{FF2B5EF4-FFF2-40B4-BE49-F238E27FC236}">
              <a16:creationId xmlns:a16="http://schemas.microsoft.com/office/drawing/2014/main" id="{00000000-0008-0000-0A00-00006428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41" name="Object 8" hidden="1">
          <a:extLst>
            <a:ext uri="{FF2B5EF4-FFF2-40B4-BE49-F238E27FC236}">
              <a16:creationId xmlns:a16="http://schemas.microsoft.com/office/drawing/2014/main" id="{00000000-0008-0000-0A00-00006528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42" name="Object 9" hidden="1">
          <a:extLst>
            <a:ext uri="{FF2B5EF4-FFF2-40B4-BE49-F238E27FC236}">
              <a16:creationId xmlns:a16="http://schemas.microsoft.com/office/drawing/2014/main" id="{00000000-0008-0000-0A00-000066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43" name="Object 8" hidden="1">
          <a:extLst>
            <a:ext uri="{FF2B5EF4-FFF2-40B4-BE49-F238E27FC236}">
              <a16:creationId xmlns:a16="http://schemas.microsoft.com/office/drawing/2014/main" id="{00000000-0008-0000-0A00-00006728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44" name="Object 15" hidden="1">
          <a:extLst>
            <a:ext uri="{FF2B5EF4-FFF2-40B4-BE49-F238E27FC236}">
              <a16:creationId xmlns:a16="http://schemas.microsoft.com/office/drawing/2014/main" id="{00000000-0008-0000-0A00-000068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45" name="Object 16" hidden="1">
          <a:extLst>
            <a:ext uri="{FF2B5EF4-FFF2-40B4-BE49-F238E27FC236}">
              <a16:creationId xmlns:a16="http://schemas.microsoft.com/office/drawing/2014/main" id="{00000000-0008-0000-0A00-00006928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46" name="Object 17" hidden="1">
          <a:extLst>
            <a:ext uri="{FF2B5EF4-FFF2-40B4-BE49-F238E27FC236}">
              <a16:creationId xmlns:a16="http://schemas.microsoft.com/office/drawing/2014/main" id="{00000000-0008-0000-0A00-00006A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47" name="Object 9" hidden="1">
          <a:extLst>
            <a:ext uri="{FF2B5EF4-FFF2-40B4-BE49-F238E27FC236}">
              <a16:creationId xmlns:a16="http://schemas.microsoft.com/office/drawing/2014/main" id="{00000000-0008-0000-0A00-00006B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48" name="Object 8" hidden="1">
          <a:extLst>
            <a:ext uri="{FF2B5EF4-FFF2-40B4-BE49-F238E27FC236}">
              <a16:creationId xmlns:a16="http://schemas.microsoft.com/office/drawing/2014/main" id="{00000000-0008-0000-0A00-00006C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49" name="Object 9" hidden="1">
          <a:extLst>
            <a:ext uri="{FF2B5EF4-FFF2-40B4-BE49-F238E27FC236}">
              <a16:creationId xmlns:a16="http://schemas.microsoft.com/office/drawing/2014/main" id="{00000000-0008-0000-0A00-00006D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50" name="Object 8" hidden="1">
          <a:extLst>
            <a:ext uri="{FF2B5EF4-FFF2-40B4-BE49-F238E27FC236}">
              <a16:creationId xmlns:a16="http://schemas.microsoft.com/office/drawing/2014/main" id="{00000000-0008-0000-0A00-00006E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51" name="Object 9" hidden="1">
          <a:extLst>
            <a:ext uri="{FF2B5EF4-FFF2-40B4-BE49-F238E27FC236}">
              <a16:creationId xmlns:a16="http://schemas.microsoft.com/office/drawing/2014/main" id="{00000000-0008-0000-0A00-00006F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52" name="Object 8" hidden="1">
          <a:extLst>
            <a:ext uri="{FF2B5EF4-FFF2-40B4-BE49-F238E27FC236}">
              <a16:creationId xmlns:a16="http://schemas.microsoft.com/office/drawing/2014/main" id="{00000000-0008-0000-0A00-000070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53" name="Object 9" hidden="1">
          <a:extLst>
            <a:ext uri="{FF2B5EF4-FFF2-40B4-BE49-F238E27FC236}">
              <a16:creationId xmlns:a16="http://schemas.microsoft.com/office/drawing/2014/main" id="{00000000-0008-0000-0A00-000071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54" name="Object 8" hidden="1">
          <a:extLst>
            <a:ext uri="{FF2B5EF4-FFF2-40B4-BE49-F238E27FC236}">
              <a16:creationId xmlns:a16="http://schemas.microsoft.com/office/drawing/2014/main" id="{00000000-0008-0000-0A00-000072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55" name="Object 15" hidden="1">
          <a:extLst>
            <a:ext uri="{FF2B5EF4-FFF2-40B4-BE49-F238E27FC236}">
              <a16:creationId xmlns:a16="http://schemas.microsoft.com/office/drawing/2014/main" id="{00000000-0008-0000-0A00-000073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56" name="Object 16" hidden="1">
          <a:extLst>
            <a:ext uri="{FF2B5EF4-FFF2-40B4-BE49-F238E27FC236}">
              <a16:creationId xmlns:a16="http://schemas.microsoft.com/office/drawing/2014/main" id="{00000000-0008-0000-0A00-00007428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57" name="Object 17" hidden="1">
          <a:extLst>
            <a:ext uri="{FF2B5EF4-FFF2-40B4-BE49-F238E27FC236}">
              <a16:creationId xmlns:a16="http://schemas.microsoft.com/office/drawing/2014/main" id="{00000000-0008-0000-0A00-000075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58" name="Object 9" hidden="1">
          <a:extLst>
            <a:ext uri="{FF2B5EF4-FFF2-40B4-BE49-F238E27FC236}">
              <a16:creationId xmlns:a16="http://schemas.microsoft.com/office/drawing/2014/main" id="{00000000-0008-0000-0A00-000076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59" name="Object 8" hidden="1">
          <a:extLst>
            <a:ext uri="{FF2B5EF4-FFF2-40B4-BE49-F238E27FC236}">
              <a16:creationId xmlns:a16="http://schemas.microsoft.com/office/drawing/2014/main" id="{00000000-0008-0000-0A00-000077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60" name="Object 9" hidden="1">
          <a:extLst>
            <a:ext uri="{FF2B5EF4-FFF2-40B4-BE49-F238E27FC236}">
              <a16:creationId xmlns:a16="http://schemas.microsoft.com/office/drawing/2014/main" id="{00000000-0008-0000-0A00-000078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61" name="Object 8" hidden="1">
          <a:extLst>
            <a:ext uri="{FF2B5EF4-FFF2-40B4-BE49-F238E27FC236}">
              <a16:creationId xmlns:a16="http://schemas.microsoft.com/office/drawing/2014/main" id="{00000000-0008-0000-0A00-000079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62" name="Object 9" hidden="1">
          <a:extLst>
            <a:ext uri="{FF2B5EF4-FFF2-40B4-BE49-F238E27FC236}">
              <a16:creationId xmlns:a16="http://schemas.microsoft.com/office/drawing/2014/main" id="{00000000-0008-0000-0A00-00007A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63" name="Object 8" hidden="1">
          <a:extLst>
            <a:ext uri="{FF2B5EF4-FFF2-40B4-BE49-F238E27FC236}">
              <a16:creationId xmlns:a16="http://schemas.microsoft.com/office/drawing/2014/main" id="{00000000-0008-0000-0A00-00007B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64" name="Object 9" hidden="1">
          <a:extLst>
            <a:ext uri="{FF2B5EF4-FFF2-40B4-BE49-F238E27FC236}">
              <a16:creationId xmlns:a16="http://schemas.microsoft.com/office/drawing/2014/main" id="{00000000-0008-0000-0A00-00007C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65" name="Object 8" hidden="1">
          <a:extLst>
            <a:ext uri="{FF2B5EF4-FFF2-40B4-BE49-F238E27FC236}">
              <a16:creationId xmlns:a16="http://schemas.microsoft.com/office/drawing/2014/main" id="{00000000-0008-0000-0A00-00007D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66" name="Object 15" hidden="1">
          <a:extLst>
            <a:ext uri="{FF2B5EF4-FFF2-40B4-BE49-F238E27FC236}">
              <a16:creationId xmlns:a16="http://schemas.microsoft.com/office/drawing/2014/main" id="{00000000-0008-0000-0A00-00007E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67" name="Object 16" hidden="1">
          <a:extLst>
            <a:ext uri="{FF2B5EF4-FFF2-40B4-BE49-F238E27FC236}">
              <a16:creationId xmlns:a16="http://schemas.microsoft.com/office/drawing/2014/main" id="{00000000-0008-0000-0A00-00007F28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68" name="Object 17" hidden="1">
          <a:extLst>
            <a:ext uri="{FF2B5EF4-FFF2-40B4-BE49-F238E27FC236}">
              <a16:creationId xmlns:a16="http://schemas.microsoft.com/office/drawing/2014/main" id="{00000000-0008-0000-0A00-000080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69" name="Object 9" hidden="1">
          <a:extLst>
            <a:ext uri="{FF2B5EF4-FFF2-40B4-BE49-F238E27FC236}">
              <a16:creationId xmlns:a16="http://schemas.microsoft.com/office/drawing/2014/main" id="{00000000-0008-0000-0A00-000081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70" name="Object 8" hidden="1">
          <a:extLst>
            <a:ext uri="{FF2B5EF4-FFF2-40B4-BE49-F238E27FC236}">
              <a16:creationId xmlns:a16="http://schemas.microsoft.com/office/drawing/2014/main" id="{00000000-0008-0000-0A00-000082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71" name="Object 9" hidden="1">
          <a:extLst>
            <a:ext uri="{FF2B5EF4-FFF2-40B4-BE49-F238E27FC236}">
              <a16:creationId xmlns:a16="http://schemas.microsoft.com/office/drawing/2014/main" id="{00000000-0008-0000-0A00-000083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72" name="Object 8" hidden="1">
          <a:extLst>
            <a:ext uri="{FF2B5EF4-FFF2-40B4-BE49-F238E27FC236}">
              <a16:creationId xmlns:a16="http://schemas.microsoft.com/office/drawing/2014/main" id="{00000000-0008-0000-0A00-000084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73" name="Object 9" hidden="1">
          <a:extLst>
            <a:ext uri="{FF2B5EF4-FFF2-40B4-BE49-F238E27FC236}">
              <a16:creationId xmlns:a16="http://schemas.microsoft.com/office/drawing/2014/main" id="{00000000-0008-0000-0A00-000085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74" name="Object 8" hidden="1">
          <a:extLst>
            <a:ext uri="{FF2B5EF4-FFF2-40B4-BE49-F238E27FC236}">
              <a16:creationId xmlns:a16="http://schemas.microsoft.com/office/drawing/2014/main" id="{00000000-0008-0000-0A00-000086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75" name="Object 9" hidden="1">
          <a:extLst>
            <a:ext uri="{FF2B5EF4-FFF2-40B4-BE49-F238E27FC236}">
              <a16:creationId xmlns:a16="http://schemas.microsoft.com/office/drawing/2014/main" id="{00000000-0008-0000-0A00-000087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76" name="Object 8" hidden="1">
          <a:extLst>
            <a:ext uri="{FF2B5EF4-FFF2-40B4-BE49-F238E27FC236}">
              <a16:creationId xmlns:a16="http://schemas.microsoft.com/office/drawing/2014/main" id="{00000000-0008-0000-0A00-000088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77" name="Object 15" hidden="1">
          <a:extLst>
            <a:ext uri="{FF2B5EF4-FFF2-40B4-BE49-F238E27FC236}">
              <a16:creationId xmlns:a16="http://schemas.microsoft.com/office/drawing/2014/main" id="{00000000-0008-0000-0A00-000089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78" name="Object 16" hidden="1">
          <a:extLst>
            <a:ext uri="{FF2B5EF4-FFF2-40B4-BE49-F238E27FC236}">
              <a16:creationId xmlns:a16="http://schemas.microsoft.com/office/drawing/2014/main" id="{00000000-0008-0000-0A00-00008A28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79" name="Object 17" hidden="1">
          <a:extLst>
            <a:ext uri="{FF2B5EF4-FFF2-40B4-BE49-F238E27FC236}">
              <a16:creationId xmlns:a16="http://schemas.microsoft.com/office/drawing/2014/main" id="{00000000-0008-0000-0A00-00008B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80" name="Object 9" hidden="1">
          <a:extLst>
            <a:ext uri="{FF2B5EF4-FFF2-40B4-BE49-F238E27FC236}">
              <a16:creationId xmlns:a16="http://schemas.microsoft.com/office/drawing/2014/main" id="{00000000-0008-0000-0A00-00008C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81" name="Object 8" hidden="1">
          <a:extLst>
            <a:ext uri="{FF2B5EF4-FFF2-40B4-BE49-F238E27FC236}">
              <a16:creationId xmlns:a16="http://schemas.microsoft.com/office/drawing/2014/main" id="{00000000-0008-0000-0A00-00008D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82" name="Object 9" hidden="1">
          <a:extLst>
            <a:ext uri="{FF2B5EF4-FFF2-40B4-BE49-F238E27FC236}">
              <a16:creationId xmlns:a16="http://schemas.microsoft.com/office/drawing/2014/main" id="{00000000-0008-0000-0A00-00008E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83" name="Object 8" hidden="1">
          <a:extLst>
            <a:ext uri="{FF2B5EF4-FFF2-40B4-BE49-F238E27FC236}">
              <a16:creationId xmlns:a16="http://schemas.microsoft.com/office/drawing/2014/main" id="{00000000-0008-0000-0A00-00008F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84" name="Object 9" hidden="1">
          <a:extLst>
            <a:ext uri="{FF2B5EF4-FFF2-40B4-BE49-F238E27FC236}">
              <a16:creationId xmlns:a16="http://schemas.microsoft.com/office/drawing/2014/main" id="{00000000-0008-0000-0A00-00009028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85" name="Object 8" hidden="1">
          <a:extLst>
            <a:ext uri="{FF2B5EF4-FFF2-40B4-BE49-F238E27FC236}">
              <a16:creationId xmlns:a16="http://schemas.microsoft.com/office/drawing/2014/main" id="{00000000-0008-0000-0A00-00009128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86" name="Object 9" hidden="1">
          <a:extLst>
            <a:ext uri="{FF2B5EF4-FFF2-40B4-BE49-F238E27FC236}">
              <a16:creationId xmlns:a16="http://schemas.microsoft.com/office/drawing/2014/main" id="{00000000-0008-0000-0A00-000092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87" name="Object 8" hidden="1">
          <a:extLst>
            <a:ext uri="{FF2B5EF4-FFF2-40B4-BE49-F238E27FC236}">
              <a16:creationId xmlns:a16="http://schemas.microsoft.com/office/drawing/2014/main" id="{00000000-0008-0000-0A00-00009328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88" name="Object 15" hidden="1">
          <a:extLst>
            <a:ext uri="{FF2B5EF4-FFF2-40B4-BE49-F238E27FC236}">
              <a16:creationId xmlns:a16="http://schemas.microsoft.com/office/drawing/2014/main" id="{00000000-0008-0000-0A00-000094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389" name="Object 16" hidden="1">
          <a:extLst>
            <a:ext uri="{FF2B5EF4-FFF2-40B4-BE49-F238E27FC236}">
              <a16:creationId xmlns:a16="http://schemas.microsoft.com/office/drawing/2014/main" id="{00000000-0008-0000-0A00-00009528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390" name="Object 17" hidden="1">
          <a:extLst>
            <a:ext uri="{FF2B5EF4-FFF2-40B4-BE49-F238E27FC236}">
              <a16:creationId xmlns:a16="http://schemas.microsoft.com/office/drawing/2014/main" id="{00000000-0008-0000-0A00-000096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91" name="Object 9" hidden="1">
          <a:extLst>
            <a:ext uri="{FF2B5EF4-FFF2-40B4-BE49-F238E27FC236}">
              <a16:creationId xmlns:a16="http://schemas.microsoft.com/office/drawing/2014/main" id="{00000000-0008-0000-0A00-000097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92" name="Object 8" hidden="1">
          <a:extLst>
            <a:ext uri="{FF2B5EF4-FFF2-40B4-BE49-F238E27FC236}">
              <a16:creationId xmlns:a16="http://schemas.microsoft.com/office/drawing/2014/main" id="{00000000-0008-0000-0A00-000098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93" name="Object 9" hidden="1">
          <a:extLst>
            <a:ext uri="{FF2B5EF4-FFF2-40B4-BE49-F238E27FC236}">
              <a16:creationId xmlns:a16="http://schemas.microsoft.com/office/drawing/2014/main" id="{00000000-0008-0000-0A00-000099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94" name="Object 8" hidden="1">
          <a:extLst>
            <a:ext uri="{FF2B5EF4-FFF2-40B4-BE49-F238E27FC236}">
              <a16:creationId xmlns:a16="http://schemas.microsoft.com/office/drawing/2014/main" id="{00000000-0008-0000-0A00-00009A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95" name="Object 9" hidden="1">
          <a:extLst>
            <a:ext uri="{FF2B5EF4-FFF2-40B4-BE49-F238E27FC236}">
              <a16:creationId xmlns:a16="http://schemas.microsoft.com/office/drawing/2014/main" id="{00000000-0008-0000-0A00-00009B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96" name="Object 8" hidden="1">
          <a:extLst>
            <a:ext uri="{FF2B5EF4-FFF2-40B4-BE49-F238E27FC236}">
              <a16:creationId xmlns:a16="http://schemas.microsoft.com/office/drawing/2014/main" id="{00000000-0008-0000-0A00-00009C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397" name="Object 9" hidden="1">
          <a:extLst>
            <a:ext uri="{FF2B5EF4-FFF2-40B4-BE49-F238E27FC236}">
              <a16:creationId xmlns:a16="http://schemas.microsoft.com/office/drawing/2014/main" id="{00000000-0008-0000-0A00-00009D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398" name="Object 8" hidden="1">
          <a:extLst>
            <a:ext uri="{FF2B5EF4-FFF2-40B4-BE49-F238E27FC236}">
              <a16:creationId xmlns:a16="http://schemas.microsoft.com/office/drawing/2014/main" id="{00000000-0008-0000-0A00-00009E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399" name="Object 15" hidden="1">
          <a:extLst>
            <a:ext uri="{FF2B5EF4-FFF2-40B4-BE49-F238E27FC236}">
              <a16:creationId xmlns:a16="http://schemas.microsoft.com/office/drawing/2014/main" id="{00000000-0008-0000-0A00-00009F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00" name="Object 16" hidden="1">
          <a:extLst>
            <a:ext uri="{FF2B5EF4-FFF2-40B4-BE49-F238E27FC236}">
              <a16:creationId xmlns:a16="http://schemas.microsoft.com/office/drawing/2014/main" id="{00000000-0008-0000-0A00-0000A028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01" name="Object 17" hidden="1">
          <a:extLst>
            <a:ext uri="{FF2B5EF4-FFF2-40B4-BE49-F238E27FC236}">
              <a16:creationId xmlns:a16="http://schemas.microsoft.com/office/drawing/2014/main" id="{00000000-0008-0000-0A00-0000A1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02" name="Object 9" hidden="1">
          <a:extLst>
            <a:ext uri="{FF2B5EF4-FFF2-40B4-BE49-F238E27FC236}">
              <a16:creationId xmlns:a16="http://schemas.microsoft.com/office/drawing/2014/main" id="{00000000-0008-0000-0A00-0000A2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03" name="Object 8" hidden="1">
          <a:extLst>
            <a:ext uri="{FF2B5EF4-FFF2-40B4-BE49-F238E27FC236}">
              <a16:creationId xmlns:a16="http://schemas.microsoft.com/office/drawing/2014/main" id="{00000000-0008-0000-0A00-0000A3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04" name="Object 9" hidden="1">
          <a:extLst>
            <a:ext uri="{FF2B5EF4-FFF2-40B4-BE49-F238E27FC236}">
              <a16:creationId xmlns:a16="http://schemas.microsoft.com/office/drawing/2014/main" id="{00000000-0008-0000-0A00-0000A4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05" name="Object 8" hidden="1">
          <a:extLst>
            <a:ext uri="{FF2B5EF4-FFF2-40B4-BE49-F238E27FC236}">
              <a16:creationId xmlns:a16="http://schemas.microsoft.com/office/drawing/2014/main" id="{00000000-0008-0000-0A00-0000A5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06" name="Object 9" hidden="1">
          <a:extLst>
            <a:ext uri="{FF2B5EF4-FFF2-40B4-BE49-F238E27FC236}">
              <a16:creationId xmlns:a16="http://schemas.microsoft.com/office/drawing/2014/main" id="{00000000-0008-0000-0A00-0000A6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07" name="Object 8" hidden="1">
          <a:extLst>
            <a:ext uri="{FF2B5EF4-FFF2-40B4-BE49-F238E27FC236}">
              <a16:creationId xmlns:a16="http://schemas.microsoft.com/office/drawing/2014/main" id="{00000000-0008-0000-0A00-0000A7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08" name="Object 9" hidden="1">
          <a:extLst>
            <a:ext uri="{FF2B5EF4-FFF2-40B4-BE49-F238E27FC236}">
              <a16:creationId xmlns:a16="http://schemas.microsoft.com/office/drawing/2014/main" id="{00000000-0008-0000-0A00-0000A8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09" name="Object 8" hidden="1">
          <a:extLst>
            <a:ext uri="{FF2B5EF4-FFF2-40B4-BE49-F238E27FC236}">
              <a16:creationId xmlns:a16="http://schemas.microsoft.com/office/drawing/2014/main" id="{00000000-0008-0000-0A00-0000A9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10" name="Object 15" hidden="1">
          <a:extLst>
            <a:ext uri="{FF2B5EF4-FFF2-40B4-BE49-F238E27FC236}">
              <a16:creationId xmlns:a16="http://schemas.microsoft.com/office/drawing/2014/main" id="{00000000-0008-0000-0A00-0000AA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11" name="Object 16" hidden="1">
          <a:extLst>
            <a:ext uri="{FF2B5EF4-FFF2-40B4-BE49-F238E27FC236}">
              <a16:creationId xmlns:a16="http://schemas.microsoft.com/office/drawing/2014/main" id="{00000000-0008-0000-0A00-0000AB28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12" name="Object 17" hidden="1">
          <a:extLst>
            <a:ext uri="{FF2B5EF4-FFF2-40B4-BE49-F238E27FC236}">
              <a16:creationId xmlns:a16="http://schemas.microsoft.com/office/drawing/2014/main" id="{00000000-0008-0000-0A00-0000AC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13" name="Object 9" hidden="1">
          <a:extLst>
            <a:ext uri="{FF2B5EF4-FFF2-40B4-BE49-F238E27FC236}">
              <a16:creationId xmlns:a16="http://schemas.microsoft.com/office/drawing/2014/main" id="{00000000-0008-0000-0A00-0000AD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14" name="Object 8" hidden="1">
          <a:extLst>
            <a:ext uri="{FF2B5EF4-FFF2-40B4-BE49-F238E27FC236}">
              <a16:creationId xmlns:a16="http://schemas.microsoft.com/office/drawing/2014/main" id="{00000000-0008-0000-0A00-0000AE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15" name="Object 9" hidden="1">
          <a:extLst>
            <a:ext uri="{FF2B5EF4-FFF2-40B4-BE49-F238E27FC236}">
              <a16:creationId xmlns:a16="http://schemas.microsoft.com/office/drawing/2014/main" id="{00000000-0008-0000-0A00-0000AF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16" name="Object 8" hidden="1">
          <a:extLst>
            <a:ext uri="{FF2B5EF4-FFF2-40B4-BE49-F238E27FC236}">
              <a16:creationId xmlns:a16="http://schemas.microsoft.com/office/drawing/2014/main" id="{00000000-0008-0000-0A00-0000B0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17" name="Object 9" hidden="1">
          <a:extLst>
            <a:ext uri="{FF2B5EF4-FFF2-40B4-BE49-F238E27FC236}">
              <a16:creationId xmlns:a16="http://schemas.microsoft.com/office/drawing/2014/main" id="{00000000-0008-0000-0A00-0000B1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18" name="Object 8" hidden="1">
          <a:extLst>
            <a:ext uri="{FF2B5EF4-FFF2-40B4-BE49-F238E27FC236}">
              <a16:creationId xmlns:a16="http://schemas.microsoft.com/office/drawing/2014/main" id="{00000000-0008-0000-0A00-0000B2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19" name="Object 9" hidden="1">
          <a:extLst>
            <a:ext uri="{FF2B5EF4-FFF2-40B4-BE49-F238E27FC236}">
              <a16:creationId xmlns:a16="http://schemas.microsoft.com/office/drawing/2014/main" id="{00000000-0008-0000-0A00-0000B3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20" name="Object 8" hidden="1">
          <a:extLst>
            <a:ext uri="{FF2B5EF4-FFF2-40B4-BE49-F238E27FC236}">
              <a16:creationId xmlns:a16="http://schemas.microsoft.com/office/drawing/2014/main" id="{00000000-0008-0000-0A00-0000B4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21" name="Object 15" hidden="1">
          <a:extLst>
            <a:ext uri="{FF2B5EF4-FFF2-40B4-BE49-F238E27FC236}">
              <a16:creationId xmlns:a16="http://schemas.microsoft.com/office/drawing/2014/main" id="{00000000-0008-0000-0A00-0000B5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22" name="Object 16" hidden="1">
          <a:extLst>
            <a:ext uri="{FF2B5EF4-FFF2-40B4-BE49-F238E27FC236}">
              <a16:creationId xmlns:a16="http://schemas.microsoft.com/office/drawing/2014/main" id="{00000000-0008-0000-0A00-0000B628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23" name="Object 17" hidden="1">
          <a:extLst>
            <a:ext uri="{FF2B5EF4-FFF2-40B4-BE49-F238E27FC236}">
              <a16:creationId xmlns:a16="http://schemas.microsoft.com/office/drawing/2014/main" id="{00000000-0008-0000-0A00-0000B7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24" name="Object 9" hidden="1">
          <a:extLst>
            <a:ext uri="{FF2B5EF4-FFF2-40B4-BE49-F238E27FC236}">
              <a16:creationId xmlns:a16="http://schemas.microsoft.com/office/drawing/2014/main" id="{00000000-0008-0000-0A00-0000B8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25" name="Object 8" hidden="1">
          <a:extLst>
            <a:ext uri="{FF2B5EF4-FFF2-40B4-BE49-F238E27FC236}">
              <a16:creationId xmlns:a16="http://schemas.microsoft.com/office/drawing/2014/main" id="{00000000-0008-0000-0A00-0000B9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26" name="Object 9" hidden="1">
          <a:extLst>
            <a:ext uri="{FF2B5EF4-FFF2-40B4-BE49-F238E27FC236}">
              <a16:creationId xmlns:a16="http://schemas.microsoft.com/office/drawing/2014/main" id="{00000000-0008-0000-0A00-0000BA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27" name="Object 8" hidden="1">
          <a:extLst>
            <a:ext uri="{FF2B5EF4-FFF2-40B4-BE49-F238E27FC236}">
              <a16:creationId xmlns:a16="http://schemas.microsoft.com/office/drawing/2014/main" id="{00000000-0008-0000-0A00-0000BB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28" name="Object 9" hidden="1">
          <a:extLst>
            <a:ext uri="{FF2B5EF4-FFF2-40B4-BE49-F238E27FC236}">
              <a16:creationId xmlns:a16="http://schemas.microsoft.com/office/drawing/2014/main" id="{00000000-0008-0000-0A00-0000BC28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29" name="Object 8" hidden="1">
          <a:extLst>
            <a:ext uri="{FF2B5EF4-FFF2-40B4-BE49-F238E27FC236}">
              <a16:creationId xmlns:a16="http://schemas.microsoft.com/office/drawing/2014/main" id="{00000000-0008-0000-0A00-0000BD28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30" name="Object 9" hidden="1">
          <a:extLst>
            <a:ext uri="{FF2B5EF4-FFF2-40B4-BE49-F238E27FC236}">
              <a16:creationId xmlns:a16="http://schemas.microsoft.com/office/drawing/2014/main" id="{00000000-0008-0000-0A00-0000BE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31" name="Object 8" hidden="1">
          <a:extLst>
            <a:ext uri="{FF2B5EF4-FFF2-40B4-BE49-F238E27FC236}">
              <a16:creationId xmlns:a16="http://schemas.microsoft.com/office/drawing/2014/main" id="{00000000-0008-0000-0A00-0000BF28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32" name="Object 15" hidden="1">
          <a:extLst>
            <a:ext uri="{FF2B5EF4-FFF2-40B4-BE49-F238E27FC236}">
              <a16:creationId xmlns:a16="http://schemas.microsoft.com/office/drawing/2014/main" id="{00000000-0008-0000-0A00-0000C0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33" name="Object 16" hidden="1">
          <a:extLst>
            <a:ext uri="{FF2B5EF4-FFF2-40B4-BE49-F238E27FC236}">
              <a16:creationId xmlns:a16="http://schemas.microsoft.com/office/drawing/2014/main" id="{00000000-0008-0000-0A00-0000C128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34" name="Object 17" hidden="1">
          <a:extLst>
            <a:ext uri="{FF2B5EF4-FFF2-40B4-BE49-F238E27FC236}">
              <a16:creationId xmlns:a16="http://schemas.microsoft.com/office/drawing/2014/main" id="{00000000-0008-0000-0A00-0000C2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35" name="Object 9" hidden="1">
          <a:extLst>
            <a:ext uri="{FF2B5EF4-FFF2-40B4-BE49-F238E27FC236}">
              <a16:creationId xmlns:a16="http://schemas.microsoft.com/office/drawing/2014/main" id="{00000000-0008-0000-0A00-0000C3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36" name="Object 8" hidden="1">
          <a:extLst>
            <a:ext uri="{FF2B5EF4-FFF2-40B4-BE49-F238E27FC236}">
              <a16:creationId xmlns:a16="http://schemas.microsoft.com/office/drawing/2014/main" id="{00000000-0008-0000-0A00-0000C4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37" name="Object 9" hidden="1">
          <a:extLst>
            <a:ext uri="{FF2B5EF4-FFF2-40B4-BE49-F238E27FC236}">
              <a16:creationId xmlns:a16="http://schemas.microsoft.com/office/drawing/2014/main" id="{00000000-0008-0000-0A00-0000C5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38" name="Object 8" hidden="1">
          <a:extLst>
            <a:ext uri="{FF2B5EF4-FFF2-40B4-BE49-F238E27FC236}">
              <a16:creationId xmlns:a16="http://schemas.microsoft.com/office/drawing/2014/main" id="{00000000-0008-0000-0A00-0000C6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39" name="Object 9" hidden="1">
          <a:extLst>
            <a:ext uri="{FF2B5EF4-FFF2-40B4-BE49-F238E27FC236}">
              <a16:creationId xmlns:a16="http://schemas.microsoft.com/office/drawing/2014/main" id="{00000000-0008-0000-0A00-0000C7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40" name="Object 8" hidden="1">
          <a:extLst>
            <a:ext uri="{FF2B5EF4-FFF2-40B4-BE49-F238E27FC236}">
              <a16:creationId xmlns:a16="http://schemas.microsoft.com/office/drawing/2014/main" id="{00000000-0008-0000-0A00-0000C8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41" name="Object 9" hidden="1">
          <a:extLst>
            <a:ext uri="{FF2B5EF4-FFF2-40B4-BE49-F238E27FC236}">
              <a16:creationId xmlns:a16="http://schemas.microsoft.com/office/drawing/2014/main" id="{00000000-0008-0000-0A00-0000C9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42" name="Object 8" hidden="1">
          <a:extLst>
            <a:ext uri="{FF2B5EF4-FFF2-40B4-BE49-F238E27FC236}">
              <a16:creationId xmlns:a16="http://schemas.microsoft.com/office/drawing/2014/main" id="{00000000-0008-0000-0A00-0000CA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43" name="Object 15" hidden="1">
          <a:extLst>
            <a:ext uri="{FF2B5EF4-FFF2-40B4-BE49-F238E27FC236}">
              <a16:creationId xmlns:a16="http://schemas.microsoft.com/office/drawing/2014/main" id="{00000000-0008-0000-0A00-0000CB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44" name="Object 16" hidden="1">
          <a:extLst>
            <a:ext uri="{FF2B5EF4-FFF2-40B4-BE49-F238E27FC236}">
              <a16:creationId xmlns:a16="http://schemas.microsoft.com/office/drawing/2014/main" id="{00000000-0008-0000-0A00-0000CC28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45" name="Object 17" hidden="1">
          <a:extLst>
            <a:ext uri="{FF2B5EF4-FFF2-40B4-BE49-F238E27FC236}">
              <a16:creationId xmlns:a16="http://schemas.microsoft.com/office/drawing/2014/main" id="{00000000-0008-0000-0A00-0000CD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46" name="Object 9" hidden="1">
          <a:extLst>
            <a:ext uri="{FF2B5EF4-FFF2-40B4-BE49-F238E27FC236}">
              <a16:creationId xmlns:a16="http://schemas.microsoft.com/office/drawing/2014/main" id="{00000000-0008-0000-0A00-0000CE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47" name="Object 8" hidden="1">
          <a:extLst>
            <a:ext uri="{FF2B5EF4-FFF2-40B4-BE49-F238E27FC236}">
              <a16:creationId xmlns:a16="http://schemas.microsoft.com/office/drawing/2014/main" id="{00000000-0008-0000-0A00-0000CF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48" name="Object 9" hidden="1">
          <a:extLst>
            <a:ext uri="{FF2B5EF4-FFF2-40B4-BE49-F238E27FC236}">
              <a16:creationId xmlns:a16="http://schemas.microsoft.com/office/drawing/2014/main" id="{00000000-0008-0000-0A00-0000D0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49" name="Object 8" hidden="1">
          <a:extLst>
            <a:ext uri="{FF2B5EF4-FFF2-40B4-BE49-F238E27FC236}">
              <a16:creationId xmlns:a16="http://schemas.microsoft.com/office/drawing/2014/main" id="{00000000-0008-0000-0A00-0000D1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50" name="Object 9" hidden="1">
          <a:extLst>
            <a:ext uri="{FF2B5EF4-FFF2-40B4-BE49-F238E27FC236}">
              <a16:creationId xmlns:a16="http://schemas.microsoft.com/office/drawing/2014/main" id="{00000000-0008-0000-0A00-0000D2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51" name="Object 8" hidden="1">
          <a:extLst>
            <a:ext uri="{FF2B5EF4-FFF2-40B4-BE49-F238E27FC236}">
              <a16:creationId xmlns:a16="http://schemas.microsoft.com/office/drawing/2014/main" id="{00000000-0008-0000-0A00-0000D3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52" name="Object 9" hidden="1">
          <a:extLst>
            <a:ext uri="{FF2B5EF4-FFF2-40B4-BE49-F238E27FC236}">
              <a16:creationId xmlns:a16="http://schemas.microsoft.com/office/drawing/2014/main" id="{00000000-0008-0000-0A00-0000D4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53" name="Object 8" hidden="1">
          <a:extLst>
            <a:ext uri="{FF2B5EF4-FFF2-40B4-BE49-F238E27FC236}">
              <a16:creationId xmlns:a16="http://schemas.microsoft.com/office/drawing/2014/main" id="{00000000-0008-0000-0A00-0000D5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54" name="Object 15" hidden="1">
          <a:extLst>
            <a:ext uri="{FF2B5EF4-FFF2-40B4-BE49-F238E27FC236}">
              <a16:creationId xmlns:a16="http://schemas.microsoft.com/office/drawing/2014/main" id="{00000000-0008-0000-0A00-0000D6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55" name="Object 16" hidden="1">
          <a:extLst>
            <a:ext uri="{FF2B5EF4-FFF2-40B4-BE49-F238E27FC236}">
              <a16:creationId xmlns:a16="http://schemas.microsoft.com/office/drawing/2014/main" id="{00000000-0008-0000-0A00-0000D728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56" name="Object 17" hidden="1">
          <a:extLst>
            <a:ext uri="{FF2B5EF4-FFF2-40B4-BE49-F238E27FC236}">
              <a16:creationId xmlns:a16="http://schemas.microsoft.com/office/drawing/2014/main" id="{00000000-0008-0000-0A00-0000D8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57" name="Object 9" hidden="1">
          <a:extLst>
            <a:ext uri="{FF2B5EF4-FFF2-40B4-BE49-F238E27FC236}">
              <a16:creationId xmlns:a16="http://schemas.microsoft.com/office/drawing/2014/main" id="{00000000-0008-0000-0A00-0000D9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58" name="Object 8" hidden="1">
          <a:extLst>
            <a:ext uri="{FF2B5EF4-FFF2-40B4-BE49-F238E27FC236}">
              <a16:creationId xmlns:a16="http://schemas.microsoft.com/office/drawing/2014/main" id="{00000000-0008-0000-0A00-0000DA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59" name="Object 9" hidden="1">
          <a:extLst>
            <a:ext uri="{FF2B5EF4-FFF2-40B4-BE49-F238E27FC236}">
              <a16:creationId xmlns:a16="http://schemas.microsoft.com/office/drawing/2014/main" id="{00000000-0008-0000-0A00-0000DB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60" name="Object 8" hidden="1">
          <a:extLst>
            <a:ext uri="{FF2B5EF4-FFF2-40B4-BE49-F238E27FC236}">
              <a16:creationId xmlns:a16="http://schemas.microsoft.com/office/drawing/2014/main" id="{00000000-0008-0000-0A00-0000DC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61" name="Object 9" hidden="1">
          <a:extLst>
            <a:ext uri="{FF2B5EF4-FFF2-40B4-BE49-F238E27FC236}">
              <a16:creationId xmlns:a16="http://schemas.microsoft.com/office/drawing/2014/main" id="{00000000-0008-0000-0A00-0000DD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62" name="Object 8" hidden="1">
          <a:extLst>
            <a:ext uri="{FF2B5EF4-FFF2-40B4-BE49-F238E27FC236}">
              <a16:creationId xmlns:a16="http://schemas.microsoft.com/office/drawing/2014/main" id="{00000000-0008-0000-0A00-0000DE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63" name="Object 9" hidden="1">
          <a:extLst>
            <a:ext uri="{FF2B5EF4-FFF2-40B4-BE49-F238E27FC236}">
              <a16:creationId xmlns:a16="http://schemas.microsoft.com/office/drawing/2014/main" id="{00000000-0008-0000-0A00-0000DF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64" name="Object 8" hidden="1">
          <a:extLst>
            <a:ext uri="{FF2B5EF4-FFF2-40B4-BE49-F238E27FC236}">
              <a16:creationId xmlns:a16="http://schemas.microsoft.com/office/drawing/2014/main" id="{00000000-0008-0000-0A00-0000E0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65" name="Object 15" hidden="1">
          <a:extLst>
            <a:ext uri="{FF2B5EF4-FFF2-40B4-BE49-F238E27FC236}">
              <a16:creationId xmlns:a16="http://schemas.microsoft.com/office/drawing/2014/main" id="{00000000-0008-0000-0A00-0000E1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66" name="Object 16" hidden="1">
          <a:extLst>
            <a:ext uri="{FF2B5EF4-FFF2-40B4-BE49-F238E27FC236}">
              <a16:creationId xmlns:a16="http://schemas.microsoft.com/office/drawing/2014/main" id="{00000000-0008-0000-0A00-0000E228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67" name="Object 17" hidden="1">
          <a:extLst>
            <a:ext uri="{FF2B5EF4-FFF2-40B4-BE49-F238E27FC236}">
              <a16:creationId xmlns:a16="http://schemas.microsoft.com/office/drawing/2014/main" id="{00000000-0008-0000-0A00-0000E3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68" name="Object 9" hidden="1">
          <a:extLst>
            <a:ext uri="{FF2B5EF4-FFF2-40B4-BE49-F238E27FC236}">
              <a16:creationId xmlns:a16="http://schemas.microsoft.com/office/drawing/2014/main" id="{00000000-0008-0000-0A00-0000E4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69" name="Object 8" hidden="1">
          <a:extLst>
            <a:ext uri="{FF2B5EF4-FFF2-40B4-BE49-F238E27FC236}">
              <a16:creationId xmlns:a16="http://schemas.microsoft.com/office/drawing/2014/main" id="{00000000-0008-0000-0A00-0000E5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70" name="Object 9" hidden="1">
          <a:extLst>
            <a:ext uri="{FF2B5EF4-FFF2-40B4-BE49-F238E27FC236}">
              <a16:creationId xmlns:a16="http://schemas.microsoft.com/office/drawing/2014/main" id="{00000000-0008-0000-0A00-0000E6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71" name="Object 8" hidden="1">
          <a:extLst>
            <a:ext uri="{FF2B5EF4-FFF2-40B4-BE49-F238E27FC236}">
              <a16:creationId xmlns:a16="http://schemas.microsoft.com/office/drawing/2014/main" id="{00000000-0008-0000-0A00-0000E7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72" name="Object 9" hidden="1">
          <a:extLst>
            <a:ext uri="{FF2B5EF4-FFF2-40B4-BE49-F238E27FC236}">
              <a16:creationId xmlns:a16="http://schemas.microsoft.com/office/drawing/2014/main" id="{00000000-0008-0000-0A00-0000E828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73" name="Object 8" hidden="1">
          <a:extLst>
            <a:ext uri="{FF2B5EF4-FFF2-40B4-BE49-F238E27FC236}">
              <a16:creationId xmlns:a16="http://schemas.microsoft.com/office/drawing/2014/main" id="{00000000-0008-0000-0A00-0000E928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74" name="Object 9" hidden="1">
          <a:extLst>
            <a:ext uri="{FF2B5EF4-FFF2-40B4-BE49-F238E27FC236}">
              <a16:creationId xmlns:a16="http://schemas.microsoft.com/office/drawing/2014/main" id="{00000000-0008-0000-0A00-0000EA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75" name="Object 8" hidden="1">
          <a:extLst>
            <a:ext uri="{FF2B5EF4-FFF2-40B4-BE49-F238E27FC236}">
              <a16:creationId xmlns:a16="http://schemas.microsoft.com/office/drawing/2014/main" id="{00000000-0008-0000-0A00-0000EB28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76" name="Object 15" hidden="1">
          <a:extLst>
            <a:ext uri="{FF2B5EF4-FFF2-40B4-BE49-F238E27FC236}">
              <a16:creationId xmlns:a16="http://schemas.microsoft.com/office/drawing/2014/main" id="{00000000-0008-0000-0A00-0000EC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77" name="Object 16" hidden="1">
          <a:extLst>
            <a:ext uri="{FF2B5EF4-FFF2-40B4-BE49-F238E27FC236}">
              <a16:creationId xmlns:a16="http://schemas.microsoft.com/office/drawing/2014/main" id="{00000000-0008-0000-0A00-0000ED28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78" name="Object 17" hidden="1">
          <a:extLst>
            <a:ext uri="{FF2B5EF4-FFF2-40B4-BE49-F238E27FC236}">
              <a16:creationId xmlns:a16="http://schemas.microsoft.com/office/drawing/2014/main" id="{00000000-0008-0000-0A00-0000EE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79" name="Object 9" hidden="1">
          <a:extLst>
            <a:ext uri="{FF2B5EF4-FFF2-40B4-BE49-F238E27FC236}">
              <a16:creationId xmlns:a16="http://schemas.microsoft.com/office/drawing/2014/main" id="{00000000-0008-0000-0A00-0000EF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80" name="Object 8" hidden="1">
          <a:extLst>
            <a:ext uri="{FF2B5EF4-FFF2-40B4-BE49-F238E27FC236}">
              <a16:creationId xmlns:a16="http://schemas.microsoft.com/office/drawing/2014/main" id="{00000000-0008-0000-0A00-0000F0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81" name="Object 9" hidden="1">
          <a:extLst>
            <a:ext uri="{FF2B5EF4-FFF2-40B4-BE49-F238E27FC236}">
              <a16:creationId xmlns:a16="http://schemas.microsoft.com/office/drawing/2014/main" id="{00000000-0008-0000-0A00-0000F128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82" name="Object 8" hidden="1">
          <a:extLst>
            <a:ext uri="{FF2B5EF4-FFF2-40B4-BE49-F238E27FC236}">
              <a16:creationId xmlns:a16="http://schemas.microsoft.com/office/drawing/2014/main" id="{00000000-0008-0000-0A00-0000F228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83" name="Object 9" hidden="1">
          <a:extLst>
            <a:ext uri="{FF2B5EF4-FFF2-40B4-BE49-F238E27FC236}">
              <a16:creationId xmlns:a16="http://schemas.microsoft.com/office/drawing/2014/main" id="{00000000-0008-0000-0A00-0000F328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84" name="Object 8" hidden="1">
          <a:extLst>
            <a:ext uri="{FF2B5EF4-FFF2-40B4-BE49-F238E27FC236}">
              <a16:creationId xmlns:a16="http://schemas.microsoft.com/office/drawing/2014/main" id="{00000000-0008-0000-0A00-0000F428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85" name="Object 9" hidden="1">
          <a:extLst>
            <a:ext uri="{FF2B5EF4-FFF2-40B4-BE49-F238E27FC236}">
              <a16:creationId xmlns:a16="http://schemas.microsoft.com/office/drawing/2014/main" id="{00000000-0008-0000-0A00-0000F5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86" name="Object 8" hidden="1">
          <a:extLst>
            <a:ext uri="{FF2B5EF4-FFF2-40B4-BE49-F238E27FC236}">
              <a16:creationId xmlns:a16="http://schemas.microsoft.com/office/drawing/2014/main" id="{00000000-0008-0000-0A00-0000F6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87" name="Object 15" hidden="1">
          <a:extLst>
            <a:ext uri="{FF2B5EF4-FFF2-40B4-BE49-F238E27FC236}">
              <a16:creationId xmlns:a16="http://schemas.microsoft.com/office/drawing/2014/main" id="{00000000-0008-0000-0A00-0000F7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88" name="Object 16" hidden="1">
          <a:extLst>
            <a:ext uri="{FF2B5EF4-FFF2-40B4-BE49-F238E27FC236}">
              <a16:creationId xmlns:a16="http://schemas.microsoft.com/office/drawing/2014/main" id="{00000000-0008-0000-0A00-0000F828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489" name="Object 17" hidden="1">
          <a:extLst>
            <a:ext uri="{FF2B5EF4-FFF2-40B4-BE49-F238E27FC236}">
              <a16:creationId xmlns:a16="http://schemas.microsoft.com/office/drawing/2014/main" id="{00000000-0008-0000-0A00-0000F9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90" name="Object 9" hidden="1">
          <a:extLst>
            <a:ext uri="{FF2B5EF4-FFF2-40B4-BE49-F238E27FC236}">
              <a16:creationId xmlns:a16="http://schemas.microsoft.com/office/drawing/2014/main" id="{00000000-0008-0000-0A00-0000FA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91" name="Object 8" hidden="1">
          <a:extLst>
            <a:ext uri="{FF2B5EF4-FFF2-40B4-BE49-F238E27FC236}">
              <a16:creationId xmlns:a16="http://schemas.microsoft.com/office/drawing/2014/main" id="{00000000-0008-0000-0A00-0000FB28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92" name="Object 9" hidden="1">
          <a:extLst>
            <a:ext uri="{FF2B5EF4-FFF2-40B4-BE49-F238E27FC236}">
              <a16:creationId xmlns:a16="http://schemas.microsoft.com/office/drawing/2014/main" id="{00000000-0008-0000-0A00-0000FC28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93" name="Object 8" hidden="1">
          <a:extLst>
            <a:ext uri="{FF2B5EF4-FFF2-40B4-BE49-F238E27FC236}">
              <a16:creationId xmlns:a16="http://schemas.microsoft.com/office/drawing/2014/main" id="{00000000-0008-0000-0A00-0000FD28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94" name="Object 9" hidden="1">
          <a:extLst>
            <a:ext uri="{FF2B5EF4-FFF2-40B4-BE49-F238E27FC236}">
              <a16:creationId xmlns:a16="http://schemas.microsoft.com/office/drawing/2014/main" id="{00000000-0008-0000-0A00-0000FE28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95" name="Object 8" hidden="1">
          <a:extLst>
            <a:ext uri="{FF2B5EF4-FFF2-40B4-BE49-F238E27FC236}">
              <a16:creationId xmlns:a16="http://schemas.microsoft.com/office/drawing/2014/main" id="{00000000-0008-0000-0A00-0000FF28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496" name="Object 9" hidden="1">
          <a:extLst>
            <a:ext uri="{FF2B5EF4-FFF2-40B4-BE49-F238E27FC236}">
              <a16:creationId xmlns:a16="http://schemas.microsoft.com/office/drawing/2014/main" id="{00000000-0008-0000-0A00-000000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497" name="Object 8" hidden="1">
          <a:extLst>
            <a:ext uri="{FF2B5EF4-FFF2-40B4-BE49-F238E27FC236}">
              <a16:creationId xmlns:a16="http://schemas.microsoft.com/office/drawing/2014/main" id="{00000000-0008-0000-0A00-000001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498" name="Object 15" hidden="1">
          <a:extLst>
            <a:ext uri="{FF2B5EF4-FFF2-40B4-BE49-F238E27FC236}">
              <a16:creationId xmlns:a16="http://schemas.microsoft.com/office/drawing/2014/main" id="{00000000-0008-0000-0A00-000002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499" name="Object 16" hidden="1">
          <a:extLst>
            <a:ext uri="{FF2B5EF4-FFF2-40B4-BE49-F238E27FC236}">
              <a16:creationId xmlns:a16="http://schemas.microsoft.com/office/drawing/2014/main" id="{00000000-0008-0000-0A00-00000329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00" name="Object 17" hidden="1">
          <a:extLst>
            <a:ext uri="{FF2B5EF4-FFF2-40B4-BE49-F238E27FC236}">
              <a16:creationId xmlns:a16="http://schemas.microsoft.com/office/drawing/2014/main" id="{00000000-0008-0000-0A00-000004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01" name="Object 9" hidden="1">
          <a:extLst>
            <a:ext uri="{FF2B5EF4-FFF2-40B4-BE49-F238E27FC236}">
              <a16:creationId xmlns:a16="http://schemas.microsoft.com/office/drawing/2014/main" id="{00000000-0008-0000-0A00-000005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02" name="Object 8" hidden="1">
          <a:extLst>
            <a:ext uri="{FF2B5EF4-FFF2-40B4-BE49-F238E27FC236}">
              <a16:creationId xmlns:a16="http://schemas.microsoft.com/office/drawing/2014/main" id="{00000000-0008-0000-0A00-000006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03" name="Object 9" hidden="1">
          <a:extLst>
            <a:ext uri="{FF2B5EF4-FFF2-40B4-BE49-F238E27FC236}">
              <a16:creationId xmlns:a16="http://schemas.microsoft.com/office/drawing/2014/main" id="{00000000-0008-0000-0A00-00000729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04" name="Object 8" hidden="1">
          <a:extLst>
            <a:ext uri="{FF2B5EF4-FFF2-40B4-BE49-F238E27FC236}">
              <a16:creationId xmlns:a16="http://schemas.microsoft.com/office/drawing/2014/main" id="{00000000-0008-0000-0A00-00000829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05" name="Object 9" hidden="1">
          <a:extLst>
            <a:ext uri="{FF2B5EF4-FFF2-40B4-BE49-F238E27FC236}">
              <a16:creationId xmlns:a16="http://schemas.microsoft.com/office/drawing/2014/main" id="{00000000-0008-0000-0A00-00000929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06" name="Object 8" hidden="1">
          <a:extLst>
            <a:ext uri="{FF2B5EF4-FFF2-40B4-BE49-F238E27FC236}">
              <a16:creationId xmlns:a16="http://schemas.microsoft.com/office/drawing/2014/main" id="{00000000-0008-0000-0A00-00000A29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07" name="Object 9" hidden="1">
          <a:extLst>
            <a:ext uri="{FF2B5EF4-FFF2-40B4-BE49-F238E27FC236}">
              <a16:creationId xmlns:a16="http://schemas.microsoft.com/office/drawing/2014/main" id="{00000000-0008-0000-0A00-00000B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08" name="Object 8" hidden="1">
          <a:extLst>
            <a:ext uri="{FF2B5EF4-FFF2-40B4-BE49-F238E27FC236}">
              <a16:creationId xmlns:a16="http://schemas.microsoft.com/office/drawing/2014/main" id="{00000000-0008-0000-0A00-00000C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09" name="Object 15" hidden="1">
          <a:extLst>
            <a:ext uri="{FF2B5EF4-FFF2-40B4-BE49-F238E27FC236}">
              <a16:creationId xmlns:a16="http://schemas.microsoft.com/office/drawing/2014/main" id="{00000000-0008-0000-0A00-00000D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10" name="Object 16" hidden="1">
          <a:extLst>
            <a:ext uri="{FF2B5EF4-FFF2-40B4-BE49-F238E27FC236}">
              <a16:creationId xmlns:a16="http://schemas.microsoft.com/office/drawing/2014/main" id="{00000000-0008-0000-0A00-00000E29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11" name="Object 17" hidden="1">
          <a:extLst>
            <a:ext uri="{FF2B5EF4-FFF2-40B4-BE49-F238E27FC236}">
              <a16:creationId xmlns:a16="http://schemas.microsoft.com/office/drawing/2014/main" id="{00000000-0008-0000-0A00-00000F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12" name="Object 9" hidden="1">
          <a:extLst>
            <a:ext uri="{FF2B5EF4-FFF2-40B4-BE49-F238E27FC236}">
              <a16:creationId xmlns:a16="http://schemas.microsoft.com/office/drawing/2014/main" id="{00000000-0008-0000-0A00-000010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13" name="Object 8" hidden="1">
          <a:extLst>
            <a:ext uri="{FF2B5EF4-FFF2-40B4-BE49-F238E27FC236}">
              <a16:creationId xmlns:a16="http://schemas.microsoft.com/office/drawing/2014/main" id="{00000000-0008-0000-0A00-000011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14" name="Object 9" hidden="1">
          <a:extLst>
            <a:ext uri="{FF2B5EF4-FFF2-40B4-BE49-F238E27FC236}">
              <a16:creationId xmlns:a16="http://schemas.microsoft.com/office/drawing/2014/main" id="{00000000-0008-0000-0A00-00001229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15" name="Object 8" hidden="1">
          <a:extLst>
            <a:ext uri="{FF2B5EF4-FFF2-40B4-BE49-F238E27FC236}">
              <a16:creationId xmlns:a16="http://schemas.microsoft.com/office/drawing/2014/main" id="{00000000-0008-0000-0A00-00001329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16" name="Object 9" hidden="1">
          <a:extLst>
            <a:ext uri="{FF2B5EF4-FFF2-40B4-BE49-F238E27FC236}">
              <a16:creationId xmlns:a16="http://schemas.microsoft.com/office/drawing/2014/main" id="{00000000-0008-0000-0A00-00001429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17" name="Object 8" hidden="1">
          <a:extLst>
            <a:ext uri="{FF2B5EF4-FFF2-40B4-BE49-F238E27FC236}">
              <a16:creationId xmlns:a16="http://schemas.microsoft.com/office/drawing/2014/main" id="{00000000-0008-0000-0A00-00001529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18" name="Object 9" hidden="1">
          <a:extLst>
            <a:ext uri="{FF2B5EF4-FFF2-40B4-BE49-F238E27FC236}">
              <a16:creationId xmlns:a16="http://schemas.microsoft.com/office/drawing/2014/main" id="{00000000-0008-0000-0A00-000016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19" name="Object 8" hidden="1">
          <a:extLst>
            <a:ext uri="{FF2B5EF4-FFF2-40B4-BE49-F238E27FC236}">
              <a16:creationId xmlns:a16="http://schemas.microsoft.com/office/drawing/2014/main" id="{00000000-0008-0000-0A00-00001729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20" name="Object 15" hidden="1">
          <a:extLst>
            <a:ext uri="{FF2B5EF4-FFF2-40B4-BE49-F238E27FC236}">
              <a16:creationId xmlns:a16="http://schemas.microsoft.com/office/drawing/2014/main" id="{00000000-0008-0000-0A00-000018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21" name="Object 16" hidden="1">
          <a:extLst>
            <a:ext uri="{FF2B5EF4-FFF2-40B4-BE49-F238E27FC236}">
              <a16:creationId xmlns:a16="http://schemas.microsoft.com/office/drawing/2014/main" id="{00000000-0008-0000-0A00-00001929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22" name="Object 17" hidden="1">
          <a:extLst>
            <a:ext uri="{FF2B5EF4-FFF2-40B4-BE49-F238E27FC236}">
              <a16:creationId xmlns:a16="http://schemas.microsoft.com/office/drawing/2014/main" id="{00000000-0008-0000-0A00-00001A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23" name="Object 9" hidden="1">
          <a:extLst>
            <a:ext uri="{FF2B5EF4-FFF2-40B4-BE49-F238E27FC236}">
              <a16:creationId xmlns:a16="http://schemas.microsoft.com/office/drawing/2014/main" id="{00000000-0008-0000-0A00-00001B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24" name="Object 8" hidden="1">
          <a:extLst>
            <a:ext uri="{FF2B5EF4-FFF2-40B4-BE49-F238E27FC236}">
              <a16:creationId xmlns:a16="http://schemas.microsoft.com/office/drawing/2014/main" id="{00000000-0008-0000-0A00-00001C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25" name="Object 9" hidden="1">
          <a:extLst>
            <a:ext uri="{FF2B5EF4-FFF2-40B4-BE49-F238E27FC236}">
              <a16:creationId xmlns:a16="http://schemas.microsoft.com/office/drawing/2014/main" id="{00000000-0008-0000-0A00-00001D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26" name="Object 8" hidden="1">
          <a:extLst>
            <a:ext uri="{FF2B5EF4-FFF2-40B4-BE49-F238E27FC236}">
              <a16:creationId xmlns:a16="http://schemas.microsoft.com/office/drawing/2014/main" id="{00000000-0008-0000-0A00-00001E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27" name="Object 9" hidden="1">
          <a:extLst>
            <a:ext uri="{FF2B5EF4-FFF2-40B4-BE49-F238E27FC236}">
              <a16:creationId xmlns:a16="http://schemas.microsoft.com/office/drawing/2014/main" id="{00000000-0008-0000-0A00-00001F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28" name="Object 8" hidden="1">
          <a:extLst>
            <a:ext uri="{FF2B5EF4-FFF2-40B4-BE49-F238E27FC236}">
              <a16:creationId xmlns:a16="http://schemas.microsoft.com/office/drawing/2014/main" id="{00000000-0008-0000-0A00-000020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29" name="Object 9" hidden="1">
          <a:extLst>
            <a:ext uri="{FF2B5EF4-FFF2-40B4-BE49-F238E27FC236}">
              <a16:creationId xmlns:a16="http://schemas.microsoft.com/office/drawing/2014/main" id="{00000000-0008-0000-0A00-000021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30" name="Object 8" hidden="1">
          <a:extLst>
            <a:ext uri="{FF2B5EF4-FFF2-40B4-BE49-F238E27FC236}">
              <a16:creationId xmlns:a16="http://schemas.microsoft.com/office/drawing/2014/main" id="{00000000-0008-0000-0A00-000022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31" name="Object 15" hidden="1">
          <a:extLst>
            <a:ext uri="{FF2B5EF4-FFF2-40B4-BE49-F238E27FC236}">
              <a16:creationId xmlns:a16="http://schemas.microsoft.com/office/drawing/2014/main" id="{00000000-0008-0000-0A00-000023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32" name="Object 16" hidden="1">
          <a:extLst>
            <a:ext uri="{FF2B5EF4-FFF2-40B4-BE49-F238E27FC236}">
              <a16:creationId xmlns:a16="http://schemas.microsoft.com/office/drawing/2014/main" id="{00000000-0008-0000-0A00-00002429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33" name="Object 17" hidden="1">
          <a:extLst>
            <a:ext uri="{FF2B5EF4-FFF2-40B4-BE49-F238E27FC236}">
              <a16:creationId xmlns:a16="http://schemas.microsoft.com/office/drawing/2014/main" id="{00000000-0008-0000-0A00-000025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34" name="Object 9" hidden="1">
          <a:extLst>
            <a:ext uri="{FF2B5EF4-FFF2-40B4-BE49-F238E27FC236}">
              <a16:creationId xmlns:a16="http://schemas.microsoft.com/office/drawing/2014/main" id="{00000000-0008-0000-0A00-000026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35" name="Object 8" hidden="1">
          <a:extLst>
            <a:ext uri="{FF2B5EF4-FFF2-40B4-BE49-F238E27FC236}">
              <a16:creationId xmlns:a16="http://schemas.microsoft.com/office/drawing/2014/main" id="{00000000-0008-0000-0A00-000027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36" name="Object 9" hidden="1">
          <a:extLst>
            <a:ext uri="{FF2B5EF4-FFF2-40B4-BE49-F238E27FC236}">
              <a16:creationId xmlns:a16="http://schemas.microsoft.com/office/drawing/2014/main" id="{00000000-0008-0000-0A00-000028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37" name="Object 8" hidden="1">
          <a:extLst>
            <a:ext uri="{FF2B5EF4-FFF2-40B4-BE49-F238E27FC236}">
              <a16:creationId xmlns:a16="http://schemas.microsoft.com/office/drawing/2014/main" id="{00000000-0008-0000-0A00-000029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38" name="Object 9" hidden="1">
          <a:extLst>
            <a:ext uri="{FF2B5EF4-FFF2-40B4-BE49-F238E27FC236}">
              <a16:creationId xmlns:a16="http://schemas.microsoft.com/office/drawing/2014/main" id="{00000000-0008-0000-0A00-00002A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39" name="Object 8" hidden="1">
          <a:extLst>
            <a:ext uri="{FF2B5EF4-FFF2-40B4-BE49-F238E27FC236}">
              <a16:creationId xmlns:a16="http://schemas.microsoft.com/office/drawing/2014/main" id="{00000000-0008-0000-0A00-00002B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40" name="Object 9" hidden="1">
          <a:extLst>
            <a:ext uri="{FF2B5EF4-FFF2-40B4-BE49-F238E27FC236}">
              <a16:creationId xmlns:a16="http://schemas.microsoft.com/office/drawing/2014/main" id="{00000000-0008-0000-0A00-00002C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41" name="Object 8" hidden="1">
          <a:extLst>
            <a:ext uri="{FF2B5EF4-FFF2-40B4-BE49-F238E27FC236}">
              <a16:creationId xmlns:a16="http://schemas.microsoft.com/office/drawing/2014/main" id="{00000000-0008-0000-0A00-00002D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42" name="Object 15" hidden="1">
          <a:extLst>
            <a:ext uri="{FF2B5EF4-FFF2-40B4-BE49-F238E27FC236}">
              <a16:creationId xmlns:a16="http://schemas.microsoft.com/office/drawing/2014/main" id="{00000000-0008-0000-0A00-00002E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43" name="Object 16" hidden="1">
          <a:extLst>
            <a:ext uri="{FF2B5EF4-FFF2-40B4-BE49-F238E27FC236}">
              <a16:creationId xmlns:a16="http://schemas.microsoft.com/office/drawing/2014/main" id="{00000000-0008-0000-0A00-00002F29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44" name="Object 17" hidden="1">
          <a:extLst>
            <a:ext uri="{FF2B5EF4-FFF2-40B4-BE49-F238E27FC236}">
              <a16:creationId xmlns:a16="http://schemas.microsoft.com/office/drawing/2014/main" id="{00000000-0008-0000-0A00-000030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45" name="Object 9" hidden="1">
          <a:extLst>
            <a:ext uri="{FF2B5EF4-FFF2-40B4-BE49-F238E27FC236}">
              <a16:creationId xmlns:a16="http://schemas.microsoft.com/office/drawing/2014/main" id="{00000000-0008-0000-0A00-000031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46" name="Object 8" hidden="1">
          <a:extLst>
            <a:ext uri="{FF2B5EF4-FFF2-40B4-BE49-F238E27FC236}">
              <a16:creationId xmlns:a16="http://schemas.microsoft.com/office/drawing/2014/main" id="{00000000-0008-0000-0A00-000032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47" name="Object 9" hidden="1">
          <a:extLst>
            <a:ext uri="{FF2B5EF4-FFF2-40B4-BE49-F238E27FC236}">
              <a16:creationId xmlns:a16="http://schemas.microsoft.com/office/drawing/2014/main" id="{00000000-0008-0000-0A00-000033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48" name="Object 8" hidden="1">
          <a:extLst>
            <a:ext uri="{FF2B5EF4-FFF2-40B4-BE49-F238E27FC236}">
              <a16:creationId xmlns:a16="http://schemas.microsoft.com/office/drawing/2014/main" id="{00000000-0008-0000-0A00-000034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49" name="Object 9" hidden="1">
          <a:extLst>
            <a:ext uri="{FF2B5EF4-FFF2-40B4-BE49-F238E27FC236}">
              <a16:creationId xmlns:a16="http://schemas.microsoft.com/office/drawing/2014/main" id="{00000000-0008-0000-0A00-000035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50" name="Object 8" hidden="1">
          <a:extLst>
            <a:ext uri="{FF2B5EF4-FFF2-40B4-BE49-F238E27FC236}">
              <a16:creationId xmlns:a16="http://schemas.microsoft.com/office/drawing/2014/main" id="{00000000-0008-0000-0A00-000036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51" name="Object 9" hidden="1">
          <a:extLst>
            <a:ext uri="{FF2B5EF4-FFF2-40B4-BE49-F238E27FC236}">
              <a16:creationId xmlns:a16="http://schemas.microsoft.com/office/drawing/2014/main" id="{00000000-0008-0000-0A00-000037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52" name="Object 8" hidden="1">
          <a:extLst>
            <a:ext uri="{FF2B5EF4-FFF2-40B4-BE49-F238E27FC236}">
              <a16:creationId xmlns:a16="http://schemas.microsoft.com/office/drawing/2014/main" id="{00000000-0008-0000-0A00-000038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53" name="Object 15" hidden="1">
          <a:extLst>
            <a:ext uri="{FF2B5EF4-FFF2-40B4-BE49-F238E27FC236}">
              <a16:creationId xmlns:a16="http://schemas.microsoft.com/office/drawing/2014/main" id="{00000000-0008-0000-0A00-000039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54" name="Object 16" hidden="1">
          <a:extLst>
            <a:ext uri="{FF2B5EF4-FFF2-40B4-BE49-F238E27FC236}">
              <a16:creationId xmlns:a16="http://schemas.microsoft.com/office/drawing/2014/main" id="{00000000-0008-0000-0A00-00003A29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55" name="Object 17" hidden="1">
          <a:extLst>
            <a:ext uri="{FF2B5EF4-FFF2-40B4-BE49-F238E27FC236}">
              <a16:creationId xmlns:a16="http://schemas.microsoft.com/office/drawing/2014/main" id="{00000000-0008-0000-0A00-00003B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56" name="Object 9" hidden="1">
          <a:extLst>
            <a:ext uri="{FF2B5EF4-FFF2-40B4-BE49-F238E27FC236}">
              <a16:creationId xmlns:a16="http://schemas.microsoft.com/office/drawing/2014/main" id="{00000000-0008-0000-0A00-00003C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57" name="Object 8" hidden="1">
          <a:extLst>
            <a:ext uri="{FF2B5EF4-FFF2-40B4-BE49-F238E27FC236}">
              <a16:creationId xmlns:a16="http://schemas.microsoft.com/office/drawing/2014/main" id="{00000000-0008-0000-0A00-00003D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58" name="Object 9" hidden="1">
          <a:extLst>
            <a:ext uri="{FF2B5EF4-FFF2-40B4-BE49-F238E27FC236}">
              <a16:creationId xmlns:a16="http://schemas.microsoft.com/office/drawing/2014/main" id="{00000000-0008-0000-0A00-00003E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59" name="Object 8" hidden="1">
          <a:extLst>
            <a:ext uri="{FF2B5EF4-FFF2-40B4-BE49-F238E27FC236}">
              <a16:creationId xmlns:a16="http://schemas.microsoft.com/office/drawing/2014/main" id="{00000000-0008-0000-0A00-00003F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60" name="Object 9" hidden="1">
          <a:extLst>
            <a:ext uri="{FF2B5EF4-FFF2-40B4-BE49-F238E27FC236}">
              <a16:creationId xmlns:a16="http://schemas.microsoft.com/office/drawing/2014/main" id="{00000000-0008-0000-0A00-00004029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61" name="Object 8" hidden="1">
          <a:extLst>
            <a:ext uri="{FF2B5EF4-FFF2-40B4-BE49-F238E27FC236}">
              <a16:creationId xmlns:a16="http://schemas.microsoft.com/office/drawing/2014/main" id="{00000000-0008-0000-0A00-00004129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62" name="Object 9" hidden="1">
          <a:extLst>
            <a:ext uri="{FF2B5EF4-FFF2-40B4-BE49-F238E27FC236}">
              <a16:creationId xmlns:a16="http://schemas.microsoft.com/office/drawing/2014/main" id="{00000000-0008-0000-0A00-000042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63" name="Object 8" hidden="1">
          <a:extLst>
            <a:ext uri="{FF2B5EF4-FFF2-40B4-BE49-F238E27FC236}">
              <a16:creationId xmlns:a16="http://schemas.microsoft.com/office/drawing/2014/main" id="{00000000-0008-0000-0A00-00004329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64" name="Object 15" hidden="1">
          <a:extLst>
            <a:ext uri="{FF2B5EF4-FFF2-40B4-BE49-F238E27FC236}">
              <a16:creationId xmlns:a16="http://schemas.microsoft.com/office/drawing/2014/main" id="{00000000-0008-0000-0A00-000044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65" name="Object 16" hidden="1">
          <a:extLst>
            <a:ext uri="{FF2B5EF4-FFF2-40B4-BE49-F238E27FC236}">
              <a16:creationId xmlns:a16="http://schemas.microsoft.com/office/drawing/2014/main" id="{00000000-0008-0000-0A00-00004529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66" name="Object 17" hidden="1">
          <a:extLst>
            <a:ext uri="{FF2B5EF4-FFF2-40B4-BE49-F238E27FC236}">
              <a16:creationId xmlns:a16="http://schemas.microsoft.com/office/drawing/2014/main" id="{00000000-0008-0000-0A00-000046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67" name="Object 9" hidden="1">
          <a:extLst>
            <a:ext uri="{FF2B5EF4-FFF2-40B4-BE49-F238E27FC236}">
              <a16:creationId xmlns:a16="http://schemas.microsoft.com/office/drawing/2014/main" id="{00000000-0008-0000-0A00-000047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68" name="Object 8" hidden="1">
          <a:extLst>
            <a:ext uri="{FF2B5EF4-FFF2-40B4-BE49-F238E27FC236}">
              <a16:creationId xmlns:a16="http://schemas.microsoft.com/office/drawing/2014/main" id="{00000000-0008-0000-0A00-000048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69" name="Object 9" hidden="1">
          <a:extLst>
            <a:ext uri="{FF2B5EF4-FFF2-40B4-BE49-F238E27FC236}">
              <a16:creationId xmlns:a16="http://schemas.microsoft.com/office/drawing/2014/main" id="{00000000-0008-0000-0A00-000049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70" name="Object 8" hidden="1">
          <a:extLst>
            <a:ext uri="{FF2B5EF4-FFF2-40B4-BE49-F238E27FC236}">
              <a16:creationId xmlns:a16="http://schemas.microsoft.com/office/drawing/2014/main" id="{00000000-0008-0000-0A00-00004A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71" name="Object 9" hidden="1">
          <a:extLst>
            <a:ext uri="{FF2B5EF4-FFF2-40B4-BE49-F238E27FC236}">
              <a16:creationId xmlns:a16="http://schemas.microsoft.com/office/drawing/2014/main" id="{00000000-0008-0000-0A00-00004B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72" name="Object 8" hidden="1">
          <a:extLst>
            <a:ext uri="{FF2B5EF4-FFF2-40B4-BE49-F238E27FC236}">
              <a16:creationId xmlns:a16="http://schemas.microsoft.com/office/drawing/2014/main" id="{00000000-0008-0000-0A00-00004C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73" name="Object 9" hidden="1">
          <a:extLst>
            <a:ext uri="{FF2B5EF4-FFF2-40B4-BE49-F238E27FC236}">
              <a16:creationId xmlns:a16="http://schemas.microsoft.com/office/drawing/2014/main" id="{00000000-0008-0000-0A00-00004D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74" name="Object 8" hidden="1">
          <a:extLst>
            <a:ext uri="{FF2B5EF4-FFF2-40B4-BE49-F238E27FC236}">
              <a16:creationId xmlns:a16="http://schemas.microsoft.com/office/drawing/2014/main" id="{00000000-0008-0000-0A00-00004E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75" name="Object 15" hidden="1">
          <a:extLst>
            <a:ext uri="{FF2B5EF4-FFF2-40B4-BE49-F238E27FC236}">
              <a16:creationId xmlns:a16="http://schemas.microsoft.com/office/drawing/2014/main" id="{00000000-0008-0000-0A00-00004F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76" name="Object 16" hidden="1">
          <a:extLst>
            <a:ext uri="{FF2B5EF4-FFF2-40B4-BE49-F238E27FC236}">
              <a16:creationId xmlns:a16="http://schemas.microsoft.com/office/drawing/2014/main" id="{00000000-0008-0000-0A00-00005029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77" name="Object 17" hidden="1">
          <a:extLst>
            <a:ext uri="{FF2B5EF4-FFF2-40B4-BE49-F238E27FC236}">
              <a16:creationId xmlns:a16="http://schemas.microsoft.com/office/drawing/2014/main" id="{00000000-0008-0000-0A00-000051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78" name="Object 9" hidden="1">
          <a:extLst>
            <a:ext uri="{FF2B5EF4-FFF2-40B4-BE49-F238E27FC236}">
              <a16:creationId xmlns:a16="http://schemas.microsoft.com/office/drawing/2014/main" id="{00000000-0008-0000-0A00-000052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79" name="Object 8" hidden="1">
          <a:extLst>
            <a:ext uri="{FF2B5EF4-FFF2-40B4-BE49-F238E27FC236}">
              <a16:creationId xmlns:a16="http://schemas.microsoft.com/office/drawing/2014/main" id="{00000000-0008-0000-0A00-000053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80" name="Object 9" hidden="1">
          <a:extLst>
            <a:ext uri="{FF2B5EF4-FFF2-40B4-BE49-F238E27FC236}">
              <a16:creationId xmlns:a16="http://schemas.microsoft.com/office/drawing/2014/main" id="{00000000-0008-0000-0A00-000054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81" name="Object 8" hidden="1">
          <a:extLst>
            <a:ext uri="{FF2B5EF4-FFF2-40B4-BE49-F238E27FC236}">
              <a16:creationId xmlns:a16="http://schemas.microsoft.com/office/drawing/2014/main" id="{00000000-0008-0000-0A00-000055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82" name="Object 9" hidden="1">
          <a:extLst>
            <a:ext uri="{FF2B5EF4-FFF2-40B4-BE49-F238E27FC236}">
              <a16:creationId xmlns:a16="http://schemas.microsoft.com/office/drawing/2014/main" id="{00000000-0008-0000-0A00-000056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83" name="Object 8" hidden="1">
          <a:extLst>
            <a:ext uri="{FF2B5EF4-FFF2-40B4-BE49-F238E27FC236}">
              <a16:creationId xmlns:a16="http://schemas.microsoft.com/office/drawing/2014/main" id="{00000000-0008-0000-0A00-000057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84" name="Object 9" hidden="1">
          <a:extLst>
            <a:ext uri="{FF2B5EF4-FFF2-40B4-BE49-F238E27FC236}">
              <a16:creationId xmlns:a16="http://schemas.microsoft.com/office/drawing/2014/main" id="{00000000-0008-0000-0A00-000058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85" name="Object 8" hidden="1">
          <a:extLst>
            <a:ext uri="{FF2B5EF4-FFF2-40B4-BE49-F238E27FC236}">
              <a16:creationId xmlns:a16="http://schemas.microsoft.com/office/drawing/2014/main" id="{00000000-0008-0000-0A00-000059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86" name="Object 15" hidden="1">
          <a:extLst>
            <a:ext uri="{FF2B5EF4-FFF2-40B4-BE49-F238E27FC236}">
              <a16:creationId xmlns:a16="http://schemas.microsoft.com/office/drawing/2014/main" id="{00000000-0008-0000-0A00-00005A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87" name="Object 16" hidden="1">
          <a:extLst>
            <a:ext uri="{FF2B5EF4-FFF2-40B4-BE49-F238E27FC236}">
              <a16:creationId xmlns:a16="http://schemas.microsoft.com/office/drawing/2014/main" id="{00000000-0008-0000-0A00-00005B29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88" name="Object 17" hidden="1">
          <a:extLst>
            <a:ext uri="{FF2B5EF4-FFF2-40B4-BE49-F238E27FC236}">
              <a16:creationId xmlns:a16="http://schemas.microsoft.com/office/drawing/2014/main" id="{00000000-0008-0000-0A00-00005C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89" name="Object 9" hidden="1">
          <a:extLst>
            <a:ext uri="{FF2B5EF4-FFF2-40B4-BE49-F238E27FC236}">
              <a16:creationId xmlns:a16="http://schemas.microsoft.com/office/drawing/2014/main" id="{00000000-0008-0000-0A00-00005D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90" name="Object 8" hidden="1">
          <a:extLst>
            <a:ext uri="{FF2B5EF4-FFF2-40B4-BE49-F238E27FC236}">
              <a16:creationId xmlns:a16="http://schemas.microsoft.com/office/drawing/2014/main" id="{00000000-0008-0000-0A00-00005E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91" name="Object 9" hidden="1">
          <a:extLst>
            <a:ext uri="{FF2B5EF4-FFF2-40B4-BE49-F238E27FC236}">
              <a16:creationId xmlns:a16="http://schemas.microsoft.com/office/drawing/2014/main" id="{00000000-0008-0000-0A00-00005F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92" name="Object 8" hidden="1">
          <a:extLst>
            <a:ext uri="{FF2B5EF4-FFF2-40B4-BE49-F238E27FC236}">
              <a16:creationId xmlns:a16="http://schemas.microsoft.com/office/drawing/2014/main" id="{00000000-0008-0000-0A00-000060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93" name="Object 9" hidden="1">
          <a:extLst>
            <a:ext uri="{FF2B5EF4-FFF2-40B4-BE49-F238E27FC236}">
              <a16:creationId xmlns:a16="http://schemas.microsoft.com/office/drawing/2014/main" id="{00000000-0008-0000-0A00-000061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94" name="Object 8" hidden="1">
          <a:extLst>
            <a:ext uri="{FF2B5EF4-FFF2-40B4-BE49-F238E27FC236}">
              <a16:creationId xmlns:a16="http://schemas.microsoft.com/office/drawing/2014/main" id="{00000000-0008-0000-0A00-000062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595" name="Object 9" hidden="1">
          <a:extLst>
            <a:ext uri="{FF2B5EF4-FFF2-40B4-BE49-F238E27FC236}">
              <a16:creationId xmlns:a16="http://schemas.microsoft.com/office/drawing/2014/main" id="{00000000-0008-0000-0A00-000063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596" name="Object 8" hidden="1">
          <a:extLst>
            <a:ext uri="{FF2B5EF4-FFF2-40B4-BE49-F238E27FC236}">
              <a16:creationId xmlns:a16="http://schemas.microsoft.com/office/drawing/2014/main" id="{00000000-0008-0000-0A00-000064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597" name="Object 15" hidden="1">
          <a:extLst>
            <a:ext uri="{FF2B5EF4-FFF2-40B4-BE49-F238E27FC236}">
              <a16:creationId xmlns:a16="http://schemas.microsoft.com/office/drawing/2014/main" id="{00000000-0008-0000-0A00-000065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598" name="Object 16" hidden="1">
          <a:extLst>
            <a:ext uri="{FF2B5EF4-FFF2-40B4-BE49-F238E27FC236}">
              <a16:creationId xmlns:a16="http://schemas.microsoft.com/office/drawing/2014/main" id="{00000000-0008-0000-0A00-00006629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599" name="Object 17" hidden="1">
          <a:extLst>
            <a:ext uri="{FF2B5EF4-FFF2-40B4-BE49-F238E27FC236}">
              <a16:creationId xmlns:a16="http://schemas.microsoft.com/office/drawing/2014/main" id="{00000000-0008-0000-0A00-000067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00" name="Object 9" hidden="1">
          <a:extLst>
            <a:ext uri="{FF2B5EF4-FFF2-40B4-BE49-F238E27FC236}">
              <a16:creationId xmlns:a16="http://schemas.microsoft.com/office/drawing/2014/main" id="{00000000-0008-0000-0A00-000068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01" name="Object 8" hidden="1">
          <a:extLst>
            <a:ext uri="{FF2B5EF4-FFF2-40B4-BE49-F238E27FC236}">
              <a16:creationId xmlns:a16="http://schemas.microsoft.com/office/drawing/2014/main" id="{00000000-0008-0000-0A00-000069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02" name="Object 9" hidden="1">
          <a:extLst>
            <a:ext uri="{FF2B5EF4-FFF2-40B4-BE49-F238E27FC236}">
              <a16:creationId xmlns:a16="http://schemas.microsoft.com/office/drawing/2014/main" id="{00000000-0008-0000-0A00-00006A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03" name="Object 8" hidden="1">
          <a:extLst>
            <a:ext uri="{FF2B5EF4-FFF2-40B4-BE49-F238E27FC236}">
              <a16:creationId xmlns:a16="http://schemas.microsoft.com/office/drawing/2014/main" id="{00000000-0008-0000-0A00-00006B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04" name="Object 9" hidden="1">
          <a:extLst>
            <a:ext uri="{FF2B5EF4-FFF2-40B4-BE49-F238E27FC236}">
              <a16:creationId xmlns:a16="http://schemas.microsoft.com/office/drawing/2014/main" id="{00000000-0008-0000-0A00-00006C29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05" name="Object 8" hidden="1">
          <a:extLst>
            <a:ext uri="{FF2B5EF4-FFF2-40B4-BE49-F238E27FC236}">
              <a16:creationId xmlns:a16="http://schemas.microsoft.com/office/drawing/2014/main" id="{00000000-0008-0000-0A00-00006D29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06" name="Object 9" hidden="1">
          <a:extLst>
            <a:ext uri="{FF2B5EF4-FFF2-40B4-BE49-F238E27FC236}">
              <a16:creationId xmlns:a16="http://schemas.microsoft.com/office/drawing/2014/main" id="{00000000-0008-0000-0A00-00006E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07" name="Object 8" hidden="1">
          <a:extLst>
            <a:ext uri="{FF2B5EF4-FFF2-40B4-BE49-F238E27FC236}">
              <a16:creationId xmlns:a16="http://schemas.microsoft.com/office/drawing/2014/main" id="{00000000-0008-0000-0A00-00006F29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08" name="Object 15" hidden="1">
          <a:extLst>
            <a:ext uri="{FF2B5EF4-FFF2-40B4-BE49-F238E27FC236}">
              <a16:creationId xmlns:a16="http://schemas.microsoft.com/office/drawing/2014/main" id="{00000000-0008-0000-0A00-000070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09" name="Object 16" hidden="1">
          <a:extLst>
            <a:ext uri="{FF2B5EF4-FFF2-40B4-BE49-F238E27FC236}">
              <a16:creationId xmlns:a16="http://schemas.microsoft.com/office/drawing/2014/main" id="{00000000-0008-0000-0A00-00007129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10" name="Object 17" hidden="1">
          <a:extLst>
            <a:ext uri="{FF2B5EF4-FFF2-40B4-BE49-F238E27FC236}">
              <a16:creationId xmlns:a16="http://schemas.microsoft.com/office/drawing/2014/main" id="{00000000-0008-0000-0A00-000072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11" name="Object 9" hidden="1">
          <a:extLst>
            <a:ext uri="{FF2B5EF4-FFF2-40B4-BE49-F238E27FC236}">
              <a16:creationId xmlns:a16="http://schemas.microsoft.com/office/drawing/2014/main" id="{00000000-0008-0000-0A00-000073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12" name="Object 8" hidden="1">
          <a:extLst>
            <a:ext uri="{FF2B5EF4-FFF2-40B4-BE49-F238E27FC236}">
              <a16:creationId xmlns:a16="http://schemas.microsoft.com/office/drawing/2014/main" id="{00000000-0008-0000-0A00-000074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13" name="Object 9" hidden="1">
          <a:extLst>
            <a:ext uri="{FF2B5EF4-FFF2-40B4-BE49-F238E27FC236}">
              <a16:creationId xmlns:a16="http://schemas.microsoft.com/office/drawing/2014/main" id="{00000000-0008-0000-0A00-000075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14" name="Object 8" hidden="1">
          <a:extLst>
            <a:ext uri="{FF2B5EF4-FFF2-40B4-BE49-F238E27FC236}">
              <a16:creationId xmlns:a16="http://schemas.microsoft.com/office/drawing/2014/main" id="{00000000-0008-0000-0A00-000076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15" name="Object 9" hidden="1">
          <a:extLst>
            <a:ext uri="{FF2B5EF4-FFF2-40B4-BE49-F238E27FC236}">
              <a16:creationId xmlns:a16="http://schemas.microsoft.com/office/drawing/2014/main" id="{00000000-0008-0000-0A00-000077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16" name="Object 8" hidden="1">
          <a:extLst>
            <a:ext uri="{FF2B5EF4-FFF2-40B4-BE49-F238E27FC236}">
              <a16:creationId xmlns:a16="http://schemas.microsoft.com/office/drawing/2014/main" id="{00000000-0008-0000-0A00-000078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17" name="Object 9" hidden="1">
          <a:extLst>
            <a:ext uri="{FF2B5EF4-FFF2-40B4-BE49-F238E27FC236}">
              <a16:creationId xmlns:a16="http://schemas.microsoft.com/office/drawing/2014/main" id="{00000000-0008-0000-0A00-000079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18" name="Object 8" hidden="1">
          <a:extLst>
            <a:ext uri="{FF2B5EF4-FFF2-40B4-BE49-F238E27FC236}">
              <a16:creationId xmlns:a16="http://schemas.microsoft.com/office/drawing/2014/main" id="{00000000-0008-0000-0A00-00007A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19" name="Object 15" hidden="1">
          <a:extLst>
            <a:ext uri="{FF2B5EF4-FFF2-40B4-BE49-F238E27FC236}">
              <a16:creationId xmlns:a16="http://schemas.microsoft.com/office/drawing/2014/main" id="{00000000-0008-0000-0A00-00007B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20" name="Object 16" hidden="1">
          <a:extLst>
            <a:ext uri="{FF2B5EF4-FFF2-40B4-BE49-F238E27FC236}">
              <a16:creationId xmlns:a16="http://schemas.microsoft.com/office/drawing/2014/main" id="{00000000-0008-0000-0A00-00007C29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21" name="Object 17" hidden="1">
          <a:extLst>
            <a:ext uri="{FF2B5EF4-FFF2-40B4-BE49-F238E27FC236}">
              <a16:creationId xmlns:a16="http://schemas.microsoft.com/office/drawing/2014/main" id="{00000000-0008-0000-0A00-00007D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22" name="Object 9" hidden="1">
          <a:extLst>
            <a:ext uri="{FF2B5EF4-FFF2-40B4-BE49-F238E27FC236}">
              <a16:creationId xmlns:a16="http://schemas.microsoft.com/office/drawing/2014/main" id="{00000000-0008-0000-0A00-00007E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23" name="Object 8" hidden="1">
          <a:extLst>
            <a:ext uri="{FF2B5EF4-FFF2-40B4-BE49-F238E27FC236}">
              <a16:creationId xmlns:a16="http://schemas.microsoft.com/office/drawing/2014/main" id="{00000000-0008-0000-0A00-00007F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24" name="Object 9" hidden="1">
          <a:extLst>
            <a:ext uri="{FF2B5EF4-FFF2-40B4-BE49-F238E27FC236}">
              <a16:creationId xmlns:a16="http://schemas.microsoft.com/office/drawing/2014/main" id="{00000000-0008-0000-0A00-000080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25" name="Object 8" hidden="1">
          <a:extLst>
            <a:ext uri="{FF2B5EF4-FFF2-40B4-BE49-F238E27FC236}">
              <a16:creationId xmlns:a16="http://schemas.microsoft.com/office/drawing/2014/main" id="{00000000-0008-0000-0A00-000081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26" name="Object 9" hidden="1">
          <a:extLst>
            <a:ext uri="{FF2B5EF4-FFF2-40B4-BE49-F238E27FC236}">
              <a16:creationId xmlns:a16="http://schemas.microsoft.com/office/drawing/2014/main" id="{00000000-0008-0000-0A00-000082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27" name="Object 8" hidden="1">
          <a:extLst>
            <a:ext uri="{FF2B5EF4-FFF2-40B4-BE49-F238E27FC236}">
              <a16:creationId xmlns:a16="http://schemas.microsoft.com/office/drawing/2014/main" id="{00000000-0008-0000-0A00-000083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28" name="Object 9" hidden="1">
          <a:extLst>
            <a:ext uri="{FF2B5EF4-FFF2-40B4-BE49-F238E27FC236}">
              <a16:creationId xmlns:a16="http://schemas.microsoft.com/office/drawing/2014/main" id="{00000000-0008-0000-0A00-000084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29" name="Object 8" hidden="1">
          <a:extLst>
            <a:ext uri="{FF2B5EF4-FFF2-40B4-BE49-F238E27FC236}">
              <a16:creationId xmlns:a16="http://schemas.microsoft.com/office/drawing/2014/main" id="{00000000-0008-0000-0A00-000085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30" name="Object 15" hidden="1">
          <a:extLst>
            <a:ext uri="{FF2B5EF4-FFF2-40B4-BE49-F238E27FC236}">
              <a16:creationId xmlns:a16="http://schemas.microsoft.com/office/drawing/2014/main" id="{00000000-0008-0000-0A00-000086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31" name="Object 16" hidden="1">
          <a:extLst>
            <a:ext uri="{FF2B5EF4-FFF2-40B4-BE49-F238E27FC236}">
              <a16:creationId xmlns:a16="http://schemas.microsoft.com/office/drawing/2014/main" id="{00000000-0008-0000-0A00-00008729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32" name="Object 17" hidden="1">
          <a:extLst>
            <a:ext uri="{FF2B5EF4-FFF2-40B4-BE49-F238E27FC236}">
              <a16:creationId xmlns:a16="http://schemas.microsoft.com/office/drawing/2014/main" id="{00000000-0008-0000-0A00-000088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33" name="Object 9" hidden="1">
          <a:extLst>
            <a:ext uri="{FF2B5EF4-FFF2-40B4-BE49-F238E27FC236}">
              <a16:creationId xmlns:a16="http://schemas.microsoft.com/office/drawing/2014/main" id="{00000000-0008-0000-0A00-000089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34" name="Object 8" hidden="1">
          <a:extLst>
            <a:ext uri="{FF2B5EF4-FFF2-40B4-BE49-F238E27FC236}">
              <a16:creationId xmlns:a16="http://schemas.microsoft.com/office/drawing/2014/main" id="{00000000-0008-0000-0A00-00008A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35" name="Object 9" hidden="1">
          <a:extLst>
            <a:ext uri="{FF2B5EF4-FFF2-40B4-BE49-F238E27FC236}">
              <a16:creationId xmlns:a16="http://schemas.microsoft.com/office/drawing/2014/main" id="{00000000-0008-0000-0A00-00008B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36" name="Object 8" hidden="1">
          <a:extLst>
            <a:ext uri="{FF2B5EF4-FFF2-40B4-BE49-F238E27FC236}">
              <a16:creationId xmlns:a16="http://schemas.microsoft.com/office/drawing/2014/main" id="{00000000-0008-0000-0A00-00008C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37" name="Object 9" hidden="1">
          <a:extLst>
            <a:ext uri="{FF2B5EF4-FFF2-40B4-BE49-F238E27FC236}">
              <a16:creationId xmlns:a16="http://schemas.microsoft.com/office/drawing/2014/main" id="{00000000-0008-0000-0A00-00008D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38" name="Object 8" hidden="1">
          <a:extLst>
            <a:ext uri="{FF2B5EF4-FFF2-40B4-BE49-F238E27FC236}">
              <a16:creationId xmlns:a16="http://schemas.microsoft.com/office/drawing/2014/main" id="{00000000-0008-0000-0A00-00008E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39" name="Object 9" hidden="1">
          <a:extLst>
            <a:ext uri="{FF2B5EF4-FFF2-40B4-BE49-F238E27FC236}">
              <a16:creationId xmlns:a16="http://schemas.microsoft.com/office/drawing/2014/main" id="{00000000-0008-0000-0A00-00008F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40" name="Object 8" hidden="1">
          <a:extLst>
            <a:ext uri="{FF2B5EF4-FFF2-40B4-BE49-F238E27FC236}">
              <a16:creationId xmlns:a16="http://schemas.microsoft.com/office/drawing/2014/main" id="{00000000-0008-0000-0A00-000090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41" name="Object 15" hidden="1">
          <a:extLst>
            <a:ext uri="{FF2B5EF4-FFF2-40B4-BE49-F238E27FC236}">
              <a16:creationId xmlns:a16="http://schemas.microsoft.com/office/drawing/2014/main" id="{00000000-0008-0000-0A00-000091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42" name="Object 16" hidden="1">
          <a:extLst>
            <a:ext uri="{FF2B5EF4-FFF2-40B4-BE49-F238E27FC236}">
              <a16:creationId xmlns:a16="http://schemas.microsoft.com/office/drawing/2014/main" id="{00000000-0008-0000-0A00-00009229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43" name="Object 17" hidden="1">
          <a:extLst>
            <a:ext uri="{FF2B5EF4-FFF2-40B4-BE49-F238E27FC236}">
              <a16:creationId xmlns:a16="http://schemas.microsoft.com/office/drawing/2014/main" id="{00000000-0008-0000-0A00-000093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44" name="Object 9" hidden="1">
          <a:extLst>
            <a:ext uri="{FF2B5EF4-FFF2-40B4-BE49-F238E27FC236}">
              <a16:creationId xmlns:a16="http://schemas.microsoft.com/office/drawing/2014/main" id="{00000000-0008-0000-0A00-000094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45" name="Object 8" hidden="1">
          <a:extLst>
            <a:ext uri="{FF2B5EF4-FFF2-40B4-BE49-F238E27FC236}">
              <a16:creationId xmlns:a16="http://schemas.microsoft.com/office/drawing/2014/main" id="{00000000-0008-0000-0A00-000095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46" name="Object 9" hidden="1">
          <a:extLst>
            <a:ext uri="{FF2B5EF4-FFF2-40B4-BE49-F238E27FC236}">
              <a16:creationId xmlns:a16="http://schemas.microsoft.com/office/drawing/2014/main" id="{00000000-0008-0000-0A00-000096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47" name="Object 8" hidden="1">
          <a:extLst>
            <a:ext uri="{FF2B5EF4-FFF2-40B4-BE49-F238E27FC236}">
              <a16:creationId xmlns:a16="http://schemas.microsoft.com/office/drawing/2014/main" id="{00000000-0008-0000-0A00-000097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48" name="Object 9" hidden="1">
          <a:extLst>
            <a:ext uri="{FF2B5EF4-FFF2-40B4-BE49-F238E27FC236}">
              <a16:creationId xmlns:a16="http://schemas.microsoft.com/office/drawing/2014/main" id="{00000000-0008-0000-0A00-00009829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49" name="Object 8" hidden="1">
          <a:extLst>
            <a:ext uri="{FF2B5EF4-FFF2-40B4-BE49-F238E27FC236}">
              <a16:creationId xmlns:a16="http://schemas.microsoft.com/office/drawing/2014/main" id="{00000000-0008-0000-0A00-00009929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50" name="Object 9" hidden="1">
          <a:extLst>
            <a:ext uri="{FF2B5EF4-FFF2-40B4-BE49-F238E27FC236}">
              <a16:creationId xmlns:a16="http://schemas.microsoft.com/office/drawing/2014/main" id="{00000000-0008-0000-0A00-00009A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51" name="Object 8" hidden="1">
          <a:extLst>
            <a:ext uri="{FF2B5EF4-FFF2-40B4-BE49-F238E27FC236}">
              <a16:creationId xmlns:a16="http://schemas.microsoft.com/office/drawing/2014/main" id="{00000000-0008-0000-0A00-00009B29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52" name="Object 15" hidden="1">
          <a:extLst>
            <a:ext uri="{FF2B5EF4-FFF2-40B4-BE49-F238E27FC236}">
              <a16:creationId xmlns:a16="http://schemas.microsoft.com/office/drawing/2014/main" id="{00000000-0008-0000-0A00-00009C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53" name="Object 16" hidden="1">
          <a:extLst>
            <a:ext uri="{FF2B5EF4-FFF2-40B4-BE49-F238E27FC236}">
              <a16:creationId xmlns:a16="http://schemas.microsoft.com/office/drawing/2014/main" id="{00000000-0008-0000-0A00-00009D29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54" name="Object 17" hidden="1">
          <a:extLst>
            <a:ext uri="{FF2B5EF4-FFF2-40B4-BE49-F238E27FC236}">
              <a16:creationId xmlns:a16="http://schemas.microsoft.com/office/drawing/2014/main" id="{00000000-0008-0000-0A00-00009E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55" name="Object 9" hidden="1">
          <a:extLst>
            <a:ext uri="{FF2B5EF4-FFF2-40B4-BE49-F238E27FC236}">
              <a16:creationId xmlns:a16="http://schemas.microsoft.com/office/drawing/2014/main" id="{00000000-0008-0000-0A00-00009F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56" name="Object 8" hidden="1">
          <a:extLst>
            <a:ext uri="{FF2B5EF4-FFF2-40B4-BE49-F238E27FC236}">
              <a16:creationId xmlns:a16="http://schemas.microsoft.com/office/drawing/2014/main" id="{00000000-0008-0000-0A00-0000A0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57" name="Object 9" hidden="1">
          <a:extLst>
            <a:ext uri="{FF2B5EF4-FFF2-40B4-BE49-F238E27FC236}">
              <a16:creationId xmlns:a16="http://schemas.microsoft.com/office/drawing/2014/main" id="{00000000-0008-0000-0A00-0000A1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58" name="Object 8" hidden="1">
          <a:extLst>
            <a:ext uri="{FF2B5EF4-FFF2-40B4-BE49-F238E27FC236}">
              <a16:creationId xmlns:a16="http://schemas.microsoft.com/office/drawing/2014/main" id="{00000000-0008-0000-0A00-0000A2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59" name="Object 9" hidden="1">
          <a:extLst>
            <a:ext uri="{FF2B5EF4-FFF2-40B4-BE49-F238E27FC236}">
              <a16:creationId xmlns:a16="http://schemas.microsoft.com/office/drawing/2014/main" id="{00000000-0008-0000-0A00-0000A3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60" name="Object 8" hidden="1">
          <a:extLst>
            <a:ext uri="{FF2B5EF4-FFF2-40B4-BE49-F238E27FC236}">
              <a16:creationId xmlns:a16="http://schemas.microsoft.com/office/drawing/2014/main" id="{00000000-0008-0000-0A00-0000A4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61" name="Object 9" hidden="1">
          <a:extLst>
            <a:ext uri="{FF2B5EF4-FFF2-40B4-BE49-F238E27FC236}">
              <a16:creationId xmlns:a16="http://schemas.microsoft.com/office/drawing/2014/main" id="{00000000-0008-0000-0A00-0000A5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62" name="Object 8" hidden="1">
          <a:extLst>
            <a:ext uri="{FF2B5EF4-FFF2-40B4-BE49-F238E27FC236}">
              <a16:creationId xmlns:a16="http://schemas.microsoft.com/office/drawing/2014/main" id="{00000000-0008-0000-0A00-0000A6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63" name="Object 15" hidden="1">
          <a:extLst>
            <a:ext uri="{FF2B5EF4-FFF2-40B4-BE49-F238E27FC236}">
              <a16:creationId xmlns:a16="http://schemas.microsoft.com/office/drawing/2014/main" id="{00000000-0008-0000-0A00-0000A7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64" name="Object 16" hidden="1">
          <a:extLst>
            <a:ext uri="{FF2B5EF4-FFF2-40B4-BE49-F238E27FC236}">
              <a16:creationId xmlns:a16="http://schemas.microsoft.com/office/drawing/2014/main" id="{00000000-0008-0000-0A00-0000A829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65" name="Object 17" hidden="1">
          <a:extLst>
            <a:ext uri="{FF2B5EF4-FFF2-40B4-BE49-F238E27FC236}">
              <a16:creationId xmlns:a16="http://schemas.microsoft.com/office/drawing/2014/main" id="{00000000-0008-0000-0A00-0000A9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66" name="Object 9" hidden="1">
          <a:extLst>
            <a:ext uri="{FF2B5EF4-FFF2-40B4-BE49-F238E27FC236}">
              <a16:creationId xmlns:a16="http://schemas.microsoft.com/office/drawing/2014/main" id="{00000000-0008-0000-0A00-0000AA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67" name="Object 8" hidden="1">
          <a:extLst>
            <a:ext uri="{FF2B5EF4-FFF2-40B4-BE49-F238E27FC236}">
              <a16:creationId xmlns:a16="http://schemas.microsoft.com/office/drawing/2014/main" id="{00000000-0008-0000-0A00-0000AB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68" name="Object 9" hidden="1">
          <a:extLst>
            <a:ext uri="{FF2B5EF4-FFF2-40B4-BE49-F238E27FC236}">
              <a16:creationId xmlns:a16="http://schemas.microsoft.com/office/drawing/2014/main" id="{00000000-0008-0000-0A00-0000AC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69" name="Object 8" hidden="1">
          <a:extLst>
            <a:ext uri="{FF2B5EF4-FFF2-40B4-BE49-F238E27FC236}">
              <a16:creationId xmlns:a16="http://schemas.microsoft.com/office/drawing/2014/main" id="{00000000-0008-0000-0A00-0000AD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70" name="Object 9" hidden="1">
          <a:extLst>
            <a:ext uri="{FF2B5EF4-FFF2-40B4-BE49-F238E27FC236}">
              <a16:creationId xmlns:a16="http://schemas.microsoft.com/office/drawing/2014/main" id="{00000000-0008-0000-0A00-0000AE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71" name="Object 8" hidden="1">
          <a:extLst>
            <a:ext uri="{FF2B5EF4-FFF2-40B4-BE49-F238E27FC236}">
              <a16:creationId xmlns:a16="http://schemas.microsoft.com/office/drawing/2014/main" id="{00000000-0008-0000-0A00-0000AF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72" name="Object 9" hidden="1">
          <a:extLst>
            <a:ext uri="{FF2B5EF4-FFF2-40B4-BE49-F238E27FC236}">
              <a16:creationId xmlns:a16="http://schemas.microsoft.com/office/drawing/2014/main" id="{00000000-0008-0000-0A00-0000B0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73" name="Object 8" hidden="1">
          <a:extLst>
            <a:ext uri="{FF2B5EF4-FFF2-40B4-BE49-F238E27FC236}">
              <a16:creationId xmlns:a16="http://schemas.microsoft.com/office/drawing/2014/main" id="{00000000-0008-0000-0A00-0000B1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74" name="Object 15" hidden="1">
          <a:extLst>
            <a:ext uri="{FF2B5EF4-FFF2-40B4-BE49-F238E27FC236}">
              <a16:creationId xmlns:a16="http://schemas.microsoft.com/office/drawing/2014/main" id="{00000000-0008-0000-0A00-0000B2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75" name="Object 16" hidden="1">
          <a:extLst>
            <a:ext uri="{FF2B5EF4-FFF2-40B4-BE49-F238E27FC236}">
              <a16:creationId xmlns:a16="http://schemas.microsoft.com/office/drawing/2014/main" id="{00000000-0008-0000-0A00-0000B329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76" name="Object 17" hidden="1">
          <a:extLst>
            <a:ext uri="{FF2B5EF4-FFF2-40B4-BE49-F238E27FC236}">
              <a16:creationId xmlns:a16="http://schemas.microsoft.com/office/drawing/2014/main" id="{00000000-0008-0000-0A00-0000B4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77" name="Object 9" hidden="1">
          <a:extLst>
            <a:ext uri="{FF2B5EF4-FFF2-40B4-BE49-F238E27FC236}">
              <a16:creationId xmlns:a16="http://schemas.microsoft.com/office/drawing/2014/main" id="{00000000-0008-0000-0A00-0000B5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78" name="Object 8" hidden="1">
          <a:extLst>
            <a:ext uri="{FF2B5EF4-FFF2-40B4-BE49-F238E27FC236}">
              <a16:creationId xmlns:a16="http://schemas.microsoft.com/office/drawing/2014/main" id="{00000000-0008-0000-0A00-0000B6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79" name="Object 9" hidden="1">
          <a:extLst>
            <a:ext uri="{FF2B5EF4-FFF2-40B4-BE49-F238E27FC236}">
              <a16:creationId xmlns:a16="http://schemas.microsoft.com/office/drawing/2014/main" id="{00000000-0008-0000-0A00-0000B7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80" name="Object 8" hidden="1">
          <a:extLst>
            <a:ext uri="{FF2B5EF4-FFF2-40B4-BE49-F238E27FC236}">
              <a16:creationId xmlns:a16="http://schemas.microsoft.com/office/drawing/2014/main" id="{00000000-0008-0000-0A00-0000B8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81" name="Object 9" hidden="1">
          <a:extLst>
            <a:ext uri="{FF2B5EF4-FFF2-40B4-BE49-F238E27FC236}">
              <a16:creationId xmlns:a16="http://schemas.microsoft.com/office/drawing/2014/main" id="{00000000-0008-0000-0A00-0000B9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82" name="Object 8" hidden="1">
          <a:extLst>
            <a:ext uri="{FF2B5EF4-FFF2-40B4-BE49-F238E27FC236}">
              <a16:creationId xmlns:a16="http://schemas.microsoft.com/office/drawing/2014/main" id="{00000000-0008-0000-0A00-0000BA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83" name="Object 9" hidden="1">
          <a:extLst>
            <a:ext uri="{FF2B5EF4-FFF2-40B4-BE49-F238E27FC236}">
              <a16:creationId xmlns:a16="http://schemas.microsoft.com/office/drawing/2014/main" id="{00000000-0008-0000-0A00-0000BB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84" name="Object 8" hidden="1">
          <a:extLst>
            <a:ext uri="{FF2B5EF4-FFF2-40B4-BE49-F238E27FC236}">
              <a16:creationId xmlns:a16="http://schemas.microsoft.com/office/drawing/2014/main" id="{00000000-0008-0000-0A00-0000BC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85" name="Object 15" hidden="1">
          <a:extLst>
            <a:ext uri="{FF2B5EF4-FFF2-40B4-BE49-F238E27FC236}">
              <a16:creationId xmlns:a16="http://schemas.microsoft.com/office/drawing/2014/main" id="{00000000-0008-0000-0A00-0000BD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86" name="Object 16" hidden="1">
          <a:extLst>
            <a:ext uri="{FF2B5EF4-FFF2-40B4-BE49-F238E27FC236}">
              <a16:creationId xmlns:a16="http://schemas.microsoft.com/office/drawing/2014/main" id="{00000000-0008-0000-0A00-0000BE29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87" name="Object 17" hidden="1">
          <a:extLst>
            <a:ext uri="{FF2B5EF4-FFF2-40B4-BE49-F238E27FC236}">
              <a16:creationId xmlns:a16="http://schemas.microsoft.com/office/drawing/2014/main" id="{00000000-0008-0000-0A00-0000BF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88" name="Object 9" hidden="1">
          <a:extLst>
            <a:ext uri="{FF2B5EF4-FFF2-40B4-BE49-F238E27FC236}">
              <a16:creationId xmlns:a16="http://schemas.microsoft.com/office/drawing/2014/main" id="{00000000-0008-0000-0A00-0000C0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89" name="Object 8" hidden="1">
          <a:extLst>
            <a:ext uri="{FF2B5EF4-FFF2-40B4-BE49-F238E27FC236}">
              <a16:creationId xmlns:a16="http://schemas.microsoft.com/office/drawing/2014/main" id="{00000000-0008-0000-0A00-0000C1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90" name="Object 9" hidden="1">
          <a:extLst>
            <a:ext uri="{FF2B5EF4-FFF2-40B4-BE49-F238E27FC236}">
              <a16:creationId xmlns:a16="http://schemas.microsoft.com/office/drawing/2014/main" id="{00000000-0008-0000-0A00-0000C2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91" name="Object 8" hidden="1">
          <a:extLst>
            <a:ext uri="{FF2B5EF4-FFF2-40B4-BE49-F238E27FC236}">
              <a16:creationId xmlns:a16="http://schemas.microsoft.com/office/drawing/2014/main" id="{00000000-0008-0000-0A00-0000C3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92" name="Object 9" hidden="1">
          <a:extLst>
            <a:ext uri="{FF2B5EF4-FFF2-40B4-BE49-F238E27FC236}">
              <a16:creationId xmlns:a16="http://schemas.microsoft.com/office/drawing/2014/main" id="{00000000-0008-0000-0A00-0000C429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93" name="Object 8" hidden="1">
          <a:extLst>
            <a:ext uri="{FF2B5EF4-FFF2-40B4-BE49-F238E27FC236}">
              <a16:creationId xmlns:a16="http://schemas.microsoft.com/office/drawing/2014/main" id="{00000000-0008-0000-0A00-0000C529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94" name="Object 9" hidden="1">
          <a:extLst>
            <a:ext uri="{FF2B5EF4-FFF2-40B4-BE49-F238E27FC236}">
              <a16:creationId xmlns:a16="http://schemas.microsoft.com/office/drawing/2014/main" id="{00000000-0008-0000-0A00-0000C6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695" name="Object 8" hidden="1">
          <a:extLst>
            <a:ext uri="{FF2B5EF4-FFF2-40B4-BE49-F238E27FC236}">
              <a16:creationId xmlns:a16="http://schemas.microsoft.com/office/drawing/2014/main" id="{00000000-0008-0000-0A00-0000C729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696" name="Object 15" hidden="1">
          <a:extLst>
            <a:ext uri="{FF2B5EF4-FFF2-40B4-BE49-F238E27FC236}">
              <a16:creationId xmlns:a16="http://schemas.microsoft.com/office/drawing/2014/main" id="{00000000-0008-0000-0A00-0000C8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697" name="Object 16" hidden="1">
          <a:extLst>
            <a:ext uri="{FF2B5EF4-FFF2-40B4-BE49-F238E27FC236}">
              <a16:creationId xmlns:a16="http://schemas.microsoft.com/office/drawing/2014/main" id="{00000000-0008-0000-0A00-0000C929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698" name="Object 17" hidden="1">
          <a:extLst>
            <a:ext uri="{FF2B5EF4-FFF2-40B4-BE49-F238E27FC236}">
              <a16:creationId xmlns:a16="http://schemas.microsoft.com/office/drawing/2014/main" id="{00000000-0008-0000-0A00-0000CA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699" name="Object 9" hidden="1">
          <a:extLst>
            <a:ext uri="{FF2B5EF4-FFF2-40B4-BE49-F238E27FC236}">
              <a16:creationId xmlns:a16="http://schemas.microsoft.com/office/drawing/2014/main" id="{00000000-0008-0000-0A00-0000CB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00" name="Object 8" hidden="1">
          <a:extLst>
            <a:ext uri="{FF2B5EF4-FFF2-40B4-BE49-F238E27FC236}">
              <a16:creationId xmlns:a16="http://schemas.microsoft.com/office/drawing/2014/main" id="{00000000-0008-0000-0A00-0000CC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01" name="Object 9" hidden="1">
          <a:extLst>
            <a:ext uri="{FF2B5EF4-FFF2-40B4-BE49-F238E27FC236}">
              <a16:creationId xmlns:a16="http://schemas.microsoft.com/office/drawing/2014/main" id="{00000000-0008-0000-0A00-0000CD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02" name="Object 8" hidden="1">
          <a:extLst>
            <a:ext uri="{FF2B5EF4-FFF2-40B4-BE49-F238E27FC236}">
              <a16:creationId xmlns:a16="http://schemas.microsoft.com/office/drawing/2014/main" id="{00000000-0008-0000-0A00-0000CE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03" name="Object 9" hidden="1">
          <a:extLst>
            <a:ext uri="{FF2B5EF4-FFF2-40B4-BE49-F238E27FC236}">
              <a16:creationId xmlns:a16="http://schemas.microsoft.com/office/drawing/2014/main" id="{00000000-0008-0000-0A00-0000CF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04" name="Object 8" hidden="1">
          <a:extLst>
            <a:ext uri="{FF2B5EF4-FFF2-40B4-BE49-F238E27FC236}">
              <a16:creationId xmlns:a16="http://schemas.microsoft.com/office/drawing/2014/main" id="{00000000-0008-0000-0A00-0000D0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05" name="Object 9" hidden="1">
          <a:extLst>
            <a:ext uri="{FF2B5EF4-FFF2-40B4-BE49-F238E27FC236}">
              <a16:creationId xmlns:a16="http://schemas.microsoft.com/office/drawing/2014/main" id="{00000000-0008-0000-0A00-0000D1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06" name="Object 8" hidden="1">
          <a:extLst>
            <a:ext uri="{FF2B5EF4-FFF2-40B4-BE49-F238E27FC236}">
              <a16:creationId xmlns:a16="http://schemas.microsoft.com/office/drawing/2014/main" id="{00000000-0008-0000-0A00-0000D2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07" name="Object 15" hidden="1">
          <a:extLst>
            <a:ext uri="{FF2B5EF4-FFF2-40B4-BE49-F238E27FC236}">
              <a16:creationId xmlns:a16="http://schemas.microsoft.com/office/drawing/2014/main" id="{00000000-0008-0000-0A00-0000D3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08" name="Object 16" hidden="1">
          <a:extLst>
            <a:ext uri="{FF2B5EF4-FFF2-40B4-BE49-F238E27FC236}">
              <a16:creationId xmlns:a16="http://schemas.microsoft.com/office/drawing/2014/main" id="{00000000-0008-0000-0A00-0000D429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09" name="Object 17" hidden="1">
          <a:extLst>
            <a:ext uri="{FF2B5EF4-FFF2-40B4-BE49-F238E27FC236}">
              <a16:creationId xmlns:a16="http://schemas.microsoft.com/office/drawing/2014/main" id="{00000000-0008-0000-0A00-0000D5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10" name="Object 9" hidden="1">
          <a:extLst>
            <a:ext uri="{FF2B5EF4-FFF2-40B4-BE49-F238E27FC236}">
              <a16:creationId xmlns:a16="http://schemas.microsoft.com/office/drawing/2014/main" id="{00000000-0008-0000-0A00-0000D6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11" name="Object 8" hidden="1">
          <a:extLst>
            <a:ext uri="{FF2B5EF4-FFF2-40B4-BE49-F238E27FC236}">
              <a16:creationId xmlns:a16="http://schemas.microsoft.com/office/drawing/2014/main" id="{00000000-0008-0000-0A00-0000D7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12" name="Object 9" hidden="1">
          <a:extLst>
            <a:ext uri="{FF2B5EF4-FFF2-40B4-BE49-F238E27FC236}">
              <a16:creationId xmlns:a16="http://schemas.microsoft.com/office/drawing/2014/main" id="{00000000-0008-0000-0A00-0000D8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13" name="Object 8" hidden="1">
          <a:extLst>
            <a:ext uri="{FF2B5EF4-FFF2-40B4-BE49-F238E27FC236}">
              <a16:creationId xmlns:a16="http://schemas.microsoft.com/office/drawing/2014/main" id="{00000000-0008-0000-0A00-0000D9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14" name="Object 9" hidden="1">
          <a:extLst>
            <a:ext uri="{FF2B5EF4-FFF2-40B4-BE49-F238E27FC236}">
              <a16:creationId xmlns:a16="http://schemas.microsoft.com/office/drawing/2014/main" id="{00000000-0008-0000-0A00-0000DA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15" name="Object 8" hidden="1">
          <a:extLst>
            <a:ext uri="{FF2B5EF4-FFF2-40B4-BE49-F238E27FC236}">
              <a16:creationId xmlns:a16="http://schemas.microsoft.com/office/drawing/2014/main" id="{00000000-0008-0000-0A00-0000DB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16" name="Object 9" hidden="1">
          <a:extLst>
            <a:ext uri="{FF2B5EF4-FFF2-40B4-BE49-F238E27FC236}">
              <a16:creationId xmlns:a16="http://schemas.microsoft.com/office/drawing/2014/main" id="{00000000-0008-0000-0A00-0000DC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17" name="Object 8" hidden="1">
          <a:extLst>
            <a:ext uri="{FF2B5EF4-FFF2-40B4-BE49-F238E27FC236}">
              <a16:creationId xmlns:a16="http://schemas.microsoft.com/office/drawing/2014/main" id="{00000000-0008-0000-0A00-0000DD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18" name="Object 15" hidden="1">
          <a:extLst>
            <a:ext uri="{FF2B5EF4-FFF2-40B4-BE49-F238E27FC236}">
              <a16:creationId xmlns:a16="http://schemas.microsoft.com/office/drawing/2014/main" id="{00000000-0008-0000-0A00-0000DE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19" name="Object 16" hidden="1">
          <a:extLst>
            <a:ext uri="{FF2B5EF4-FFF2-40B4-BE49-F238E27FC236}">
              <a16:creationId xmlns:a16="http://schemas.microsoft.com/office/drawing/2014/main" id="{00000000-0008-0000-0A00-0000DF29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20" name="Object 17" hidden="1">
          <a:extLst>
            <a:ext uri="{FF2B5EF4-FFF2-40B4-BE49-F238E27FC236}">
              <a16:creationId xmlns:a16="http://schemas.microsoft.com/office/drawing/2014/main" id="{00000000-0008-0000-0A00-0000E0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21" name="Object 9" hidden="1">
          <a:extLst>
            <a:ext uri="{FF2B5EF4-FFF2-40B4-BE49-F238E27FC236}">
              <a16:creationId xmlns:a16="http://schemas.microsoft.com/office/drawing/2014/main" id="{00000000-0008-0000-0A00-0000E1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22" name="Object 8" hidden="1">
          <a:extLst>
            <a:ext uri="{FF2B5EF4-FFF2-40B4-BE49-F238E27FC236}">
              <a16:creationId xmlns:a16="http://schemas.microsoft.com/office/drawing/2014/main" id="{00000000-0008-0000-0A00-0000E2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23" name="Object 9" hidden="1">
          <a:extLst>
            <a:ext uri="{FF2B5EF4-FFF2-40B4-BE49-F238E27FC236}">
              <a16:creationId xmlns:a16="http://schemas.microsoft.com/office/drawing/2014/main" id="{00000000-0008-0000-0A00-0000E3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24" name="Object 8" hidden="1">
          <a:extLst>
            <a:ext uri="{FF2B5EF4-FFF2-40B4-BE49-F238E27FC236}">
              <a16:creationId xmlns:a16="http://schemas.microsoft.com/office/drawing/2014/main" id="{00000000-0008-0000-0A00-0000E4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25" name="Object 9" hidden="1">
          <a:extLst>
            <a:ext uri="{FF2B5EF4-FFF2-40B4-BE49-F238E27FC236}">
              <a16:creationId xmlns:a16="http://schemas.microsoft.com/office/drawing/2014/main" id="{00000000-0008-0000-0A00-0000E5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26" name="Object 8" hidden="1">
          <a:extLst>
            <a:ext uri="{FF2B5EF4-FFF2-40B4-BE49-F238E27FC236}">
              <a16:creationId xmlns:a16="http://schemas.microsoft.com/office/drawing/2014/main" id="{00000000-0008-0000-0A00-0000E6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27" name="Object 9" hidden="1">
          <a:extLst>
            <a:ext uri="{FF2B5EF4-FFF2-40B4-BE49-F238E27FC236}">
              <a16:creationId xmlns:a16="http://schemas.microsoft.com/office/drawing/2014/main" id="{00000000-0008-0000-0A00-0000E7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28" name="Object 8" hidden="1">
          <a:extLst>
            <a:ext uri="{FF2B5EF4-FFF2-40B4-BE49-F238E27FC236}">
              <a16:creationId xmlns:a16="http://schemas.microsoft.com/office/drawing/2014/main" id="{00000000-0008-0000-0A00-0000E8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29" name="Object 15" hidden="1">
          <a:extLst>
            <a:ext uri="{FF2B5EF4-FFF2-40B4-BE49-F238E27FC236}">
              <a16:creationId xmlns:a16="http://schemas.microsoft.com/office/drawing/2014/main" id="{00000000-0008-0000-0A00-0000E9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30" name="Object 16" hidden="1">
          <a:extLst>
            <a:ext uri="{FF2B5EF4-FFF2-40B4-BE49-F238E27FC236}">
              <a16:creationId xmlns:a16="http://schemas.microsoft.com/office/drawing/2014/main" id="{00000000-0008-0000-0A00-0000EA29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31" name="Object 17" hidden="1">
          <a:extLst>
            <a:ext uri="{FF2B5EF4-FFF2-40B4-BE49-F238E27FC236}">
              <a16:creationId xmlns:a16="http://schemas.microsoft.com/office/drawing/2014/main" id="{00000000-0008-0000-0A00-0000EB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32" name="Object 9" hidden="1">
          <a:extLst>
            <a:ext uri="{FF2B5EF4-FFF2-40B4-BE49-F238E27FC236}">
              <a16:creationId xmlns:a16="http://schemas.microsoft.com/office/drawing/2014/main" id="{00000000-0008-0000-0A00-0000EC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33" name="Object 8" hidden="1">
          <a:extLst>
            <a:ext uri="{FF2B5EF4-FFF2-40B4-BE49-F238E27FC236}">
              <a16:creationId xmlns:a16="http://schemas.microsoft.com/office/drawing/2014/main" id="{00000000-0008-0000-0A00-0000ED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34" name="Object 9" hidden="1">
          <a:extLst>
            <a:ext uri="{FF2B5EF4-FFF2-40B4-BE49-F238E27FC236}">
              <a16:creationId xmlns:a16="http://schemas.microsoft.com/office/drawing/2014/main" id="{00000000-0008-0000-0A00-0000EE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35" name="Object 8" hidden="1">
          <a:extLst>
            <a:ext uri="{FF2B5EF4-FFF2-40B4-BE49-F238E27FC236}">
              <a16:creationId xmlns:a16="http://schemas.microsoft.com/office/drawing/2014/main" id="{00000000-0008-0000-0A00-0000EF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36" name="Object 9" hidden="1">
          <a:extLst>
            <a:ext uri="{FF2B5EF4-FFF2-40B4-BE49-F238E27FC236}">
              <a16:creationId xmlns:a16="http://schemas.microsoft.com/office/drawing/2014/main" id="{00000000-0008-0000-0A00-0000F029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37" name="Object 8" hidden="1">
          <a:extLst>
            <a:ext uri="{FF2B5EF4-FFF2-40B4-BE49-F238E27FC236}">
              <a16:creationId xmlns:a16="http://schemas.microsoft.com/office/drawing/2014/main" id="{00000000-0008-0000-0A00-0000F129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38" name="Object 9" hidden="1">
          <a:extLst>
            <a:ext uri="{FF2B5EF4-FFF2-40B4-BE49-F238E27FC236}">
              <a16:creationId xmlns:a16="http://schemas.microsoft.com/office/drawing/2014/main" id="{00000000-0008-0000-0A00-0000F2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39" name="Object 8" hidden="1">
          <a:extLst>
            <a:ext uri="{FF2B5EF4-FFF2-40B4-BE49-F238E27FC236}">
              <a16:creationId xmlns:a16="http://schemas.microsoft.com/office/drawing/2014/main" id="{00000000-0008-0000-0A00-0000F329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40" name="Object 15" hidden="1">
          <a:extLst>
            <a:ext uri="{FF2B5EF4-FFF2-40B4-BE49-F238E27FC236}">
              <a16:creationId xmlns:a16="http://schemas.microsoft.com/office/drawing/2014/main" id="{00000000-0008-0000-0A00-0000F4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41" name="Object 16" hidden="1">
          <a:extLst>
            <a:ext uri="{FF2B5EF4-FFF2-40B4-BE49-F238E27FC236}">
              <a16:creationId xmlns:a16="http://schemas.microsoft.com/office/drawing/2014/main" id="{00000000-0008-0000-0A00-0000F529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42" name="Object 17" hidden="1">
          <a:extLst>
            <a:ext uri="{FF2B5EF4-FFF2-40B4-BE49-F238E27FC236}">
              <a16:creationId xmlns:a16="http://schemas.microsoft.com/office/drawing/2014/main" id="{00000000-0008-0000-0A00-0000F6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43" name="Object 9" hidden="1">
          <a:extLst>
            <a:ext uri="{FF2B5EF4-FFF2-40B4-BE49-F238E27FC236}">
              <a16:creationId xmlns:a16="http://schemas.microsoft.com/office/drawing/2014/main" id="{00000000-0008-0000-0A00-0000F7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44" name="Object 8" hidden="1">
          <a:extLst>
            <a:ext uri="{FF2B5EF4-FFF2-40B4-BE49-F238E27FC236}">
              <a16:creationId xmlns:a16="http://schemas.microsoft.com/office/drawing/2014/main" id="{00000000-0008-0000-0A00-0000F8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45" name="Object 9" hidden="1">
          <a:extLst>
            <a:ext uri="{FF2B5EF4-FFF2-40B4-BE49-F238E27FC236}">
              <a16:creationId xmlns:a16="http://schemas.microsoft.com/office/drawing/2014/main" id="{00000000-0008-0000-0A00-0000F929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46" name="Object 8" hidden="1">
          <a:extLst>
            <a:ext uri="{FF2B5EF4-FFF2-40B4-BE49-F238E27FC236}">
              <a16:creationId xmlns:a16="http://schemas.microsoft.com/office/drawing/2014/main" id="{00000000-0008-0000-0A00-0000FA29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47" name="Object 9" hidden="1">
          <a:extLst>
            <a:ext uri="{FF2B5EF4-FFF2-40B4-BE49-F238E27FC236}">
              <a16:creationId xmlns:a16="http://schemas.microsoft.com/office/drawing/2014/main" id="{00000000-0008-0000-0A00-0000FB29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48" name="Object 8" hidden="1">
          <a:extLst>
            <a:ext uri="{FF2B5EF4-FFF2-40B4-BE49-F238E27FC236}">
              <a16:creationId xmlns:a16="http://schemas.microsoft.com/office/drawing/2014/main" id="{00000000-0008-0000-0A00-0000FC29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49" name="Object 9" hidden="1">
          <a:extLst>
            <a:ext uri="{FF2B5EF4-FFF2-40B4-BE49-F238E27FC236}">
              <a16:creationId xmlns:a16="http://schemas.microsoft.com/office/drawing/2014/main" id="{00000000-0008-0000-0A00-0000FD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50" name="Object 8" hidden="1">
          <a:extLst>
            <a:ext uri="{FF2B5EF4-FFF2-40B4-BE49-F238E27FC236}">
              <a16:creationId xmlns:a16="http://schemas.microsoft.com/office/drawing/2014/main" id="{00000000-0008-0000-0A00-0000FE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51" name="Object 15" hidden="1">
          <a:extLst>
            <a:ext uri="{FF2B5EF4-FFF2-40B4-BE49-F238E27FC236}">
              <a16:creationId xmlns:a16="http://schemas.microsoft.com/office/drawing/2014/main" id="{00000000-0008-0000-0A00-0000FF29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52" name="Object 16" hidden="1">
          <a:extLst>
            <a:ext uri="{FF2B5EF4-FFF2-40B4-BE49-F238E27FC236}">
              <a16:creationId xmlns:a16="http://schemas.microsoft.com/office/drawing/2014/main" id="{00000000-0008-0000-0A00-0000002A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53" name="Object 17" hidden="1">
          <a:extLst>
            <a:ext uri="{FF2B5EF4-FFF2-40B4-BE49-F238E27FC236}">
              <a16:creationId xmlns:a16="http://schemas.microsoft.com/office/drawing/2014/main" id="{00000000-0008-0000-0A00-000001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54" name="Object 9" hidden="1">
          <a:extLst>
            <a:ext uri="{FF2B5EF4-FFF2-40B4-BE49-F238E27FC236}">
              <a16:creationId xmlns:a16="http://schemas.microsoft.com/office/drawing/2014/main" id="{00000000-0008-0000-0A00-000002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55" name="Object 8" hidden="1">
          <a:extLst>
            <a:ext uri="{FF2B5EF4-FFF2-40B4-BE49-F238E27FC236}">
              <a16:creationId xmlns:a16="http://schemas.microsoft.com/office/drawing/2014/main" id="{00000000-0008-0000-0A00-000003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56" name="Object 9" hidden="1">
          <a:extLst>
            <a:ext uri="{FF2B5EF4-FFF2-40B4-BE49-F238E27FC236}">
              <a16:creationId xmlns:a16="http://schemas.microsoft.com/office/drawing/2014/main" id="{00000000-0008-0000-0A00-0000042A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57" name="Object 8" hidden="1">
          <a:extLst>
            <a:ext uri="{FF2B5EF4-FFF2-40B4-BE49-F238E27FC236}">
              <a16:creationId xmlns:a16="http://schemas.microsoft.com/office/drawing/2014/main" id="{00000000-0008-0000-0A00-0000052A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58" name="Object 9" hidden="1">
          <a:extLst>
            <a:ext uri="{FF2B5EF4-FFF2-40B4-BE49-F238E27FC236}">
              <a16:creationId xmlns:a16="http://schemas.microsoft.com/office/drawing/2014/main" id="{00000000-0008-0000-0A00-0000062A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59" name="Object 8" hidden="1">
          <a:extLst>
            <a:ext uri="{FF2B5EF4-FFF2-40B4-BE49-F238E27FC236}">
              <a16:creationId xmlns:a16="http://schemas.microsoft.com/office/drawing/2014/main" id="{00000000-0008-0000-0A00-0000072A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60" name="Object 9" hidden="1">
          <a:extLst>
            <a:ext uri="{FF2B5EF4-FFF2-40B4-BE49-F238E27FC236}">
              <a16:creationId xmlns:a16="http://schemas.microsoft.com/office/drawing/2014/main" id="{00000000-0008-0000-0A00-000008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61" name="Object 8" hidden="1">
          <a:extLst>
            <a:ext uri="{FF2B5EF4-FFF2-40B4-BE49-F238E27FC236}">
              <a16:creationId xmlns:a16="http://schemas.microsoft.com/office/drawing/2014/main" id="{00000000-0008-0000-0A00-000009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62" name="Object 15" hidden="1">
          <a:extLst>
            <a:ext uri="{FF2B5EF4-FFF2-40B4-BE49-F238E27FC236}">
              <a16:creationId xmlns:a16="http://schemas.microsoft.com/office/drawing/2014/main" id="{00000000-0008-0000-0A00-00000A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63" name="Object 16" hidden="1">
          <a:extLst>
            <a:ext uri="{FF2B5EF4-FFF2-40B4-BE49-F238E27FC236}">
              <a16:creationId xmlns:a16="http://schemas.microsoft.com/office/drawing/2014/main" id="{00000000-0008-0000-0A00-00000B2A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64" name="Object 17" hidden="1">
          <a:extLst>
            <a:ext uri="{FF2B5EF4-FFF2-40B4-BE49-F238E27FC236}">
              <a16:creationId xmlns:a16="http://schemas.microsoft.com/office/drawing/2014/main" id="{00000000-0008-0000-0A00-00000C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65" name="Object 9" hidden="1">
          <a:extLst>
            <a:ext uri="{FF2B5EF4-FFF2-40B4-BE49-F238E27FC236}">
              <a16:creationId xmlns:a16="http://schemas.microsoft.com/office/drawing/2014/main" id="{00000000-0008-0000-0A00-00000D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66" name="Object 8" hidden="1">
          <a:extLst>
            <a:ext uri="{FF2B5EF4-FFF2-40B4-BE49-F238E27FC236}">
              <a16:creationId xmlns:a16="http://schemas.microsoft.com/office/drawing/2014/main" id="{00000000-0008-0000-0A00-00000E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67" name="Object 9" hidden="1">
          <a:extLst>
            <a:ext uri="{FF2B5EF4-FFF2-40B4-BE49-F238E27FC236}">
              <a16:creationId xmlns:a16="http://schemas.microsoft.com/office/drawing/2014/main" id="{00000000-0008-0000-0A00-00000F2A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68" name="Object 8" hidden="1">
          <a:extLst>
            <a:ext uri="{FF2B5EF4-FFF2-40B4-BE49-F238E27FC236}">
              <a16:creationId xmlns:a16="http://schemas.microsoft.com/office/drawing/2014/main" id="{00000000-0008-0000-0A00-0000102A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69" name="Object 9" hidden="1">
          <a:extLst>
            <a:ext uri="{FF2B5EF4-FFF2-40B4-BE49-F238E27FC236}">
              <a16:creationId xmlns:a16="http://schemas.microsoft.com/office/drawing/2014/main" id="{00000000-0008-0000-0A00-0000112A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70" name="Object 8" hidden="1">
          <a:extLst>
            <a:ext uri="{FF2B5EF4-FFF2-40B4-BE49-F238E27FC236}">
              <a16:creationId xmlns:a16="http://schemas.microsoft.com/office/drawing/2014/main" id="{00000000-0008-0000-0A00-0000122A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71" name="Object 9" hidden="1">
          <a:extLst>
            <a:ext uri="{FF2B5EF4-FFF2-40B4-BE49-F238E27FC236}">
              <a16:creationId xmlns:a16="http://schemas.microsoft.com/office/drawing/2014/main" id="{00000000-0008-0000-0A00-000013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72" name="Object 8" hidden="1">
          <a:extLst>
            <a:ext uri="{FF2B5EF4-FFF2-40B4-BE49-F238E27FC236}">
              <a16:creationId xmlns:a16="http://schemas.microsoft.com/office/drawing/2014/main" id="{00000000-0008-0000-0A00-000014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73" name="Object 15" hidden="1">
          <a:extLst>
            <a:ext uri="{FF2B5EF4-FFF2-40B4-BE49-F238E27FC236}">
              <a16:creationId xmlns:a16="http://schemas.microsoft.com/office/drawing/2014/main" id="{00000000-0008-0000-0A00-000015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74" name="Object 16" hidden="1">
          <a:extLst>
            <a:ext uri="{FF2B5EF4-FFF2-40B4-BE49-F238E27FC236}">
              <a16:creationId xmlns:a16="http://schemas.microsoft.com/office/drawing/2014/main" id="{00000000-0008-0000-0A00-0000162A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75" name="Object 17" hidden="1">
          <a:extLst>
            <a:ext uri="{FF2B5EF4-FFF2-40B4-BE49-F238E27FC236}">
              <a16:creationId xmlns:a16="http://schemas.microsoft.com/office/drawing/2014/main" id="{00000000-0008-0000-0A00-000017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76" name="Object 9" hidden="1">
          <a:extLst>
            <a:ext uri="{FF2B5EF4-FFF2-40B4-BE49-F238E27FC236}">
              <a16:creationId xmlns:a16="http://schemas.microsoft.com/office/drawing/2014/main" id="{00000000-0008-0000-0A00-000018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77" name="Object 8" hidden="1">
          <a:extLst>
            <a:ext uri="{FF2B5EF4-FFF2-40B4-BE49-F238E27FC236}">
              <a16:creationId xmlns:a16="http://schemas.microsoft.com/office/drawing/2014/main" id="{00000000-0008-0000-0A00-000019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78" name="Object 9" hidden="1">
          <a:extLst>
            <a:ext uri="{FF2B5EF4-FFF2-40B4-BE49-F238E27FC236}">
              <a16:creationId xmlns:a16="http://schemas.microsoft.com/office/drawing/2014/main" id="{00000000-0008-0000-0A00-00001A2A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79" name="Object 8" hidden="1">
          <a:extLst>
            <a:ext uri="{FF2B5EF4-FFF2-40B4-BE49-F238E27FC236}">
              <a16:creationId xmlns:a16="http://schemas.microsoft.com/office/drawing/2014/main" id="{00000000-0008-0000-0A00-00001B2A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80" name="Object 9" hidden="1">
          <a:extLst>
            <a:ext uri="{FF2B5EF4-FFF2-40B4-BE49-F238E27FC236}">
              <a16:creationId xmlns:a16="http://schemas.microsoft.com/office/drawing/2014/main" id="{00000000-0008-0000-0A00-00001C2A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81" name="Object 8" hidden="1">
          <a:extLst>
            <a:ext uri="{FF2B5EF4-FFF2-40B4-BE49-F238E27FC236}">
              <a16:creationId xmlns:a16="http://schemas.microsoft.com/office/drawing/2014/main" id="{00000000-0008-0000-0A00-00001D2A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82" name="Object 9" hidden="1">
          <a:extLst>
            <a:ext uri="{FF2B5EF4-FFF2-40B4-BE49-F238E27FC236}">
              <a16:creationId xmlns:a16="http://schemas.microsoft.com/office/drawing/2014/main" id="{00000000-0008-0000-0A00-00001E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83" name="Object 8" hidden="1">
          <a:extLst>
            <a:ext uri="{FF2B5EF4-FFF2-40B4-BE49-F238E27FC236}">
              <a16:creationId xmlns:a16="http://schemas.microsoft.com/office/drawing/2014/main" id="{00000000-0008-0000-0A00-00001F2A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84" name="Object 15" hidden="1">
          <a:extLst>
            <a:ext uri="{FF2B5EF4-FFF2-40B4-BE49-F238E27FC236}">
              <a16:creationId xmlns:a16="http://schemas.microsoft.com/office/drawing/2014/main" id="{00000000-0008-0000-0A00-000020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85" name="Object 16" hidden="1">
          <a:extLst>
            <a:ext uri="{FF2B5EF4-FFF2-40B4-BE49-F238E27FC236}">
              <a16:creationId xmlns:a16="http://schemas.microsoft.com/office/drawing/2014/main" id="{00000000-0008-0000-0A00-0000212A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86" name="Object 17" hidden="1">
          <a:extLst>
            <a:ext uri="{FF2B5EF4-FFF2-40B4-BE49-F238E27FC236}">
              <a16:creationId xmlns:a16="http://schemas.microsoft.com/office/drawing/2014/main" id="{00000000-0008-0000-0A00-000022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87" name="Object 9" hidden="1">
          <a:extLst>
            <a:ext uri="{FF2B5EF4-FFF2-40B4-BE49-F238E27FC236}">
              <a16:creationId xmlns:a16="http://schemas.microsoft.com/office/drawing/2014/main" id="{00000000-0008-0000-0A00-000023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88" name="Object 8" hidden="1">
          <a:extLst>
            <a:ext uri="{FF2B5EF4-FFF2-40B4-BE49-F238E27FC236}">
              <a16:creationId xmlns:a16="http://schemas.microsoft.com/office/drawing/2014/main" id="{00000000-0008-0000-0A00-000024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89" name="Object 9" hidden="1">
          <a:extLst>
            <a:ext uri="{FF2B5EF4-FFF2-40B4-BE49-F238E27FC236}">
              <a16:creationId xmlns:a16="http://schemas.microsoft.com/office/drawing/2014/main" id="{00000000-0008-0000-0A00-000025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90" name="Object 8" hidden="1">
          <a:extLst>
            <a:ext uri="{FF2B5EF4-FFF2-40B4-BE49-F238E27FC236}">
              <a16:creationId xmlns:a16="http://schemas.microsoft.com/office/drawing/2014/main" id="{00000000-0008-0000-0A00-000026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91" name="Object 9" hidden="1">
          <a:extLst>
            <a:ext uri="{FF2B5EF4-FFF2-40B4-BE49-F238E27FC236}">
              <a16:creationId xmlns:a16="http://schemas.microsoft.com/office/drawing/2014/main" id="{00000000-0008-0000-0A00-000027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92" name="Object 8" hidden="1">
          <a:extLst>
            <a:ext uri="{FF2B5EF4-FFF2-40B4-BE49-F238E27FC236}">
              <a16:creationId xmlns:a16="http://schemas.microsoft.com/office/drawing/2014/main" id="{00000000-0008-0000-0A00-000028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93" name="Object 9" hidden="1">
          <a:extLst>
            <a:ext uri="{FF2B5EF4-FFF2-40B4-BE49-F238E27FC236}">
              <a16:creationId xmlns:a16="http://schemas.microsoft.com/office/drawing/2014/main" id="{00000000-0008-0000-0A00-000029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94" name="Object 8" hidden="1">
          <a:extLst>
            <a:ext uri="{FF2B5EF4-FFF2-40B4-BE49-F238E27FC236}">
              <a16:creationId xmlns:a16="http://schemas.microsoft.com/office/drawing/2014/main" id="{00000000-0008-0000-0A00-00002A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795" name="Object 15" hidden="1">
          <a:extLst>
            <a:ext uri="{FF2B5EF4-FFF2-40B4-BE49-F238E27FC236}">
              <a16:creationId xmlns:a16="http://schemas.microsoft.com/office/drawing/2014/main" id="{00000000-0008-0000-0A00-00002B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796" name="Object 16" hidden="1">
          <a:extLst>
            <a:ext uri="{FF2B5EF4-FFF2-40B4-BE49-F238E27FC236}">
              <a16:creationId xmlns:a16="http://schemas.microsoft.com/office/drawing/2014/main" id="{00000000-0008-0000-0A00-00002C2A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797" name="Object 17" hidden="1">
          <a:extLst>
            <a:ext uri="{FF2B5EF4-FFF2-40B4-BE49-F238E27FC236}">
              <a16:creationId xmlns:a16="http://schemas.microsoft.com/office/drawing/2014/main" id="{00000000-0008-0000-0A00-00002D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798" name="Object 9" hidden="1">
          <a:extLst>
            <a:ext uri="{FF2B5EF4-FFF2-40B4-BE49-F238E27FC236}">
              <a16:creationId xmlns:a16="http://schemas.microsoft.com/office/drawing/2014/main" id="{00000000-0008-0000-0A00-00002E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799" name="Object 8" hidden="1">
          <a:extLst>
            <a:ext uri="{FF2B5EF4-FFF2-40B4-BE49-F238E27FC236}">
              <a16:creationId xmlns:a16="http://schemas.microsoft.com/office/drawing/2014/main" id="{00000000-0008-0000-0A00-00002F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00" name="Object 9" hidden="1">
          <a:extLst>
            <a:ext uri="{FF2B5EF4-FFF2-40B4-BE49-F238E27FC236}">
              <a16:creationId xmlns:a16="http://schemas.microsoft.com/office/drawing/2014/main" id="{00000000-0008-0000-0A00-000030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01" name="Object 8" hidden="1">
          <a:extLst>
            <a:ext uri="{FF2B5EF4-FFF2-40B4-BE49-F238E27FC236}">
              <a16:creationId xmlns:a16="http://schemas.microsoft.com/office/drawing/2014/main" id="{00000000-0008-0000-0A00-000031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02" name="Object 9" hidden="1">
          <a:extLst>
            <a:ext uri="{FF2B5EF4-FFF2-40B4-BE49-F238E27FC236}">
              <a16:creationId xmlns:a16="http://schemas.microsoft.com/office/drawing/2014/main" id="{00000000-0008-0000-0A00-000032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03" name="Object 8" hidden="1">
          <a:extLst>
            <a:ext uri="{FF2B5EF4-FFF2-40B4-BE49-F238E27FC236}">
              <a16:creationId xmlns:a16="http://schemas.microsoft.com/office/drawing/2014/main" id="{00000000-0008-0000-0A00-000033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04" name="Object 9" hidden="1">
          <a:extLst>
            <a:ext uri="{FF2B5EF4-FFF2-40B4-BE49-F238E27FC236}">
              <a16:creationId xmlns:a16="http://schemas.microsoft.com/office/drawing/2014/main" id="{00000000-0008-0000-0A00-000034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05" name="Object 8" hidden="1">
          <a:extLst>
            <a:ext uri="{FF2B5EF4-FFF2-40B4-BE49-F238E27FC236}">
              <a16:creationId xmlns:a16="http://schemas.microsoft.com/office/drawing/2014/main" id="{00000000-0008-0000-0A00-000035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06" name="Object 15" hidden="1">
          <a:extLst>
            <a:ext uri="{FF2B5EF4-FFF2-40B4-BE49-F238E27FC236}">
              <a16:creationId xmlns:a16="http://schemas.microsoft.com/office/drawing/2014/main" id="{00000000-0008-0000-0A00-000036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07" name="Object 16" hidden="1">
          <a:extLst>
            <a:ext uri="{FF2B5EF4-FFF2-40B4-BE49-F238E27FC236}">
              <a16:creationId xmlns:a16="http://schemas.microsoft.com/office/drawing/2014/main" id="{00000000-0008-0000-0A00-0000372A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08" name="Object 17" hidden="1">
          <a:extLst>
            <a:ext uri="{FF2B5EF4-FFF2-40B4-BE49-F238E27FC236}">
              <a16:creationId xmlns:a16="http://schemas.microsoft.com/office/drawing/2014/main" id="{00000000-0008-0000-0A00-000038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09" name="Object 9" hidden="1">
          <a:extLst>
            <a:ext uri="{FF2B5EF4-FFF2-40B4-BE49-F238E27FC236}">
              <a16:creationId xmlns:a16="http://schemas.microsoft.com/office/drawing/2014/main" id="{00000000-0008-0000-0A00-000039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10" name="Object 8" hidden="1">
          <a:extLst>
            <a:ext uri="{FF2B5EF4-FFF2-40B4-BE49-F238E27FC236}">
              <a16:creationId xmlns:a16="http://schemas.microsoft.com/office/drawing/2014/main" id="{00000000-0008-0000-0A00-00003A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11" name="Object 9" hidden="1">
          <a:extLst>
            <a:ext uri="{FF2B5EF4-FFF2-40B4-BE49-F238E27FC236}">
              <a16:creationId xmlns:a16="http://schemas.microsoft.com/office/drawing/2014/main" id="{00000000-0008-0000-0A00-00003B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12" name="Object 8" hidden="1">
          <a:extLst>
            <a:ext uri="{FF2B5EF4-FFF2-40B4-BE49-F238E27FC236}">
              <a16:creationId xmlns:a16="http://schemas.microsoft.com/office/drawing/2014/main" id="{00000000-0008-0000-0A00-00003C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13" name="Object 9" hidden="1">
          <a:extLst>
            <a:ext uri="{FF2B5EF4-FFF2-40B4-BE49-F238E27FC236}">
              <a16:creationId xmlns:a16="http://schemas.microsoft.com/office/drawing/2014/main" id="{00000000-0008-0000-0A00-00003D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14" name="Object 8" hidden="1">
          <a:extLst>
            <a:ext uri="{FF2B5EF4-FFF2-40B4-BE49-F238E27FC236}">
              <a16:creationId xmlns:a16="http://schemas.microsoft.com/office/drawing/2014/main" id="{00000000-0008-0000-0A00-00003E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15" name="Object 9" hidden="1">
          <a:extLst>
            <a:ext uri="{FF2B5EF4-FFF2-40B4-BE49-F238E27FC236}">
              <a16:creationId xmlns:a16="http://schemas.microsoft.com/office/drawing/2014/main" id="{00000000-0008-0000-0A00-00003F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16" name="Object 8" hidden="1">
          <a:extLst>
            <a:ext uri="{FF2B5EF4-FFF2-40B4-BE49-F238E27FC236}">
              <a16:creationId xmlns:a16="http://schemas.microsoft.com/office/drawing/2014/main" id="{00000000-0008-0000-0A00-000040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17" name="Object 15" hidden="1">
          <a:extLst>
            <a:ext uri="{FF2B5EF4-FFF2-40B4-BE49-F238E27FC236}">
              <a16:creationId xmlns:a16="http://schemas.microsoft.com/office/drawing/2014/main" id="{00000000-0008-0000-0A00-000041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18" name="Object 16" hidden="1">
          <a:extLst>
            <a:ext uri="{FF2B5EF4-FFF2-40B4-BE49-F238E27FC236}">
              <a16:creationId xmlns:a16="http://schemas.microsoft.com/office/drawing/2014/main" id="{00000000-0008-0000-0A00-0000422A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19" name="Object 17" hidden="1">
          <a:extLst>
            <a:ext uri="{FF2B5EF4-FFF2-40B4-BE49-F238E27FC236}">
              <a16:creationId xmlns:a16="http://schemas.microsoft.com/office/drawing/2014/main" id="{00000000-0008-0000-0A00-000043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20" name="Object 9" hidden="1">
          <a:extLst>
            <a:ext uri="{FF2B5EF4-FFF2-40B4-BE49-F238E27FC236}">
              <a16:creationId xmlns:a16="http://schemas.microsoft.com/office/drawing/2014/main" id="{00000000-0008-0000-0A00-000044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21" name="Object 8" hidden="1">
          <a:extLst>
            <a:ext uri="{FF2B5EF4-FFF2-40B4-BE49-F238E27FC236}">
              <a16:creationId xmlns:a16="http://schemas.microsoft.com/office/drawing/2014/main" id="{00000000-0008-0000-0A00-000045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22" name="Object 9" hidden="1">
          <a:extLst>
            <a:ext uri="{FF2B5EF4-FFF2-40B4-BE49-F238E27FC236}">
              <a16:creationId xmlns:a16="http://schemas.microsoft.com/office/drawing/2014/main" id="{00000000-0008-0000-0A00-000046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23" name="Object 8" hidden="1">
          <a:extLst>
            <a:ext uri="{FF2B5EF4-FFF2-40B4-BE49-F238E27FC236}">
              <a16:creationId xmlns:a16="http://schemas.microsoft.com/office/drawing/2014/main" id="{00000000-0008-0000-0A00-000047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24" name="Object 9" hidden="1">
          <a:extLst>
            <a:ext uri="{FF2B5EF4-FFF2-40B4-BE49-F238E27FC236}">
              <a16:creationId xmlns:a16="http://schemas.microsoft.com/office/drawing/2014/main" id="{00000000-0008-0000-0A00-0000482A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25" name="Object 8" hidden="1">
          <a:extLst>
            <a:ext uri="{FF2B5EF4-FFF2-40B4-BE49-F238E27FC236}">
              <a16:creationId xmlns:a16="http://schemas.microsoft.com/office/drawing/2014/main" id="{00000000-0008-0000-0A00-0000492A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26" name="Object 9" hidden="1">
          <a:extLst>
            <a:ext uri="{FF2B5EF4-FFF2-40B4-BE49-F238E27FC236}">
              <a16:creationId xmlns:a16="http://schemas.microsoft.com/office/drawing/2014/main" id="{00000000-0008-0000-0A00-00004A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27" name="Object 8" hidden="1">
          <a:extLst>
            <a:ext uri="{FF2B5EF4-FFF2-40B4-BE49-F238E27FC236}">
              <a16:creationId xmlns:a16="http://schemas.microsoft.com/office/drawing/2014/main" id="{00000000-0008-0000-0A00-00004B2A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28" name="Object 15" hidden="1">
          <a:extLst>
            <a:ext uri="{FF2B5EF4-FFF2-40B4-BE49-F238E27FC236}">
              <a16:creationId xmlns:a16="http://schemas.microsoft.com/office/drawing/2014/main" id="{00000000-0008-0000-0A00-00004C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29" name="Object 16" hidden="1">
          <a:extLst>
            <a:ext uri="{FF2B5EF4-FFF2-40B4-BE49-F238E27FC236}">
              <a16:creationId xmlns:a16="http://schemas.microsoft.com/office/drawing/2014/main" id="{00000000-0008-0000-0A00-00004D2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30" name="Object 17" hidden="1">
          <a:extLst>
            <a:ext uri="{FF2B5EF4-FFF2-40B4-BE49-F238E27FC236}">
              <a16:creationId xmlns:a16="http://schemas.microsoft.com/office/drawing/2014/main" id="{00000000-0008-0000-0A00-00004E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31" name="Object 9" hidden="1">
          <a:extLst>
            <a:ext uri="{FF2B5EF4-FFF2-40B4-BE49-F238E27FC236}">
              <a16:creationId xmlns:a16="http://schemas.microsoft.com/office/drawing/2014/main" id="{00000000-0008-0000-0A00-00004F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32" name="Object 8" hidden="1">
          <a:extLst>
            <a:ext uri="{FF2B5EF4-FFF2-40B4-BE49-F238E27FC236}">
              <a16:creationId xmlns:a16="http://schemas.microsoft.com/office/drawing/2014/main" id="{00000000-0008-0000-0A00-000050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33" name="Object 9" hidden="1">
          <a:extLst>
            <a:ext uri="{FF2B5EF4-FFF2-40B4-BE49-F238E27FC236}">
              <a16:creationId xmlns:a16="http://schemas.microsoft.com/office/drawing/2014/main" id="{00000000-0008-0000-0A00-000051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34" name="Object 8" hidden="1">
          <a:extLst>
            <a:ext uri="{FF2B5EF4-FFF2-40B4-BE49-F238E27FC236}">
              <a16:creationId xmlns:a16="http://schemas.microsoft.com/office/drawing/2014/main" id="{00000000-0008-0000-0A00-000052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35" name="Object 9" hidden="1">
          <a:extLst>
            <a:ext uri="{FF2B5EF4-FFF2-40B4-BE49-F238E27FC236}">
              <a16:creationId xmlns:a16="http://schemas.microsoft.com/office/drawing/2014/main" id="{00000000-0008-0000-0A00-000053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36" name="Object 8" hidden="1">
          <a:extLst>
            <a:ext uri="{FF2B5EF4-FFF2-40B4-BE49-F238E27FC236}">
              <a16:creationId xmlns:a16="http://schemas.microsoft.com/office/drawing/2014/main" id="{00000000-0008-0000-0A00-000054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37" name="Object 9" hidden="1">
          <a:extLst>
            <a:ext uri="{FF2B5EF4-FFF2-40B4-BE49-F238E27FC236}">
              <a16:creationId xmlns:a16="http://schemas.microsoft.com/office/drawing/2014/main" id="{00000000-0008-0000-0A00-000055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38" name="Object 8" hidden="1">
          <a:extLst>
            <a:ext uri="{FF2B5EF4-FFF2-40B4-BE49-F238E27FC236}">
              <a16:creationId xmlns:a16="http://schemas.microsoft.com/office/drawing/2014/main" id="{00000000-0008-0000-0A00-000056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39" name="Object 15" hidden="1">
          <a:extLst>
            <a:ext uri="{FF2B5EF4-FFF2-40B4-BE49-F238E27FC236}">
              <a16:creationId xmlns:a16="http://schemas.microsoft.com/office/drawing/2014/main" id="{00000000-0008-0000-0A00-000057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40" name="Object 16" hidden="1">
          <a:extLst>
            <a:ext uri="{FF2B5EF4-FFF2-40B4-BE49-F238E27FC236}">
              <a16:creationId xmlns:a16="http://schemas.microsoft.com/office/drawing/2014/main" id="{00000000-0008-0000-0A00-0000582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41" name="Object 17" hidden="1">
          <a:extLst>
            <a:ext uri="{FF2B5EF4-FFF2-40B4-BE49-F238E27FC236}">
              <a16:creationId xmlns:a16="http://schemas.microsoft.com/office/drawing/2014/main" id="{00000000-0008-0000-0A00-000059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42" name="Object 9" hidden="1">
          <a:extLst>
            <a:ext uri="{FF2B5EF4-FFF2-40B4-BE49-F238E27FC236}">
              <a16:creationId xmlns:a16="http://schemas.microsoft.com/office/drawing/2014/main" id="{00000000-0008-0000-0A00-00005A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43" name="Object 8" hidden="1">
          <a:extLst>
            <a:ext uri="{FF2B5EF4-FFF2-40B4-BE49-F238E27FC236}">
              <a16:creationId xmlns:a16="http://schemas.microsoft.com/office/drawing/2014/main" id="{00000000-0008-0000-0A00-00005B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44" name="Object 9" hidden="1">
          <a:extLst>
            <a:ext uri="{FF2B5EF4-FFF2-40B4-BE49-F238E27FC236}">
              <a16:creationId xmlns:a16="http://schemas.microsoft.com/office/drawing/2014/main" id="{00000000-0008-0000-0A00-00005C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45" name="Object 8" hidden="1">
          <a:extLst>
            <a:ext uri="{FF2B5EF4-FFF2-40B4-BE49-F238E27FC236}">
              <a16:creationId xmlns:a16="http://schemas.microsoft.com/office/drawing/2014/main" id="{00000000-0008-0000-0A00-00005D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46" name="Object 9" hidden="1">
          <a:extLst>
            <a:ext uri="{FF2B5EF4-FFF2-40B4-BE49-F238E27FC236}">
              <a16:creationId xmlns:a16="http://schemas.microsoft.com/office/drawing/2014/main" id="{00000000-0008-0000-0A00-00005E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47" name="Object 8" hidden="1">
          <a:extLst>
            <a:ext uri="{FF2B5EF4-FFF2-40B4-BE49-F238E27FC236}">
              <a16:creationId xmlns:a16="http://schemas.microsoft.com/office/drawing/2014/main" id="{00000000-0008-0000-0A00-00005F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48" name="Object 9" hidden="1">
          <a:extLst>
            <a:ext uri="{FF2B5EF4-FFF2-40B4-BE49-F238E27FC236}">
              <a16:creationId xmlns:a16="http://schemas.microsoft.com/office/drawing/2014/main" id="{00000000-0008-0000-0A00-000060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49" name="Object 8" hidden="1">
          <a:extLst>
            <a:ext uri="{FF2B5EF4-FFF2-40B4-BE49-F238E27FC236}">
              <a16:creationId xmlns:a16="http://schemas.microsoft.com/office/drawing/2014/main" id="{00000000-0008-0000-0A00-000061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50" name="Object 15" hidden="1">
          <a:extLst>
            <a:ext uri="{FF2B5EF4-FFF2-40B4-BE49-F238E27FC236}">
              <a16:creationId xmlns:a16="http://schemas.microsoft.com/office/drawing/2014/main" id="{00000000-0008-0000-0A00-000062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51" name="Object 16" hidden="1">
          <a:extLst>
            <a:ext uri="{FF2B5EF4-FFF2-40B4-BE49-F238E27FC236}">
              <a16:creationId xmlns:a16="http://schemas.microsoft.com/office/drawing/2014/main" id="{00000000-0008-0000-0A00-0000632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52" name="Object 17" hidden="1">
          <a:extLst>
            <a:ext uri="{FF2B5EF4-FFF2-40B4-BE49-F238E27FC236}">
              <a16:creationId xmlns:a16="http://schemas.microsoft.com/office/drawing/2014/main" id="{00000000-0008-0000-0A00-000064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53" name="Object 9" hidden="1">
          <a:extLst>
            <a:ext uri="{FF2B5EF4-FFF2-40B4-BE49-F238E27FC236}">
              <a16:creationId xmlns:a16="http://schemas.microsoft.com/office/drawing/2014/main" id="{00000000-0008-0000-0A00-000065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54" name="Object 8" hidden="1">
          <a:extLst>
            <a:ext uri="{FF2B5EF4-FFF2-40B4-BE49-F238E27FC236}">
              <a16:creationId xmlns:a16="http://schemas.microsoft.com/office/drawing/2014/main" id="{00000000-0008-0000-0A00-000066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55" name="Object 9" hidden="1">
          <a:extLst>
            <a:ext uri="{FF2B5EF4-FFF2-40B4-BE49-F238E27FC236}">
              <a16:creationId xmlns:a16="http://schemas.microsoft.com/office/drawing/2014/main" id="{00000000-0008-0000-0A00-000067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56" name="Object 8" hidden="1">
          <a:extLst>
            <a:ext uri="{FF2B5EF4-FFF2-40B4-BE49-F238E27FC236}">
              <a16:creationId xmlns:a16="http://schemas.microsoft.com/office/drawing/2014/main" id="{00000000-0008-0000-0A00-000068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57" name="Object 9" hidden="1">
          <a:extLst>
            <a:ext uri="{FF2B5EF4-FFF2-40B4-BE49-F238E27FC236}">
              <a16:creationId xmlns:a16="http://schemas.microsoft.com/office/drawing/2014/main" id="{00000000-0008-0000-0A00-000069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58" name="Object 8" hidden="1">
          <a:extLst>
            <a:ext uri="{FF2B5EF4-FFF2-40B4-BE49-F238E27FC236}">
              <a16:creationId xmlns:a16="http://schemas.microsoft.com/office/drawing/2014/main" id="{00000000-0008-0000-0A00-00006A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59" name="Object 9" hidden="1">
          <a:extLst>
            <a:ext uri="{FF2B5EF4-FFF2-40B4-BE49-F238E27FC236}">
              <a16:creationId xmlns:a16="http://schemas.microsoft.com/office/drawing/2014/main" id="{00000000-0008-0000-0A00-00006B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60" name="Object 8" hidden="1">
          <a:extLst>
            <a:ext uri="{FF2B5EF4-FFF2-40B4-BE49-F238E27FC236}">
              <a16:creationId xmlns:a16="http://schemas.microsoft.com/office/drawing/2014/main" id="{00000000-0008-0000-0A00-00006C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61" name="Object 15" hidden="1">
          <a:extLst>
            <a:ext uri="{FF2B5EF4-FFF2-40B4-BE49-F238E27FC236}">
              <a16:creationId xmlns:a16="http://schemas.microsoft.com/office/drawing/2014/main" id="{00000000-0008-0000-0A00-00006D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62" name="Object 16" hidden="1">
          <a:extLst>
            <a:ext uri="{FF2B5EF4-FFF2-40B4-BE49-F238E27FC236}">
              <a16:creationId xmlns:a16="http://schemas.microsoft.com/office/drawing/2014/main" id="{00000000-0008-0000-0A00-00006E2A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63" name="Object 17" hidden="1">
          <a:extLst>
            <a:ext uri="{FF2B5EF4-FFF2-40B4-BE49-F238E27FC236}">
              <a16:creationId xmlns:a16="http://schemas.microsoft.com/office/drawing/2014/main" id="{00000000-0008-0000-0A00-00006F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64" name="Object 9" hidden="1">
          <a:extLst>
            <a:ext uri="{FF2B5EF4-FFF2-40B4-BE49-F238E27FC236}">
              <a16:creationId xmlns:a16="http://schemas.microsoft.com/office/drawing/2014/main" id="{00000000-0008-0000-0A00-000070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65" name="Object 8" hidden="1">
          <a:extLst>
            <a:ext uri="{FF2B5EF4-FFF2-40B4-BE49-F238E27FC236}">
              <a16:creationId xmlns:a16="http://schemas.microsoft.com/office/drawing/2014/main" id="{00000000-0008-0000-0A00-000071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66" name="Object 9" hidden="1">
          <a:extLst>
            <a:ext uri="{FF2B5EF4-FFF2-40B4-BE49-F238E27FC236}">
              <a16:creationId xmlns:a16="http://schemas.microsoft.com/office/drawing/2014/main" id="{00000000-0008-0000-0A00-000072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67" name="Object 8" hidden="1">
          <a:extLst>
            <a:ext uri="{FF2B5EF4-FFF2-40B4-BE49-F238E27FC236}">
              <a16:creationId xmlns:a16="http://schemas.microsoft.com/office/drawing/2014/main" id="{00000000-0008-0000-0A00-000073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68" name="Object 9" hidden="1">
          <a:extLst>
            <a:ext uri="{FF2B5EF4-FFF2-40B4-BE49-F238E27FC236}">
              <a16:creationId xmlns:a16="http://schemas.microsoft.com/office/drawing/2014/main" id="{00000000-0008-0000-0A00-0000742A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69" name="Object 8" hidden="1">
          <a:extLst>
            <a:ext uri="{FF2B5EF4-FFF2-40B4-BE49-F238E27FC236}">
              <a16:creationId xmlns:a16="http://schemas.microsoft.com/office/drawing/2014/main" id="{00000000-0008-0000-0A00-0000752A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70" name="Object 9" hidden="1">
          <a:extLst>
            <a:ext uri="{FF2B5EF4-FFF2-40B4-BE49-F238E27FC236}">
              <a16:creationId xmlns:a16="http://schemas.microsoft.com/office/drawing/2014/main" id="{00000000-0008-0000-0A00-000076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71" name="Object 8" hidden="1">
          <a:extLst>
            <a:ext uri="{FF2B5EF4-FFF2-40B4-BE49-F238E27FC236}">
              <a16:creationId xmlns:a16="http://schemas.microsoft.com/office/drawing/2014/main" id="{00000000-0008-0000-0A00-0000772A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72" name="Object 15" hidden="1">
          <a:extLst>
            <a:ext uri="{FF2B5EF4-FFF2-40B4-BE49-F238E27FC236}">
              <a16:creationId xmlns:a16="http://schemas.microsoft.com/office/drawing/2014/main" id="{00000000-0008-0000-0A00-000078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73" name="Object 16" hidden="1">
          <a:extLst>
            <a:ext uri="{FF2B5EF4-FFF2-40B4-BE49-F238E27FC236}">
              <a16:creationId xmlns:a16="http://schemas.microsoft.com/office/drawing/2014/main" id="{00000000-0008-0000-0A00-0000792A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74" name="Object 17" hidden="1">
          <a:extLst>
            <a:ext uri="{FF2B5EF4-FFF2-40B4-BE49-F238E27FC236}">
              <a16:creationId xmlns:a16="http://schemas.microsoft.com/office/drawing/2014/main" id="{00000000-0008-0000-0A00-00007A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75" name="Object 9" hidden="1">
          <a:extLst>
            <a:ext uri="{FF2B5EF4-FFF2-40B4-BE49-F238E27FC236}">
              <a16:creationId xmlns:a16="http://schemas.microsoft.com/office/drawing/2014/main" id="{00000000-0008-0000-0A00-00007B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76" name="Object 8" hidden="1">
          <a:extLst>
            <a:ext uri="{FF2B5EF4-FFF2-40B4-BE49-F238E27FC236}">
              <a16:creationId xmlns:a16="http://schemas.microsoft.com/office/drawing/2014/main" id="{00000000-0008-0000-0A00-00007C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77" name="Object 9" hidden="1">
          <a:extLst>
            <a:ext uri="{FF2B5EF4-FFF2-40B4-BE49-F238E27FC236}">
              <a16:creationId xmlns:a16="http://schemas.microsoft.com/office/drawing/2014/main" id="{00000000-0008-0000-0A00-00007D2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78" name="Object 8" hidden="1">
          <a:extLst>
            <a:ext uri="{FF2B5EF4-FFF2-40B4-BE49-F238E27FC236}">
              <a16:creationId xmlns:a16="http://schemas.microsoft.com/office/drawing/2014/main" id="{00000000-0008-0000-0A00-00007E2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79" name="Object 9" hidden="1">
          <a:extLst>
            <a:ext uri="{FF2B5EF4-FFF2-40B4-BE49-F238E27FC236}">
              <a16:creationId xmlns:a16="http://schemas.microsoft.com/office/drawing/2014/main" id="{00000000-0008-0000-0A00-00007F2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80" name="Object 8" hidden="1">
          <a:extLst>
            <a:ext uri="{FF2B5EF4-FFF2-40B4-BE49-F238E27FC236}">
              <a16:creationId xmlns:a16="http://schemas.microsoft.com/office/drawing/2014/main" id="{00000000-0008-0000-0A00-0000802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81" name="Object 9" hidden="1">
          <a:extLst>
            <a:ext uri="{FF2B5EF4-FFF2-40B4-BE49-F238E27FC236}">
              <a16:creationId xmlns:a16="http://schemas.microsoft.com/office/drawing/2014/main" id="{00000000-0008-0000-0A00-000081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82" name="Object 8" hidden="1">
          <a:extLst>
            <a:ext uri="{FF2B5EF4-FFF2-40B4-BE49-F238E27FC236}">
              <a16:creationId xmlns:a16="http://schemas.microsoft.com/office/drawing/2014/main" id="{00000000-0008-0000-0A00-000082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83" name="Object 15" hidden="1">
          <a:extLst>
            <a:ext uri="{FF2B5EF4-FFF2-40B4-BE49-F238E27FC236}">
              <a16:creationId xmlns:a16="http://schemas.microsoft.com/office/drawing/2014/main" id="{00000000-0008-0000-0A00-000083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84" name="Object 16" hidden="1">
          <a:extLst>
            <a:ext uri="{FF2B5EF4-FFF2-40B4-BE49-F238E27FC236}">
              <a16:creationId xmlns:a16="http://schemas.microsoft.com/office/drawing/2014/main" id="{00000000-0008-0000-0A00-0000842A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85" name="Object 17" hidden="1">
          <a:extLst>
            <a:ext uri="{FF2B5EF4-FFF2-40B4-BE49-F238E27FC236}">
              <a16:creationId xmlns:a16="http://schemas.microsoft.com/office/drawing/2014/main" id="{00000000-0008-0000-0A00-000085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86" name="Object 9" hidden="1">
          <a:extLst>
            <a:ext uri="{FF2B5EF4-FFF2-40B4-BE49-F238E27FC236}">
              <a16:creationId xmlns:a16="http://schemas.microsoft.com/office/drawing/2014/main" id="{00000000-0008-0000-0A00-000086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87" name="Object 8" hidden="1">
          <a:extLst>
            <a:ext uri="{FF2B5EF4-FFF2-40B4-BE49-F238E27FC236}">
              <a16:creationId xmlns:a16="http://schemas.microsoft.com/office/drawing/2014/main" id="{00000000-0008-0000-0A00-000087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88" name="Object 9" hidden="1">
          <a:extLst>
            <a:ext uri="{FF2B5EF4-FFF2-40B4-BE49-F238E27FC236}">
              <a16:creationId xmlns:a16="http://schemas.microsoft.com/office/drawing/2014/main" id="{00000000-0008-0000-0A00-0000882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89" name="Object 8" hidden="1">
          <a:extLst>
            <a:ext uri="{FF2B5EF4-FFF2-40B4-BE49-F238E27FC236}">
              <a16:creationId xmlns:a16="http://schemas.microsoft.com/office/drawing/2014/main" id="{00000000-0008-0000-0A00-0000892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90" name="Object 9" hidden="1">
          <a:extLst>
            <a:ext uri="{FF2B5EF4-FFF2-40B4-BE49-F238E27FC236}">
              <a16:creationId xmlns:a16="http://schemas.microsoft.com/office/drawing/2014/main" id="{00000000-0008-0000-0A00-00008A2A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91" name="Object 8" hidden="1">
          <a:extLst>
            <a:ext uri="{FF2B5EF4-FFF2-40B4-BE49-F238E27FC236}">
              <a16:creationId xmlns:a16="http://schemas.microsoft.com/office/drawing/2014/main" id="{00000000-0008-0000-0A00-00008B2A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92" name="Object 9" hidden="1">
          <a:extLst>
            <a:ext uri="{FF2B5EF4-FFF2-40B4-BE49-F238E27FC236}">
              <a16:creationId xmlns:a16="http://schemas.microsoft.com/office/drawing/2014/main" id="{00000000-0008-0000-0A00-00008C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93" name="Object 8" hidden="1">
          <a:extLst>
            <a:ext uri="{FF2B5EF4-FFF2-40B4-BE49-F238E27FC236}">
              <a16:creationId xmlns:a16="http://schemas.microsoft.com/office/drawing/2014/main" id="{00000000-0008-0000-0A00-00008D2A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894" name="Object 15" hidden="1">
          <a:extLst>
            <a:ext uri="{FF2B5EF4-FFF2-40B4-BE49-F238E27FC236}">
              <a16:creationId xmlns:a16="http://schemas.microsoft.com/office/drawing/2014/main" id="{00000000-0008-0000-0A00-00008E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895" name="Object 16" hidden="1">
          <a:extLst>
            <a:ext uri="{FF2B5EF4-FFF2-40B4-BE49-F238E27FC236}">
              <a16:creationId xmlns:a16="http://schemas.microsoft.com/office/drawing/2014/main" id="{00000000-0008-0000-0A00-00008F2A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896" name="Object 17" hidden="1">
          <a:extLst>
            <a:ext uri="{FF2B5EF4-FFF2-40B4-BE49-F238E27FC236}">
              <a16:creationId xmlns:a16="http://schemas.microsoft.com/office/drawing/2014/main" id="{00000000-0008-0000-0A00-000090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97" name="Object 9" hidden="1">
          <a:extLst>
            <a:ext uri="{FF2B5EF4-FFF2-40B4-BE49-F238E27FC236}">
              <a16:creationId xmlns:a16="http://schemas.microsoft.com/office/drawing/2014/main" id="{00000000-0008-0000-0A00-000091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898" name="Object 8" hidden="1">
          <a:extLst>
            <a:ext uri="{FF2B5EF4-FFF2-40B4-BE49-F238E27FC236}">
              <a16:creationId xmlns:a16="http://schemas.microsoft.com/office/drawing/2014/main" id="{00000000-0008-0000-0A00-000092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899" name="Object 9" hidden="1">
          <a:extLst>
            <a:ext uri="{FF2B5EF4-FFF2-40B4-BE49-F238E27FC236}">
              <a16:creationId xmlns:a16="http://schemas.microsoft.com/office/drawing/2014/main" id="{00000000-0008-0000-0A00-0000932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00" name="Object 8" hidden="1">
          <a:extLst>
            <a:ext uri="{FF2B5EF4-FFF2-40B4-BE49-F238E27FC236}">
              <a16:creationId xmlns:a16="http://schemas.microsoft.com/office/drawing/2014/main" id="{00000000-0008-0000-0A00-0000942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01" name="Object 9" hidden="1">
          <a:extLst>
            <a:ext uri="{FF2B5EF4-FFF2-40B4-BE49-F238E27FC236}">
              <a16:creationId xmlns:a16="http://schemas.microsoft.com/office/drawing/2014/main" id="{00000000-0008-0000-0A00-0000952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02" name="Object 8" hidden="1">
          <a:extLst>
            <a:ext uri="{FF2B5EF4-FFF2-40B4-BE49-F238E27FC236}">
              <a16:creationId xmlns:a16="http://schemas.microsoft.com/office/drawing/2014/main" id="{00000000-0008-0000-0A00-0000962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03" name="Object 9" hidden="1">
          <a:extLst>
            <a:ext uri="{FF2B5EF4-FFF2-40B4-BE49-F238E27FC236}">
              <a16:creationId xmlns:a16="http://schemas.microsoft.com/office/drawing/2014/main" id="{00000000-0008-0000-0A00-000097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04" name="Object 8" hidden="1">
          <a:extLst>
            <a:ext uri="{FF2B5EF4-FFF2-40B4-BE49-F238E27FC236}">
              <a16:creationId xmlns:a16="http://schemas.microsoft.com/office/drawing/2014/main" id="{00000000-0008-0000-0A00-000098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05" name="Object 15" hidden="1">
          <a:extLst>
            <a:ext uri="{FF2B5EF4-FFF2-40B4-BE49-F238E27FC236}">
              <a16:creationId xmlns:a16="http://schemas.microsoft.com/office/drawing/2014/main" id="{00000000-0008-0000-0A00-000099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0906" name="Object 16" hidden="1">
          <a:extLst>
            <a:ext uri="{FF2B5EF4-FFF2-40B4-BE49-F238E27FC236}">
              <a16:creationId xmlns:a16="http://schemas.microsoft.com/office/drawing/2014/main" id="{00000000-0008-0000-0A00-00009A2A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07" name="Object 17" hidden="1">
          <a:extLst>
            <a:ext uri="{FF2B5EF4-FFF2-40B4-BE49-F238E27FC236}">
              <a16:creationId xmlns:a16="http://schemas.microsoft.com/office/drawing/2014/main" id="{00000000-0008-0000-0A00-00009B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08" name="Object 9" hidden="1">
          <a:extLst>
            <a:ext uri="{FF2B5EF4-FFF2-40B4-BE49-F238E27FC236}">
              <a16:creationId xmlns:a16="http://schemas.microsoft.com/office/drawing/2014/main" id="{00000000-0008-0000-0A00-00009C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09" name="Object 8" hidden="1">
          <a:extLst>
            <a:ext uri="{FF2B5EF4-FFF2-40B4-BE49-F238E27FC236}">
              <a16:creationId xmlns:a16="http://schemas.microsoft.com/office/drawing/2014/main" id="{00000000-0008-0000-0A00-00009D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10" name="Object 9" hidden="1">
          <a:extLst>
            <a:ext uri="{FF2B5EF4-FFF2-40B4-BE49-F238E27FC236}">
              <a16:creationId xmlns:a16="http://schemas.microsoft.com/office/drawing/2014/main" id="{00000000-0008-0000-0A00-00009E2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11" name="Object 8" hidden="1">
          <a:extLst>
            <a:ext uri="{FF2B5EF4-FFF2-40B4-BE49-F238E27FC236}">
              <a16:creationId xmlns:a16="http://schemas.microsoft.com/office/drawing/2014/main" id="{00000000-0008-0000-0A00-00009F2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12" name="Object 9" hidden="1">
          <a:extLst>
            <a:ext uri="{FF2B5EF4-FFF2-40B4-BE49-F238E27FC236}">
              <a16:creationId xmlns:a16="http://schemas.microsoft.com/office/drawing/2014/main" id="{00000000-0008-0000-0A00-0000A02A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13" name="Object 8" hidden="1">
          <a:extLst>
            <a:ext uri="{FF2B5EF4-FFF2-40B4-BE49-F238E27FC236}">
              <a16:creationId xmlns:a16="http://schemas.microsoft.com/office/drawing/2014/main" id="{00000000-0008-0000-0A00-0000A12A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14" name="Object 9" hidden="1">
          <a:extLst>
            <a:ext uri="{FF2B5EF4-FFF2-40B4-BE49-F238E27FC236}">
              <a16:creationId xmlns:a16="http://schemas.microsoft.com/office/drawing/2014/main" id="{00000000-0008-0000-0A00-0000A2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15" name="Object 8" hidden="1">
          <a:extLst>
            <a:ext uri="{FF2B5EF4-FFF2-40B4-BE49-F238E27FC236}">
              <a16:creationId xmlns:a16="http://schemas.microsoft.com/office/drawing/2014/main" id="{00000000-0008-0000-0A00-0000A32A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16" name="Object 15" hidden="1">
          <a:extLst>
            <a:ext uri="{FF2B5EF4-FFF2-40B4-BE49-F238E27FC236}">
              <a16:creationId xmlns:a16="http://schemas.microsoft.com/office/drawing/2014/main" id="{00000000-0008-0000-0A00-0000A4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17" name="Object 16" hidden="1">
          <a:extLst>
            <a:ext uri="{FF2B5EF4-FFF2-40B4-BE49-F238E27FC236}">
              <a16:creationId xmlns:a16="http://schemas.microsoft.com/office/drawing/2014/main" id="{00000000-0008-0000-0A00-0000A52A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18" name="Object 17" hidden="1">
          <a:extLst>
            <a:ext uri="{FF2B5EF4-FFF2-40B4-BE49-F238E27FC236}">
              <a16:creationId xmlns:a16="http://schemas.microsoft.com/office/drawing/2014/main" id="{00000000-0008-0000-0A00-0000A6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19" name="Object 9" hidden="1">
          <a:extLst>
            <a:ext uri="{FF2B5EF4-FFF2-40B4-BE49-F238E27FC236}">
              <a16:creationId xmlns:a16="http://schemas.microsoft.com/office/drawing/2014/main" id="{00000000-0008-0000-0A00-0000A7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20" name="Object 8" hidden="1">
          <a:extLst>
            <a:ext uri="{FF2B5EF4-FFF2-40B4-BE49-F238E27FC236}">
              <a16:creationId xmlns:a16="http://schemas.microsoft.com/office/drawing/2014/main" id="{00000000-0008-0000-0A00-0000A8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21" name="Object 9" hidden="1">
          <a:extLst>
            <a:ext uri="{FF2B5EF4-FFF2-40B4-BE49-F238E27FC236}">
              <a16:creationId xmlns:a16="http://schemas.microsoft.com/office/drawing/2014/main" id="{00000000-0008-0000-0A00-0000A9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22" name="Object 8" hidden="1">
          <a:extLst>
            <a:ext uri="{FF2B5EF4-FFF2-40B4-BE49-F238E27FC236}">
              <a16:creationId xmlns:a16="http://schemas.microsoft.com/office/drawing/2014/main" id="{00000000-0008-0000-0A00-0000AA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23" name="Object 9" hidden="1">
          <a:extLst>
            <a:ext uri="{FF2B5EF4-FFF2-40B4-BE49-F238E27FC236}">
              <a16:creationId xmlns:a16="http://schemas.microsoft.com/office/drawing/2014/main" id="{00000000-0008-0000-0A00-0000AB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24" name="Object 8" hidden="1">
          <a:extLst>
            <a:ext uri="{FF2B5EF4-FFF2-40B4-BE49-F238E27FC236}">
              <a16:creationId xmlns:a16="http://schemas.microsoft.com/office/drawing/2014/main" id="{00000000-0008-0000-0A00-0000AC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25" name="Object 9" hidden="1">
          <a:extLst>
            <a:ext uri="{FF2B5EF4-FFF2-40B4-BE49-F238E27FC236}">
              <a16:creationId xmlns:a16="http://schemas.microsoft.com/office/drawing/2014/main" id="{00000000-0008-0000-0A00-0000AD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26" name="Object 8" hidden="1">
          <a:extLst>
            <a:ext uri="{FF2B5EF4-FFF2-40B4-BE49-F238E27FC236}">
              <a16:creationId xmlns:a16="http://schemas.microsoft.com/office/drawing/2014/main" id="{00000000-0008-0000-0A00-0000AE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27" name="Object 15" hidden="1">
          <a:extLst>
            <a:ext uri="{FF2B5EF4-FFF2-40B4-BE49-F238E27FC236}">
              <a16:creationId xmlns:a16="http://schemas.microsoft.com/office/drawing/2014/main" id="{00000000-0008-0000-0A00-0000AF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28" name="Object 16" hidden="1">
          <a:extLst>
            <a:ext uri="{FF2B5EF4-FFF2-40B4-BE49-F238E27FC236}">
              <a16:creationId xmlns:a16="http://schemas.microsoft.com/office/drawing/2014/main" id="{00000000-0008-0000-0A00-0000B02A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29" name="Object 17" hidden="1">
          <a:extLst>
            <a:ext uri="{FF2B5EF4-FFF2-40B4-BE49-F238E27FC236}">
              <a16:creationId xmlns:a16="http://schemas.microsoft.com/office/drawing/2014/main" id="{00000000-0008-0000-0A00-0000B1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30" name="Object 9" hidden="1">
          <a:extLst>
            <a:ext uri="{FF2B5EF4-FFF2-40B4-BE49-F238E27FC236}">
              <a16:creationId xmlns:a16="http://schemas.microsoft.com/office/drawing/2014/main" id="{00000000-0008-0000-0A00-0000B2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31" name="Object 8" hidden="1">
          <a:extLst>
            <a:ext uri="{FF2B5EF4-FFF2-40B4-BE49-F238E27FC236}">
              <a16:creationId xmlns:a16="http://schemas.microsoft.com/office/drawing/2014/main" id="{00000000-0008-0000-0A00-0000B3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32" name="Object 9" hidden="1">
          <a:extLst>
            <a:ext uri="{FF2B5EF4-FFF2-40B4-BE49-F238E27FC236}">
              <a16:creationId xmlns:a16="http://schemas.microsoft.com/office/drawing/2014/main" id="{00000000-0008-0000-0A00-0000B4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33" name="Object 8" hidden="1">
          <a:extLst>
            <a:ext uri="{FF2B5EF4-FFF2-40B4-BE49-F238E27FC236}">
              <a16:creationId xmlns:a16="http://schemas.microsoft.com/office/drawing/2014/main" id="{00000000-0008-0000-0A00-0000B5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34" name="Object 9" hidden="1">
          <a:extLst>
            <a:ext uri="{FF2B5EF4-FFF2-40B4-BE49-F238E27FC236}">
              <a16:creationId xmlns:a16="http://schemas.microsoft.com/office/drawing/2014/main" id="{00000000-0008-0000-0A00-0000B6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35" name="Object 8" hidden="1">
          <a:extLst>
            <a:ext uri="{FF2B5EF4-FFF2-40B4-BE49-F238E27FC236}">
              <a16:creationId xmlns:a16="http://schemas.microsoft.com/office/drawing/2014/main" id="{00000000-0008-0000-0A00-0000B7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36" name="Object 9" hidden="1">
          <a:extLst>
            <a:ext uri="{FF2B5EF4-FFF2-40B4-BE49-F238E27FC236}">
              <a16:creationId xmlns:a16="http://schemas.microsoft.com/office/drawing/2014/main" id="{00000000-0008-0000-0A00-0000B8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37" name="Object 8" hidden="1">
          <a:extLst>
            <a:ext uri="{FF2B5EF4-FFF2-40B4-BE49-F238E27FC236}">
              <a16:creationId xmlns:a16="http://schemas.microsoft.com/office/drawing/2014/main" id="{00000000-0008-0000-0A00-0000B9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38" name="Object 15" hidden="1">
          <a:extLst>
            <a:ext uri="{FF2B5EF4-FFF2-40B4-BE49-F238E27FC236}">
              <a16:creationId xmlns:a16="http://schemas.microsoft.com/office/drawing/2014/main" id="{00000000-0008-0000-0A00-0000BA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39" name="Object 16" hidden="1">
          <a:extLst>
            <a:ext uri="{FF2B5EF4-FFF2-40B4-BE49-F238E27FC236}">
              <a16:creationId xmlns:a16="http://schemas.microsoft.com/office/drawing/2014/main" id="{00000000-0008-0000-0A00-0000BB2A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40" name="Object 17" hidden="1">
          <a:extLst>
            <a:ext uri="{FF2B5EF4-FFF2-40B4-BE49-F238E27FC236}">
              <a16:creationId xmlns:a16="http://schemas.microsoft.com/office/drawing/2014/main" id="{00000000-0008-0000-0A00-0000BC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41" name="Object 9" hidden="1">
          <a:extLst>
            <a:ext uri="{FF2B5EF4-FFF2-40B4-BE49-F238E27FC236}">
              <a16:creationId xmlns:a16="http://schemas.microsoft.com/office/drawing/2014/main" id="{00000000-0008-0000-0A00-0000BD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42" name="Object 8" hidden="1">
          <a:extLst>
            <a:ext uri="{FF2B5EF4-FFF2-40B4-BE49-F238E27FC236}">
              <a16:creationId xmlns:a16="http://schemas.microsoft.com/office/drawing/2014/main" id="{00000000-0008-0000-0A00-0000BE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43" name="Object 9" hidden="1">
          <a:extLst>
            <a:ext uri="{FF2B5EF4-FFF2-40B4-BE49-F238E27FC236}">
              <a16:creationId xmlns:a16="http://schemas.microsoft.com/office/drawing/2014/main" id="{00000000-0008-0000-0A00-0000BF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44" name="Object 8" hidden="1">
          <a:extLst>
            <a:ext uri="{FF2B5EF4-FFF2-40B4-BE49-F238E27FC236}">
              <a16:creationId xmlns:a16="http://schemas.microsoft.com/office/drawing/2014/main" id="{00000000-0008-0000-0A00-0000C0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45" name="Object 9" hidden="1">
          <a:extLst>
            <a:ext uri="{FF2B5EF4-FFF2-40B4-BE49-F238E27FC236}">
              <a16:creationId xmlns:a16="http://schemas.microsoft.com/office/drawing/2014/main" id="{00000000-0008-0000-0A00-0000C1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46" name="Object 8" hidden="1">
          <a:extLst>
            <a:ext uri="{FF2B5EF4-FFF2-40B4-BE49-F238E27FC236}">
              <a16:creationId xmlns:a16="http://schemas.microsoft.com/office/drawing/2014/main" id="{00000000-0008-0000-0A00-0000C2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47" name="Object 9" hidden="1">
          <a:extLst>
            <a:ext uri="{FF2B5EF4-FFF2-40B4-BE49-F238E27FC236}">
              <a16:creationId xmlns:a16="http://schemas.microsoft.com/office/drawing/2014/main" id="{00000000-0008-0000-0A00-0000C3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48" name="Object 8" hidden="1">
          <a:extLst>
            <a:ext uri="{FF2B5EF4-FFF2-40B4-BE49-F238E27FC236}">
              <a16:creationId xmlns:a16="http://schemas.microsoft.com/office/drawing/2014/main" id="{00000000-0008-0000-0A00-0000C4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49" name="Object 15" hidden="1">
          <a:extLst>
            <a:ext uri="{FF2B5EF4-FFF2-40B4-BE49-F238E27FC236}">
              <a16:creationId xmlns:a16="http://schemas.microsoft.com/office/drawing/2014/main" id="{00000000-0008-0000-0A00-0000C5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50" name="Object 16" hidden="1">
          <a:extLst>
            <a:ext uri="{FF2B5EF4-FFF2-40B4-BE49-F238E27FC236}">
              <a16:creationId xmlns:a16="http://schemas.microsoft.com/office/drawing/2014/main" id="{00000000-0008-0000-0A00-0000C62A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51" name="Object 17" hidden="1">
          <a:extLst>
            <a:ext uri="{FF2B5EF4-FFF2-40B4-BE49-F238E27FC236}">
              <a16:creationId xmlns:a16="http://schemas.microsoft.com/office/drawing/2014/main" id="{00000000-0008-0000-0A00-0000C7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52" name="Object 9" hidden="1">
          <a:extLst>
            <a:ext uri="{FF2B5EF4-FFF2-40B4-BE49-F238E27FC236}">
              <a16:creationId xmlns:a16="http://schemas.microsoft.com/office/drawing/2014/main" id="{00000000-0008-0000-0A00-0000C8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53" name="Object 8" hidden="1">
          <a:extLst>
            <a:ext uri="{FF2B5EF4-FFF2-40B4-BE49-F238E27FC236}">
              <a16:creationId xmlns:a16="http://schemas.microsoft.com/office/drawing/2014/main" id="{00000000-0008-0000-0A00-0000C9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54" name="Object 9" hidden="1">
          <a:extLst>
            <a:ext uri="{FF2B5EF4-FFF2-40B4-BE49-F238E27FC236}">
              <a16:creationId xmlns:a16="http://schemas.microsoft.com/office/drawing/2014/main" id="{00000000-0008-0000-0A00-0000CA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55" name="Object 8" hidden="1">
          <a:extLst>
            <a:ext uri="{FF2B5EF4-FFF2-40B4-BE49-F238E27FC236}">
              <a16:creationId xmlns:a16="http://schemas.microsoft.com/office/drawing/2014/main" id="{00000000-0008-0000-0A00-0000CB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56" name="Object 9" hidden="1">
          <a:extLst>
            <a:ext uri="{FF2B5EF4-FFF2-40B4-BE49-F238E27FC236}">
              <a16:creationId xmlns:a16="http://schemas.microsoft.com/office/drawing/2014/main" id="{00000000-0008-0000-0A00-0000CC2A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57" name="Object 8" hidden="1">
          <a:extLst>
            <a:ext uri="{FF2B5EF4-FFF2-40B4-BE49-F238E27FC236}">
              <a16:creationId xmlns:a16="http://schemas.microsoft.com/office/drawing/2014/main" id="{00000000-0008-0000-0A00-0000CD2A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58" name="Object 9" hidden="1">
          <a:extLst>
            <a:ext uri="{FF2B5EF4-FFF2-40B4-BE49-F238E27FC236}">
              <a16:creationId xmlns:a16="http://schemas.microsoft.com/office/drawing/2014/main" id="{00000000-0008-0000-0A00-0000CE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59" name="Object 8" hidden="1">
          <a:extLst>
            <a:ext uri="{FF2B5EF4-FFF2-40B4-BE49-F238E27FC236}">
              <a16:creationId xmlns:a16="http://schemas.microsoft.com/office/drawing/2014/main" id="{00000000-0008-0000-0A00-0000CF2A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60" name="Object 15" hidden="1">
          <a:extLst>
            <a:ext uri="{FF2B5EF4-FFF2-40B4-BE49-F238E27FC236}">
              <a16:creationId xmlns:a16="http://schemas.microsoft.com/office/drawing/2014/main" id="{00000000-0008-0000-0A00-0000D0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61" name="Object 16" hidden="1">
          <a:extLst>
            <a:ext uri="{FF2B5EF4-FFF2-40B4-BE49-F238E27FC236}">
              <a16:creationId xmlns:a16="http://schemas.microsoft.com/office/drawing/2014/main" id="{00000000-0008-0000-0A00-0000D12A0000}"/>
            </a:ext>
          </a:extLst>
        </xdr:cNvPr>
        <xdr:cNvSpPr>
          <a:spLocks noChangeArrowheads="1"/>
        </xdr:cNvSpPr>
      </xdr:nvSpPr>
      <xdr:spPr bwMode="auto">
        <a:xfrm>
          <a:off x="59055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62" name="Object 17" hidden="1">
          <a:extLst>
            <a:ext uri="{FF2B5EF4-FFF2-40B4-BE49-F238E27FC236}">
              <a16:creationId xmlns:a16="http://schemas.microsoft.com/office/drawing/2014/main" id="{00000000-0008-0000-0A00-0000D2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63" name="Object 9" hidden="1">
          <a:extLst>
            <a:ext uri="{FF2B5EF4-FFF2-40B4-BE49-F238E27FC236}">
              <a16:creationId xmlns:a16="http://schemas.microsoft.com/office/drawing/2014/main" id="{00000000-0008-0000-0A00-0000D3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64" name="Object 8" hidden="1">
          <a:extLst>
            <a:ext uri="{FF2B5EF4-FFF2-40B4-BE49-F238E27FC236}">
              <a16:creationId xmlns:a16="http://schemas.microsoft.com/office/drawing/2014/main" id="{00000000-0008-0000-0A00-0000D4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65" name="Object 9" hidden="1">
          <a:extLst>
            <a:ext uri="{FF2B5EF4-FFF2-40B4-BE49-F238E27FC236}">
              <a16:creationId xmlns:a16="http://schemas.microsoft.com/office/drawing/2014/main" id="{00000000-0008-0000-0A00-0000D52A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66" name="Object 8" hidden="1">
          <a:extLst>
            <a:ext uri="{FF2B5EF4-FFF2-40B4-BE49-F238E27FC236}">
              <a16:creationId xmlns:a16="http://schemas.microsoft.com/office/drawing/2014/main" id="{00000000-0008-0000-0A00-0000D62A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67" name="Object 9" hidden="1">
          <a:extLst>
            <a:ext uri="{FF2B5EF4-FFF2-40B4-BE49-F238E27FC236}">
              <a16:creationId xmlns:a16="http://schemas.microsoft.com/office/drawing/2014/main" id="{00000000-0008-0000-0A00-0000D72A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68" name="Object 8" hidden="1">
          <a:extLst>
            <a:ext uri="{FF2B5EF4-FFF2-40B4-BE49-F238E27FC236}">
              <a16:creationId xmlns:a16="http://schemas.microsoft.com/office/drawing/2014/main" id="{00000000-0008-0000-0A00-0000D82A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69" name="Object 9" hidden="1">
          <a:extLst>
            <a:ext uri="{FF2B5EF4-FFF2-40B4-BE49-F238E27FC236}">
              <a16:creationId xmlns:a16="http://schemas.microsoft.com/office/drawing/2014/main" id="{00000000-0008-0000-0A00-0000D9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70" name="Object 8" hidden="1">
          <a:extLst>
            <a:ext uri="{FF2B5EF4-FFF2-40B4-BE49-F238E27FC236}">
              <a16:creationId xmlns:a16="http://schemas.microsoft.com/office/drawing/2014/main" id="{00000000-0008-0000-0A00-0000DA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71" name="Object 15" hidden="1">
          <a:extLst>
            <a:ext uri="{FF2B5EF4-FFF2-40B4-BE49-F238E27FC236}">
              <a16:creationId xmlns:a16="http://schemas.microsoft.com/office/drawing/2014/main" id="{00000000-0008-0000-0A00-0000DB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72" name="Object 16" hidden="1">
          <a:extLst>
            <a:ext uri="{FF2B5EF4-FFF2-40B4-BE49-F238E27FC236}">
              <a16:creationId xmlns:a16="http://schemas.microsoft.com/office/drawing/2014/main" id="{00000000-0008-0000-0A00-0000DC2A0000}"/>
            </a:ext>
          </a:extLst>
        </xdr:cNvPr>
        <xdr:cNvSpPr>
          <a:spLocks noChangeArrowheads="1"/>
        </xdr:cNvSpPr>
      </xdr:nvSpPr>
      <xdr:spPr bwMode="auto">
        <a:xfrm>
          <a:off x="59055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73" name="Object 17" hidden="1">
          <a:extLst>
            <a:ext uri="{FF2B5EF4-FFF2-40B4-BE49-F238E27FC236}">
              <a16:creationId xmlns:a16="http://schemas.microsoft.com/office/drawing/2014/main" id="{00000000-0008-0000-0A00-0000DD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74" name="Object 9" hidden="1">
          <a:extLst>
            <a:ext uri="{FF2B5EF4-FFF2-40B4-BE49-F238E27FC236}">
              <a16:creationId xmlns:a16="http://schemas.microsoft.com/office/drawing/2014/main" id="{00000000-0008-0000-0A00-0000DE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75" name="Object 8" hidden="1">
          <a:extLst>
            <a:ext uri="{FF2B5EF4-FFF2-40B4-BE49-F238E27FC236}">
              <a16:creationId xmlns:a16="http://schemas.microsoft.com/office/drawing/2014/main" id="{00000000-0008-0000-0A00-0000DF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76" name="Object 9" hidden="1">
          <a:extLst>
            <a:ext uri="{FF2B5EF4-FFF2-40B4-BE49-F238E27FC236}">
              <a16:creationId xmlns:a16="http://schemas.microsoft.com/office/drawing/2014/main" id="{00000000-0008-0000-0A00-0000E02A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77" name="Object 8" hidden="1">
          <a:extLst>
            <a:ext uri="{FF2B5EF4-FFF2-40B4-BE49-F238E27FC236}">
              <a16:creationId xmlns:a16="http://schemas.microsoft.com/office/drawing/2014/main" id="{00000000-0008-0000-0A00-0000E12A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78" name="Object 9" hidden="1">
          <a:extLst>
            <a:ext uri="{FF2B5EF4-FFF2-40B4-BE49-F238E27FC236}">
              <a16:creationId xmlns:a16="http://schemas.microsoft.com/office/drawing/2014/main" id="{00000000-0008-0000-0A00-0000E22A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79" name="Object 8" hidden="1">
          <a:extLst>
            <a:ext uri="{FF2B5EF4-FFF2-40B4-BE49-F238E27FC236}">
              <a16:creationId xmlns:a16="http://schemas.microsoft.com/office/drawing/2014/main" id="{00000000-0008-0000-0A00-0000E32A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80" name="Object 9" hidden="1">
          <a:extLst>
            <a:ext uri="{FF2B5EF4-FFF2-40B4-BE49-F238E27FC236}">
              <a16:creationId xmlns:a16="http://schemas.microsoft.com/office/drawing/2014/main" id="{00000000-0008-0000-0A00-0000E4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81" name="Object 8" hidden="1">
          <a:extLst>
            <a:ext uri="{FF2B5EF4-FFF2-40B4-BE49-F238E27FC236}">
              <a16:creationId xmlns:a16="http://schemas.microsoft.com/office/drawing/2014/main" id="{00000000-0008-0000-0A00-0000E52A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82" name="Object 15" hidden="1">
          <a:extLst>
            <a:ext uri="{FF2B5EF4-FFF2-40B4-BE49-F238E27FC236}">
              <a16:creationId xmlns:a16="http://schemas.microsoft.com/office/drawing/2014/main" id="{00000000-0008-0000-0A00-0000E6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83" name="Object 16" hidden="1">
          <a:extLst>
            <a:ext uri="{FF2B5EF4-FFF2-40B4-BE49-F238E27FC236}">
              <a16:creationId xmlns:a16="http://schemas.microsoft.com/office/drawing/2014/main" id="{00000000-0008-0000-0A00-0000E72A0000}"/>
            </a:ext>
          </a:extLst>
        </xdr:cNvPr>
        <xdr:cNvSpPr>
          <a:spLocks noChangeArrowheads="1"/>
        </xdr:cNvSpPr>
      </xdr:nvSpPr>
      <xdr:spPr bwMode="auto">
        <a:xfrm>
          <a:off x="59055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84" name="Object 17" hidden="1">
          <a:extLst>
            <a:ext uri="{FF2B5EF4-FFF2-40B4-BE49-F238E27FC236}">
              <a16:creationId xmlns:a16="http://schemas.microsoft.com/office/drawing/2014/main" id="{00000000-0008-0000-0A00-0000E8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85" name="Object 9" hidden="1">
          <a:extLst>
            <a:ext uri="{FF2B5EF4-FFF2-40B4-BE49-F238E27FC236}">
              <a16:creationId xmlns:a16="http://schemas.microsoft.com/office/drawing/2014/main" id="{00000000-0008-0000-0A00-0000E9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86" name="Object 8" hidden="1">
          <a:extLst>
            <a:ext uri="{FF2B5EF4-FFF2-40B4-BE49-F238E27FC236}">
              <a16:creationId xmlns:a16="http://schemas.microsoft.com/office/drawing/2014/main" id="{00000000-0008-0000-0A00-0000EA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87" name="Object 9" hidden="1">
          <a:extLst>
            <a:ext uri="{FF2B5EF4-FFF2-40B4-BE49-F238E27FC236}">
              <a16:creationId xmlns:a16="http://schemas.microsoft.com/office/drawing/2014/main" id="{00000000-0008-0000-0A00-0000EB2A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88" name="Object 8" hidden="1">
          <a:extLst>
            <a:ext uri="{FF2B5EF4-FFF2-40B4-BE49-F238E27FC236}">
              <a16:creationId xmlns:a16="http://schemas.microsoft.com/office/drawing/2014/main" id="{00000000-0008-0000-0A00-0000EC2A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89" name="Object 9" hidden="1">
          <a:extLst>
            <a:ext uri="{FF2B5EF4-FFF2-40B4-BE49-F238E27FC236}">
              <a16:creationId xmlns:a16="http://schemas.microsoft.com/office/drawing/2014/main" id="{00000000-0008-0000-0A00-0000ED2A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90" name="Object 8" hidden="1">
          <a:extLst>
            <a:ext uri="{FF2B5EF4-FFF2-40B4-BE49-F238E27FC236}">
              <a16:creationId xmlns:a16="http://schemas.microsoft.com/office/drawing/2014/main" id="{00000000-0008-0000-0A00-0000EE2A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91" name="Object 9" hidden="1">
          <a:extLst>
            <a:ext uri="{FF2B5EF4-FFF2-40B4-BE49-F238E27FC236}">
              <a16:creationId xmlns:a16="http://schemas.microsoft.com/office/drawing/2014/main" id="{00000000-0008-0000-0A00-0000EF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92" name="Object 8" hidden="1">
          <a:extLst>
            <a:ext uri="{FF2B5EF4-FFF2-40B4-BE49-F238E27FC236}">
              <a16:creationId xmlns:a16="http://schemas.microsoft.com/office/drawing/2014/main" id="{00000000-0008-0000-0A00-0000F0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0993" name="Object 15" hidden="1">
          <a:extLst>
            <a:ext uri="{FF2B5EF4-FFF2-40B4-BE49-F238E27FC236}">
              <a16:creationId xmlns:a16="http://schemas.microsoft.com/office/drawing/2014/main" id="{00000000-0008-0000-0A00-0000F1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0994" name="Object 16" hidden="1">
          <a:extLst>
            <a:ext uri="{FF2B5EF4-FFF2-40B4-BE49-F238E27FC236}">
              <a16:creationId xmlns:a16="http://schemas.microsoft.com/office/drawing/2014/main" id="{00000000-0008-0000-0A00-0000F22A0000}"/>
            </a:ext>
          </a:extLst>
        </xdr:cNvPr>
        <xdr:cNvSpPr>
          <a:spLocks noChangeArrowheads="1"/>
        </xdr:cNvSpPr>
      </xdr:nvSpPr>
      <xdr:spPr bwMode="auto">
        <a:xfrm>
          <a:off x="59055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0995" name="Object 17" hidden="1">
          <a:extLst>
            <a:ext uri="{FF2B5EF4-FFF2-40B4-BE49-F238E27FC236}">
              <a16:creationId xmlns:a16="http://schemas.microsoft.com/office/drawing/2014/main" id="{00000000-0008-0000-0A00-0000F3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0996" name="Object 9" hidden="1">
          <a:extLst>
            <a:ext uri="{FF2B5EF4-FFF2-40B4-BE49-F238E27FC236}">
              <a16:creationId xmlns:a16="http://schemas.microsoft.com/office/drawing/2014/main" id="{00000000-0008-0000-0A00-0000F4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0997" name="Object 8" hidden="1">
          <a:extLst>
            <a:ext uri="{FF2B5EF4-FFF2-40B4-BE49-F238E27FC236}">
              <a16:creationId xmlns:a16="http://schemas.microsoft.com/office/drawing/2014/main" id="{00000000-0008-0000-0A00-0000F5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0998" name="Object 9" hidden="1">
          <a:extLst>
            <a:ext uri="{FF2B5EF4-FFF2-40B4-BE49-F238E27FC236}">
              <a16:creationId xmlns:a16="http://schemas.microsoft.com/office/drawing/2014/main" id="{00000000-0008-0000-0A00-0000F62A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0999" name="Object 8" hidden="1">
          <a:extLst>
            <a:ext uri="{FF2B5EF4-FFF2-40B4-BE49-F238E27FC236}">
              <a16:creationId xmlns:a16="http://schemas.microsoft.com/office/drawing/2014/main" id="{00000000-0008-0000-0A00-0000F72A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000" name="Object 9" hidden="1">
          <a:extLst>
            <a:ext uri="{FF2B5EF4-FFF2-40B4-BE49-F238E27FC236}">
              <a16:creationId xmlns:a16="http://schemas.microsoft.com/office/drawing/2014/main" id="{00000000-0008-0000-0A00-0000F82A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001" name="Object 8" hidden="1">
          <a:extLst>
            <a:ext uri="{FF2B5EF4-FFF2-40B4-BE49-F238E27FC236}">
              <a16:creationId xmlns:a16="http://schemas.microsoft.com/office/drawing/2014/main" id="{00000000-0008-0000-0A00-0000F92A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02" name="Object 9" hidden="1">
          <a:extLst>
            <a:ext uri="{FF2B5EF4-FFF2-40B4-BE49-F238E27FC236}">
              <a16:creationId xmlns:a16="http://schemas.microsoft.com/office/drawing/2014/main" id="{00000000-0008-0000-0A00-0000FA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03" name="Object 8" hidden="1">
          <a:extLst>
            <a:ext uri="{FF2B5EF4-FFF2-40B4-BE49-F238E27FC236}">
              <a16:creationId xmlns:a16="http://schemas.microsoft.com/office/drawing/2014/main" id="{00000000-0008-0000-0A00-0000FB2A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04" name="Object 15" hidden="1">
          <a:extLst>
            <a:ext uri="{FF2B5EF4-FFF2-40B4-BE49-F238E27FC236}">
              <a16:creationId xmlns:a16="http://schemas.microsoft.com/office/drawing/2014/main" id="{00000000-0008-0000-0A00-0000FC2A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05" name="Object 16" hidden="1">
          <a:extLst>
            <a:ext uri="{FF2B5EF4-FFF2-40B4-BE49-F238E27FC236}">
              <a16:creationId xmlns:a16="http://schemas.microsoft.com/office/drawing/2014/main" id="{00000000-0008-0000-0A00-0000FD2A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06" name="Object 17" hidden="1">
          <a:extLst>
            <a:ext uri="{FF2B5EF4-FFF2-40B4-BE49-F238E27FC236}">
              <a16:creationId xmlns:a16="http://schemas.microsoft.com/office/drawing/2014/main" id="{00000000-0008-0000-0A00-0000FE2A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07" name="Object 9" hidden="1">
          <a:extLst>
            <a:ext uri="{FF2B5EF4-FFF2-40B4-BE49-F238E27FC236}">
              <a16:creationId xmlns:a16="http://schemas.microsoft.com/office/drawing/2014/main" id="{00000000-0008-0000-0A00-0000FF2A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08" name="Object 8" hidden="1">
          <a:extLst>
            <a:ext uri="{FF2B5EF4-FFF2-40B4-BE49-F238E27FC236}">
              <a16:creationId xmlns:a16="http://schemas.microsoft.com/office/drawing/2014/main" id="{00000000-0008-0000-0A00-000000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09" name="Object 9" hidden="1">
          <a:extLst>
            <a:ext uri="{FF2B5EF4-FFF2-40B4-BE49-F238E27FC236}">
              <a16:creationId xmlns:a16="http://schemas.microsoft.com/office/drawing/2014/main" id="{00000000-0008-0000-0A00-000001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10" name="Object 8" hidden="1">
          <a:extLst>
            <a:ext uri="{FF2B5EF4-FFF2-40B4-BE49-F238E27FC236}">
              <a16:creationId xmlns:a16="http://schemas.microsoft.com/office/drawing/2014/main" id="{00000000-0008-0000-0A00-000002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11" name="Object 9" hidden="1">
          <a:extLst>
            <a:ext uri="{FF2B5EF4-FFF2-40B4-BE49-F238E27FC236}">
              <a16:creationId xmlns:a16="http://schemas.microsoft.com/office/drawing/2014/main" id="{00000000-0008-0000-0A00-000003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12" name="Object 8" hidden="1">
          <a:extLst>
            <a:ext uri="{FF2B5EF4-FFF2-40B4-BE49-F238E27FC236}">
              <a16:creationId xmlns:a16="http://schemas.microsoft.com/office/drawing/2014/main" id="{00000000-0008-0000-0A00-000004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13" name="Object 9" hidden="1">
          <a:extLst>
            <a:ext uri="{FF2B5EF4-FFF2-40B4-BE49-F238E27FC236}">
              <a16:creationId xmlns:a16="http://schemas.microsoft.com/office/drawing/2014/main" id="{00000000-0008-0000-0A00-000005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14" name="Object 8" hidden="1">
          <a:extLst>
            <a:ext uri="{FF2B5EF4-FFF2-40B4-BE49-F238E27FC236}">
              <a16:creationId xmlns:a16="http://schemas.microsoft.com/office/drawing/2014/main" id="{00000000-0008-0000-0A00-000006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15" name="Object 15" hidden="1">
          <a:extLst>
            <a:ext uri="{FF2B5EF4-FFF2-40B4-BE49-F238E27FC236}">
              <a16:creationId xmlns:a16="http://schemas.microsoft.com/office/drawing/2014/main" id="{00000000-0008-0000-0A00-000007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16" name="Object 16" hidden="1">
          <a:extLst>
            <a:ext uri="{FF2B5EF4-FFF2-40B4-BE49-F238E27FC236}">
              <a16:creationId xmlns:a16="http://schemas.microsoft.com/office/drawing/2014/main" id="{00000000-0008-0000-0A00-0000082B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17" name="Object 17" hidden="1">
          <a:extLst>
            <a:ext uri="{FF2B5EF4-FFF2-40B4-BE49-F238E27FC236}">
              <a16:creationId xmlns:a16="http://schemas.microsoft.com/office/drawing/2014/main" id="{00000000-0008-0000-0A00-000009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18" name="Object 9" hidden="1">
          <a:extLst>
            <a:ext uri="{FF2B5EF4-FFF2-40B4-BE49-F238E27FC236}">
              <a16:creationId xmlns:a16="http://schemas.microsoft.com/office/drawing/2014/main" id="{00000000-0008-0000-0A00-00000A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19" name="Object 8" hidden="1">
          <a:extLst>
            <a:ext uri="{FF2B5EF4-FFF2-40B4-BE49-F238E27FC236}">
              <a16:creationId xmlns:a16="http://schemas.microsoft.com/office/drawing/2014/main" id="{00000000-0008-0000-0A00-00000B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20" name="Object 9" hidden="1">
          <a:extLst>
            <a:ext uri="{FF2B5EF4-FFF2-40B4-BE49-F238E27FC236}">
              <a16:creationId xmlns:a16="http://schemas.microsoft.com/office/drawing/2014/main" id="{00000000-0008-0000-0A00-00000C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21" name="Object 8" hidden="1">
          <a:extLst>
            <a:ext uri="{FF2B5EF4-FFF2-40B4-BE49-F238E27FC236}">
              <a16:creationId xmlns:a16="http://schemas.microsoft.com/office/drawing/2014/main" id="{00000000-0008-0000-0A00-00000D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22" name="Object 9" hidden="1">
          <a:extLst>
            <a:ext uri="{FF2B5EF4-FFF2-40B4-BE49-F238E27FC236}">
              <a16:creationId xmlns:a16="http://schemas.microsoft.com/office/drawing/2014/main" id="{00000000-0008-0000-0A00-00000E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23" name="Object 8" hidden="1">
          <a:extLst>
            <a:ext uri="{FF2B5EF4-FFF2-40B4-BE49-F238E27FC236}">
              <a16:creationId xmlns:a16="http://schemas.microsoft.com/office/drawing/2014/main" id="{00000000-0008-0000-0A00-00000F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24" name="Object 9" hidden="1">
          <a:extLst>
            <a:ext uri="{FF2B5EF4-FFF2-40B4-BE49-F238E27FC236}">
              <a16:creationId xmlns:a16="http://schemas.microsoft.com/office/drawing/2014/main" id="{00000000-0008-0000-0A00-000010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25" name="Object 8" hidden="1">
          <a:extLst>
            <a:ext uri="{FF2B5EF4-FFF2-40B4-BE49-F238E27FC236}">
              <a16:creationId xmlns:a16="http://schemas.microsoft.com/office/drawing/2014/main" id="{00000000-0008-0000-0A00-000011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26" name="Object 15" hidden="1">
          <a:extLst>
            <a:ext uri="{FF2B5EF4-FFF2-40B4-BE49-F238E27FC236}">
              <a16:creationId xmlns:a16="http://schemas.microsoft.com/office/drawing/2014/main" id="{00000000-0008-0000-0A00-000012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27" name="Object 16" hidden="1">
          <a:extLst>
            <a:ext uri="{FF2B5EF4-FFF2-40B4-BE49-F238E27FC236}">
              <a16:creationId xmlns:a16="http://schemas.microsoft.com/office/drawing/2014/main" id="{00000000-0008-0000-0A00-0000132B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28" name="Object 17" hidden="1">
          <a:extLst>
            <a:ext uri="{FF2B5EF4-FFF2-40B4-BE49-F238E27FC236}">
              <a16:creationId xmlns:a16="http://schemas.microsoft.com/office/drawing/2014/main" id="{00000000-0008-0000-0A00-000014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29" name="Object 9" hidden="1">
          <a:extLst>
            <a:ext uri="{FF2B5EF4-FFF2-40B4-BE49-F238E27FC236}">
              <a16:creationId xmlns:a16="http://schemas.microsoft.com/office/drawing/2014/main" id="{00000000-0008-0000-0A00-000015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30" name="Object 8" hidden="1">
          <a:extLst>
            <a:ext uri="{FF2B5EF4-FFF2-40B4-BE49-F238E27FC236}">
              <a16:creationId xmlns:a16="http://schemas.microsoft.com/office/drawing/2014/main" id="{00000000-0008-0000-0A00-000016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31" name="Object 9" hidden="1">
          <a:extLst>
            <a:ext uri="{FF2B5EF4-FFF2-40B4-BE49-F238E27FC236}">
              <a16:creationId xmlns:a16="http://schemas.microsoft.com/office/drawing/2014/main" id="{00000000-0008-0000-0A00-000017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32" name="Object 8" hidden="1">
          <a:extLst>
            <a:ext uri="{FF2B5EF4-FFF2-40B4-BE49-F238E27FC236}">
              <a16:creationId xmlns:a16="http://schemas.microsoft.com/office/drawing/2014/main" id="{00000000-0008-0000-0A00-000018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33" name="Object 9" hidden="1">
          <a:extLst>
            <a:ext uri="{FF2B5EF4-FFF2-40B4-BE49-F238E27FC236}">
              <a16:creationId xmlns:a16="http://schemas.microsoft.com/office/drawing/2014/main" id="{00000000-0008-0000-0A00-000019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34" name="Object 8" hidden="1">
          <a:extLst>
            <a:ext uri="{FF2B5EF4-FFF2-40B4-BE49-F238E27FC236}">
              <a16:creationId xmlns:a16="http://schemas.microsoft.com/office/drawing/2014/main" id="{00000000-0008-0000-0A00-00001A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35" name="Object 9" hidden="1">
          <a:extLst>
            <a:ext uri="{FF2B5EF4-FFF2-40B4-BE49-F238E27FC236}">
              <a16:creationId xmlns:a16="http://schemas.microsoft.com/office/drawing/2014/main" id="{00000000-0008-0000-0A00-00001B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36" name="Object 8" hidden="1">
          <a:extLst>
            <a:ext uri="{FF2B5EF4-FFF2-40B4-BE49-F238E27FC236}">
              <a16:creationId xmlns:a16="http://schemas.microsoft.com/office/drawing/2014/main" id="{00000000-0008-0000-0A00-00001C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37" name="Object 15" hidden="1">
          <a:extLst>
            <a:ext uri="{FF2B5EF4-FFF2-40B4-BE49-F238E27FC236}">
              <a16:creationId xmlns:a16="http://schemas.microsoft.com/office/drawing/2014/main" id="{00000000-0008-0000-0A00-00001D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38" name="Object 16" hidden="1">
          <a:extLst>
            <a:ext uri="{FF2B5EF4-FFF2-40B4-BE49-F238E27FC236}">
              <a16:creationId xmlns:a16="http://schemas.microsoft.com/office/drawing/2014/main" id="{00000000-0008-0000-0A00-00001E2B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39" name="Object 17" hidden="1">
          <a:extLst>
            <a:ext uri="{FF2B5EF4-FFF2-40B4-BE49-F238E27FC236}">
              <a16:creationId xmlns:a16="http://schemas.microsoft.com/office/drawing/2014/main" id="{00000000-0008-0000-0A00-00001F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40" name="Object 9" hidden="1">
          <a:extLst>
            <a:ext uri="{FF2B5EF4-FFF2-40B4-BE49-F238E27FC236}">
              <a16:creationId xmlns:a16="http://schemas.microsoft.com/office/drawing/2014/main" id="{00000000-0008-0000-0A00-000020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41" name="Object 8" hidden="1">
          <a:extLst>
            <a:ext uri="{FF2B5EF4-FFF2-40B4-BE49-F238E27FC236}">
              <a16:creationId xmlns:a16="http://schemas.microsoft.com/office/drawing/2014/main" id="{00000000-0008-0000-0A00-000021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42" name="Object 9" hidden="1">
          <a:extLst>
            <a:ext uri="{FF2B5EF4-FFF2-40B4-BE49-F238E27FC236}">
              <a16:creationId xmlns:a16="http://schemas.microsoft.com/office/drawing/2014/main" id="{00000000-0008-0000-0A00-000022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43" name="Object 8" hidden="1">
          <a:extLst>
            <a:ext uri="{FF2B5EF4-FFF2-40B4-BE49-F238E27FC236}">
              <a16:creationId xmlns:a16="http://schemas.microsoft.com/office/drawing/2014/main" id="{00000000-0008-0000-0A00-000023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44" name="Object 9" hidden="1">
          <a:extLst>
            <a:ext uri="{FF2B5EF4-FFF2-40B4-BE49-F238E27FC236}">
              <a16:creationId xmlns:a16="http://schemas.microsoft.com/office/drawing/2014/main" id="{00000000-0008-0000-0A00-0000242B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45" name="Object 8" hidden="1">
          <a:extLst>
            <a:ext uri="{FF2B5EF4-FFF2-40B4-BE49-F238E27FC236}">
              <a16:creationId xmlns:a16="http://schemas.microsoft.com/office/drawing/2014/main" id="{00000000-0008-0000-0A00-0000252B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46" name="Object 9" hidden="1">
          <a:extLst>
            <a:ext uri="{FF2B5EF4-FFF2-40B4-BE49-F238E27FC236}">
              <a16:creationId xmlns:a16="http://schemas.microsoft.com/office/drawing/2014/main" id="{00000000-0008-0000-0A00-000026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47" name="Object 8" hidden="1">
          <a:extLst>
            <a:ext uri="{FF2B5EF4-FFF2-40B4-BE49-F238E27FC236}">
              <a16:creationId xmlns:a16="http://schemas.microsoft.com/office/drawing/2014/main" id="{00000000-0008-0000-0A00-0000272B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48" name="Object 15" hidden="1">
          <a:extLst>
            <a:ext uri="{FF2B5EF4-FFF2-40B4-BE49-F238E27FC236}">
              <a16:creationId xmlns:a16="http://schemas.microsoft.com/office/drawing/2014/main" id="{00000000-0008-0000-0A00-000028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49" name="Object 16" hidden="1">
          <a:extLst>
            <a:ext uri="{FF2B5EF4-FFF2-40B4-BE49-F238E27FC236}">
              <a16:creationId xmlns:a16="http://schemas.microsoft.com/office/drawing/2014/main" id="{00000000-0008-0000-0A00-0000292B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50" name="Object 17" hidden="1">
          <a:extLst>
            <a:ext uri="{FF2B5EF4-FFF2-40B4-BE49-F238E27FC236}">
              <a16:creationId xmlns:a16="http://schemas.microsoft.com/office/drawing/2014/main" id="{00000000-0008-0000-0A00-00002A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51" name="Object 9" hidden="1">
          <a:extLst>
            <a:ext uri="{FF2B5EF4-FFF2-40B4-BE49-F238E27FC236}">
              <a16:creationId xmlns:a16="http://schemas.microsoft.com/office/drawing/2014/main" id="{00000000-0008-0000-0A00-00002B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52" name="Object 8" hidden="1">
          <a:extLst>
            <a:ext uri="{FF2B5EF4-FFF2-40B4-BE49-F238E27FC236}">
              <a16:creationId xmlns:a16="http://schemas.microsoft.com/office/drawing/2014/main" id="{00000000-0008-0000-0A00-00002C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53" name="Object 9" hidden="1">
          <a:extLst>
            <a:ext uri="{FF2B5EF4-FFF2-40B4-BE49-F238E27FC236}">
              <a16:creationId xmlns:a16="http://schemas.microsoft.com/office/drawing/2014/main" id="{00000000-0008-0000-0A00-00002D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54" name="Object 8" hidden="1">
          <a:extLst>
            <a:ext uri="{FF2B5EF4-FFF2-40B4-BE49-F238E27FC236}">
              <a16:creationId xmlns:a16="http://schemas.microsoft.com/office/drawing/2014/main" id="{00000000-0008-0000-0A00-00002E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55" name="Object 9" hidden="1">
          <a:extLst>
            <a:ext uri="{FF2B5EF4-FFF2-40B4-BE49-F238E27FC236}">
              <a16:creationId xmlns:a16="http://schemas.microsoft.com/office/drawing/2014/main" id="{00000000-0008-0000-0A00-00002F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56" name="Object 8" hidden="1">
          <a:extLst>
            <a:ext uri="{FF2B5EF4-FFF2-40B4-BE49-F238E27FC236}">
              <a16:creationId xmlns:a16="http://schemas.microsoft.com/office/drawing/2014/main" id="{00000000-0008-0000-0A00-000030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57" name="Object 9" hidden="1">
          <a:extLst>
            <a:ext uri="{FF2B5EF4-FFF2-40B4-BE49-F238E27FC236}">
              <a16:creationId xmlns:a16="http://schemas.microsoft.com/office/drawing/2014/main" id="{00000000-0008-0000-0A00-000031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58" name="Object 8" hidden="1">
          <a:extLst>
            <a:ext uri="{FF2B5EF4-FFF2-40B4-BE49-F238E27FC236}">
              <a16:creationId xmlns:a16="http://schemas.microsoft.com/office/drawing/2014/main" id="{00000000-0008-0000-0A00-000032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59" name="Object 15" hidden="1">
          <a:extLst>
            <a:ext uri="{FF2B5EF4-FFF2-40B4-BE49-F238E27FC236}">
              <a16:creationId xmlns:a16="http://schemas.microsoft.com/office/drawing/2014/main" id="{00000000-0008-0000-0A00-000033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60" name="Object 16" hidden="1">
          <a:extLst>
            <a:ext uri="{FF2B5EF4-FFF2-40B4-BE49-F238E27FC236}">
              <a16:creationId xmlns:a16="http://schemas.microsoft.com/office/drawing/2014/main" id="{00000000-0008-0000-0A00-0000342B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61" name="Object 17" hidden="1">
          <a:extLst>
            <a:ext uri="{FF2B5EF4-FFF2-40B4-BE49-F238E27FC236}">
              <a16:creationId xmlns:a16="http://schemas.microsoft.com/office/drawing/2014/main" id="{00000000-0008-0000-0A00-000035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62" name="Object 9" hidden="1">
          <a:extLst>
            <a:ext uri="{FF2B5EF4-FFF2-40B4-BE49-F238E27FC236}">
              <a16:creationId xmlns:a16="http://schemas.microsoft.com/office/drawing/2014/main" id="{00000000-0008-0000-0A00-000036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63" name="Object 8" hidden="1">
          <a:extLst>
            <a:ext uri="{FF2B5EF4-FFF2-40B4-BE49-F238E27FC236}">
              <a16:creationId xmlns:a16="http://schemas.microsoft.com/office/drawing/2014/main" id="{00000000-0008-0000-0A00-000037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64" name="Object 9" hidden="1">
          <a:extLst>
            <a:ext uri="{FF2B5EF4-FFF2-40B4-BE49-F238E27FC236}">
              <a16:creationId xmlns:a16="http://schemas.microsoft.com/office/drawing/2014/main" id="{00000000-0008-0000-0A00-000038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65" name="Object 8" hidden="1">
          <a:extLst>
            <a:ext uri="{FF2B5EF4-FFF2-40B4-BE49-F238E27FC236}">
              <a16:creationId xmlns:a16="http://schemas.microsoft.com/office/drawing/2014/main" id="{00000000-0008-0000-0A00-000039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66" name="Object 9" hidden="1">
          <a:extLst>
            <a:ext uri="{FF2B5EF4-FFF2-40B4-BE49-F238E27FC236}">
              <a16:creationId xmlns:a16="http://schemas.microsoft.com/office/drawing/2014/main" id="{00000000-0008-0000-0A00-00003A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67" name="Object 8" hidden="1">
          <a:extLst>
            <a:ext uri="{FF2B5EF4-FFF2-40B4-BE49-F238E27FC236}">
              <a16:creationId xmlns:a16="http://schemas.microsoft.com/office/drawing/2014/main" id="{00000000-0008-0000-0A00-00003B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68" name="Object 9" hidden="1">
          <a:extLst>
            <a:ext uri="{FF2B5EF4-FFF2-40B4-BE49-F238E27FC236}">
              <a16:creationId xmlns:a16="http://schemas.microsoft.com/office/drawing/2014/main" id="{00000000-0008-0000-0A00-00003C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69" name="Object 8" hidden="1">
          <a:extLst>
            <a:ext uri="{FF2B5EF4-FFF2-40B4-BE49-F238E27FC236}">
              <a16:creationId xmlns:a16="http://schemas.microsoft.com/office/drawing/2014/main" id="{00000000-0008-0000-0A00-00003D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70" name="Object 15" hidden="1">
          <a:extLst>
            <a:ext uri="{FF2B5EF4-FFF2-40B4-BE49-F238E27FC236}">
              <a16:creationId xmlns:a16="http://schemas.microsoft.com/office/drawing/2014/main" id="{00000000-0008-0000-0A00-00003E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71" name="Object 16" hidden="1">
          <a:extLst>
            <a:ext uri="{FF2B5EF4-FFF2-40B4-BE49-F238E27FC236}">
              <a16:creationId xmlns:a16="http://schemas.microsoft.com/office/drawing/2014/main" id="{00000000-0008-0000-0A00-00003F2B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72" name="Object 17" hidden="1">
          <a:extLst>
            <a:ext uri="{FF2B5EF4-FFF2-40B4-BE49-F238E27FC236}">
              <a16:creationId xmlns:a16="http://schemas.microsoft.com/office/drawing/2014/main" id="{00000000-0008-0000-0A00-000040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73" name="Object 9" hidden="1">
          <a:extLst>
            <a:ext uri="{FF2B5EF4-FFF2-40B4-BE49-F238E27FC236}">
              <a16:creationId xmlns:a16="http://schemas.microsoft.com/office/drawing/2014/main" id="{00000000-0008-0000-0A00-000041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74" name="Object 8" hidden="1">
          <a:extLst>
            <a:ext uri="{FF2B5EF4-FFF2-40B4-BE49-F238E27FC236}">
              <a16:creationId xmlns:a16="http://schemas.microsoft.com/office/drawing/2014/main" id="{00000000-0008-0000-0A00-000042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75" name="Object 9" hidden="1">
          <a:extLst>
            <a:ext uri="{FF2B5EF4-FFF2-40B4-BE49-F238E27FC236}">
              <a16:creationId xmlns:a16="http://schemas.microsoft.com/office/drawing/2014/main" id="{00000000-0008-0000-0A00-000043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76" name="Object 8" hidden="1">
          <a:extLst>
            <a:ext uri="{FF2B5EF4-FFF2-40B4-BE49-F238E27FC236}">
              <a16:creationId xmlns:a16="http://schemas.microsoft.com/office/drawing/2014/main" id="{00000000-0008-0000-0A00-000044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77" name="Object 9" hidden="1">
          <a:extLst>
            <a:ext uri="{FF2B5EF4-FFF2-40B4-BE49-F238E27FC236}">
              <a16:creationId xmlns:a16="http://schemas.microsoft.com/office/drawing/2014/main" id="{00000000-0008-0000-0A00-000045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78" name="Object 8" hidden="1">
          <a:extLst>
            <a:ext uri="{FF2B5EF4-FFF2-40B4-BE49-F238E27FC236}">
              <a16:creationId xmlns:a16="http://schemas.microsoft.com/office/drawing/2014/main" id="{00000000-0008-0000-0A00-000046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79" name="Object 9" hidden="1">
          <a:extLst>
            <a:ext uri="{FF2B5EF4-FFF2-40B4-BE49-F238E27FC236}">
              <a16:creationId xmlns:a16="http://schemas.microsoft.com/office/drawing/2014/main" id="{00000000-0008-0000-0A00-000047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80" name="Object 8" hidden="1">
          <a:extLst>
            <a:ext uri="{FF2B5EF4-FFF2-40B4-BE49-F238E27FC236}">
              <a16:creationId xmlns:a16="http://schemas.microsoft.com/office/drawing/2014/main" id="{00000000-0008-0000-0A00-000048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81" name="Object 15" hidden="1">
          <a:extLst>
            <a:ext uri="{FF2B5EF4-FFF2-40B4-BE49-F238E27FC236}">
              <a16:creationId xmlns:a16="http://schemas.microsoft.com/office/drawing/2014/main" id="{00000000-0008-0000-0A00-000049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82" name="Object 16" hidden="1">
          <a:extLst>
            <a:ext uri="{FF2B5EF4-FFF2-40B4-BE49-F238E27FC236}">
              <a16:creationId xmlns:a16="http://schemas.microsoft.com/office/drawing/2014/main" id="{00000000-0008-0000-0A00-00004A2B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83" name="Object 17" hidden="1">
          <a:extLst>
            <a:ext uri="{FF2B5EF4-FFF2-40B4-BE49-F238E27FC236}">
              <a16:creationId xmlns:a16="http://schemas.microsoft.com/office/drawing/2014/main" id="{00000000-0008-0000-0A00-00004B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84" name="Object 9" hidden="1">
          <a:extLst>
            <a:ext uri="{FF2B5EF4-FFF2-40B4-BE49-F238E27FC236}">
              <a16:creationId xmlns:a16="http://schemas.microsoft.com/office/drawing/2014/main" id="{00000000-0008-0000-0A00-00004C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85" name="Object 8" hidden="1">
          <a:extLst>
            <a:ext uri="{FF2B5EF4-FFF2-40B4-BE49-F238E27FC236}">
              <a16:creationId xmlns:a16="http://schemas.microsoft.com/office/drawing/2014/main" id="{00000000-0008-0000-0A00-00004D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86" name="Object 9" hidden="1">
          <a:extLst>
            <a:ext uri="{FF2B5EF4-FFF2-40B4-BE49-F238E27FC236}">
              <a16:creationId xmlns:a16="http://schemas.microsoft.com/office/drawing/2014/main" id="{00000000-0008-0000-0A00-00004E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87" name="Object 8" hidden="1">
          <a:extLst>
            <a:ext uri="{FF2B5EF4-FFF2-40B4-BE49-F238E27FC236}">
              <a16:creationId xmlns:a16="http://schemas.microsoft.com/office/drawing/2014/main" id="{00000000-0008-0000-0A00-00004F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88" name="Object 9" hidden="1">
          <a:extLst>
            <a:ext uri="{FF2B5EF4-FFF2-40B4-BE49-F238E27FC236}">
              <a16:creationId xmlns:a16="http://schemas.microsoft.com/office/drawing/2014/main" id="{00000000-0008-0000-0A00-0000502B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89" name="Object 8" hidden="1">
          <a:extLst>
            <a:ext uri="{FF2B5EF4-FFF2-40B4-BE49-F238E27FC236}">
              <a16:creationId xmlns:a16="http://schemas.microsoft.com/office/drawing/2014/main" id="{00000000-0008-0000-0A00-0000512B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90" name="Object 9" hidden="1">
          <a:extLst>
            <a:ext uri="{FF2B5EF4-FFF2-40B4-BE49-F238E27FC236}">
              <a16:creationId xmlns:a16="http://schemas.microsoft.com/office/drawing/2014/main" id="{00000000-0008-0000-0A00-000052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91" name="Object 8" hidden="1">
          <a:extLst>
            <a:ext uri="{FF2B5EF4-FFF2-40B4-BE49-F238E27FC236}">
              <a16:creationId xmlns:a16="http://schemas.microsoft.com/office/drawing/2014/main" id="{00000000-0008-0000-0A00-0000532B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092" name="Object 15" hidden="1">
          <a:extLst>
            <a:ext uri="{FF2B5EF4-FFF2-40B4-BE49-F238E27FC236}">
              <a16:creationId xmlns:a16="http://schemas.microsoft.com/office/drawing/2014/main" id="{00000000-0008-0000-0A00-000054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093" name="Object 16" hidden="1">
          <a:extLst>
            <a:ext uri="{FF2B5EF4-FFF2-40B4-BE49-F238E27FC236}">
              <a16:creationId xmlns:a16="http://schemas.microsoft.com/office/drawing/2014/main" id="{00000000-0008-0000-0A00-0000552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094" name="Object 17" hidden="1">
          <a:extLst>
            <a:ext uri="{FF2B5EF4-FFF2-40B4-BE49-F238E27FC236}">
              <a16:creationId xmlns:a16="http://schemas.microsoft.com/office/drawing/2014/main" id="{00000000-0008-0000-0A00-000056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95" name="Object 9" hidden="1">
          <a:extLst>
            <a:ext uri="{FF2B5EF4-FFF2-40B4-BE49-F238E27FC236}">
              <a16:creationId xmlns:a16="http://schemas.microsoft.com/office/drawing/2014/main" id="{00000000-0008-0000-0A00-000057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96" name="Object 8" hidden="1">
          <a:extLst>
            <a:ext uri="{FF2B5EF4-FFF2-40B4-BE49-F238E27FC236}">
              <a16:creationId xmlns:a16="http://schemas.microsoft.com/office/drawing/2014/main" id="{00000000-0008-0000-0A00-000058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97" name="Object 9" hidden="1">
          <a:extLst>
            <a:ext uri="{FF2B5EF4-FFF2-40B4-BE49-F238E27FC236}">
              <a16:creationId xmlns:a16="http://schemas.microsoft.com/office/drawing/2014/main" id="{00000000-0008-0000-0A00-000059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098" name="Object 8" hidden="1">
          <a:extLst>
            <a:ext uri="{FF2B5EF4-FFF2-40B4-BE49-F238E27FC236}">
              <a16:creationId xmlns:a16="http://schemas.microsoft.com/office/drawing/2014/main" id="{00000000-0008-0000-0A00-00005A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099" name="Object 9" hidden="1">
          <a:extLst>
            <a:ext uri="{FF2B5EF4-FFF2-40B4-BE49-F238E27FC236}">
              <a16:creationId xmlns:a16="http://schemas.microsoft.com/office/drawing/2014/main" id="{00000000-0008-0000-0A00-00005B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00" name="Object 8" hidden="1">
          <a:extLst>
            <a:ext uri="{FF2B5EF4-FFF2-40B4-BE49-F238E27FC236}">
              <a16:creationId xmlns:a16="http://schemas.microsoft.com/office/drawing/2014/main" id="{00000000-0008-0000-0A00-00005C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01" name="Object 9" hidden="1">
          <a:extLst>
            <a:ext uri="{FF2B5EF4-FFF2-40B4-BE49-F238E27FC236}">
              <a16:creationId xmlns:a16="http://schemas.microsoft.com/office/drawing/2014/main" id="{00000000-0008-0000-0A00-00005D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02" name="Object 8" hidden="1">
          <a:extLst>
            <a:ext uri="{FF2B5EF4-FFF2-40B4-BE49-F238E27FC236}">
              <a16:creationId xmlns:a16="http://schemas.microsoft.com/office/drawing/2014/main" id="{00000000-0008-0000-0A00-00005E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03" name="Object 15" hidden="1">
          <a:extLst>
            <a:ext uri="{FF2B5EF4-FFF2-40B4-BE49-F238E27FC236}">
              <a16:creationId xmlns:a16="http://schemas.microsoft.com/office/drawing/2014/main" id="{00000000-0008-0000-0A00-00005F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04" name="Object 16" hidden="1">
          <a:extLst>
            <a:ext uri="{FF2B5EF4-FFF2-40B4-BE49-F238E27FC236}">
              <a16:creationId xmlns:a16="http://schemas.microsoft.com/office/drawing/2014/main" id="{00000000-0008-0000-0A00-0000602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05" name="Object 17" hidden="1">
          <a:extLst>
            <a:ext uri="{FF2B5EF4-FFF2-40B4-BE49-F238E27FC236}">
              <a16:creationId xmlns:a16="http://schemas.microsoft.com/office/drawing/2014/main" id="{00000000-0008-0000-0A00-000061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06" name="Object 9" hidden="1">
          <a:extLst>
            <a:ext uri="{FF2B5EF4-FFF2-40B4-BE49-F238E27FC236}">
              <a16:creationId xmlns:a16="http://schemas.microsoft.com/office/drawing/2014/main" id="{00000000-0008-0000-0A00-000062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07" name="Object 8" hidden="1">
          <a:extLst>
            <a:ext uri="{FF2B5EF4-FFF2-40B4-BE49-F238E27FC236}">
              <a16:creationId xmlns:a16="http://schemas.microsoft.com/office/drawing/2014/main" id="{00000000-0008-0000-0A00-000063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08" name="Object 9" hidden="1">
          <a:extLst>
            <a:ext uri="{FF2B5EF4-FFF2-40B4-BE49-F238E27FC236}">
              <a16:creationId xmlns:a16="http://schemas.microsoft.com/office/drawing/2014/main" id="{00000000-0008-0000-0A00-000064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09" name="Object 8" hidden="1">
          <a:extLst>
            <a:ext uri="{FF2B5EF4-FFF2-40B4-BE49-F238E27FC236}">
              <a16:creationId xmlns:a16="http://schemas.microsoft.com/office/drawing/2014/main" id="{00000000-0008-0000-0A00-000065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10" name="Object 9" hidden="1">
          <a:extLst>
            <a:ext uri="{FF2B5EF4-FFF2-40B4-BE49-F238E27FC236}">
              <a16:creationId xmlns:a16="http://schemas.microsoft.com/office/drawing/2014/main" id="{00000000-0008-0000-0A00-000066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11" name="Object 8" hidden="1">
          <a:extLst>
            <a:ext uri="{FF2B5EF4-FFF2-40B4-BE49-F238E27FC236}">
              <a16:creationId xmlns:a16="http://schemas.microsoft.com/office/drawing/2014/main" id="{00000000-0008-0000-0A00-000067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12" name="Object 9" hidden="1">
          <a:extLst>
            <a:ext uri="{FF2B5EF4-FFF2-40B4-BE49-F238E27FC236}">
              <a16:creationId xmlns:a16="http://schemas.microsoft.com/office/drawing/2014/main" id="{00000000-0008-0000-0A00-000068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13" name="Object 8" hidden="1">
          <a:extLst>
            <a:ext uri="{FF2B5EF4-FFF2-40B4-BE49-F238E27FC236}">
              <a16:creationId xmlns:a16="http://schemas.microsoft.com/office/drawing/2014/main" id="{00000000-0008-0000-0A00-000069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14" name="Object 15" hidden="1">
          <a:extLst>
            <a:ext uri="{FF2B5EF4-FFF2-40B4-BE49-F238E27FC236}">
              <a16:creationId xmlns:a16="http://schemas.microsoft.com/office/drawing/2014/main" id="{00000000-0008-0000-0A00-00006A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15" name="Object 16" hidden="1">
          <a:extLst>
            <a:ext uri="{FF2B5EF4-FFF2-40B4-BE49-F238E27FC236}">
              <a16:creationId xmlns:a16="http://schemas.microsoft.com/office/drawing/2014/main" id="{00000000-0008-0000-0A00-00006B2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16" name="Object 17" hidden="1">
          <a:extLst>
            <a:ext uri="{FF2B5EF4-FFF2-40B4-BE49-F238E27FC236}">
              <a16:creationId xmlns:a16="http://schemas.microsoft.com/office/drawing/2014/main" id="{00000000-0008-0000-0A00-00006C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17" name="Object 9" hidden="1">
          <a:extLst>
            <a:ext uri="{FF2B5EF4-FFF2-40B4-BE49-F238E27FC236}">
              <a16:creationId xmlns:a16="http://schemas.microsoft.com/office/drawing/2014/main" id="{00000000-0008-0000-0A00-00006D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18" name="Object 8" hidden="1">
          <a:extLst>
            <a:ext uri="{FF2B5EF4-FFF2-40B4-BE49-F238E27FC236}">
              <a16:creationId xmlns:a16="http://schemas.microsoft.com/office/drawing/2014/main" id="{00000000-0008-0000-0A00-00006E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19" name="Object 9" hidden="1">
          <a:extLst>
            <a:ext uri="{FF2B5EF4-FFF2-40B4-BE49-F238E27FC236}">
              <a16:creationId xmlns:a16="http://schemas.microsoft.com/office/drawing/2014/main" id="{00000000-0008-0000-0A00-00006F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20" name="Object 8" hidden="1">
          <a:extLst>
            <a:ext uri="{FF2B5EF4-FFF2-40B4-BE49-F238E27FC236}">
              <a16:creationId xmlns:a16="http://schemas.microsoft.com/office/drawing/2014/main" id="{00000000-0008-0000-0A00-000070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21" name="Object 9" hidden="1">
          <a:extLst>
            <a:ext uri="{FF2B5EF4-FFF2-40B4-BE49-F238E27FC236}">
              <a16:creationId xmlns:a16="http://schemas.microsoft.com/office/drawing/2014/main" id="{00000000-0008-0000-0A00-000071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22" name="Object 8" hidden="1">
          <a:extLst>
            <a:ext uri="{FF2B5EF4-FFF2-40B4-BE49-F238E27FC236}">
              <a16:creationId xmlns:a16="http://schemas.microsoft.com/office/drawing/2014/main" id="{00000000-0008-0000-0A00-000072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23" name="Object 9" hidden="1">
          <a:extLst>
            <a:ext uri="{FF2B5EF4-FFF2-40B4-BE49-F238E27FC236}">
              <a16:creationId xmlns:a16="http://schemas.microsoft.com/office/drawing/2014/main" id="{00000000-0008-0000-0A00-000073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24" name="Object 8" hidden="1">
          <a:extLst>
            <a:ext uri="{FF2B5EF4-FFF2-40B4-BE49-F238E27FC236}">
              <a16:creationId xmlns:a16="http://schemas.microsoft.com/office/drawing/2014/main" id="{00000000-0008-0000-0A00-000074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25" name="Object 15" hidden="1">
          <a:extLst>
            <a:ext uri="{FF2B5EF4-FFF2-40B4-BE49-F238E27FC236}">
              <a16:creationId xmlns:a16="http://schemas.microsoft.com/office/drawing/2014/main" id="{00000000-0008-0000-0A00-000075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26" name="Object 16" hidden="1">
          <a:extLst>
            <a:ext uri="{FF2B5EF4-FFF2-40B4-BE49-F238E27FC236}">
              <a16:creationId xmlns:a16="http://schemas.microsoft.com/office/drawing/2014/main" id="{00000000-0008-0000-0A00-0000762B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27" name="Object 17" hidden="1">
          <a:extLst>
            <a:ext uri="{FF2B5EF4-FFF2-40B4-BE49-F238E27FC236}">
              <a16:creationId xmlns:a16="http://schemas.microsoft.com/office/drawing/2014/main" id="{00000000-0008-0000-0A00-000077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28" name="Object 9" hidden="1">
          <a:extLst>
            <a:ext uri="{FF2B5EF4-FFF2-40B4-BE49-F238E27FC236}">
              <a16:creationId xmlns:a16="http://schemas.microsoft.com/office/drawing/2014/main" id="{00000000-0008-0000-0A00-000078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29" name="Object 8" hidden="1">
          <a:extLst>
            <a:ext uri="{FF2B5EF4-FFF2-40B4-BE49-F238E27FC236}">
              <a16:creationId xmlns:a16="http://schemas.microsoft.com/office/drawing/2014/main" id="{00000000-0008-0000-0A00-000079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30" name="Object 9" hidden="1">
          <a:extLst>
            <a:ext uri="{FF2B5EF4-FFF2-40B4-BE49-F238E27FC236}">
              <a16:creationId xmlns:a16="http://schemas.microsoft.com/office/drawing/2014/main" id="{00000000-0008-0000-0A00-00007A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31" name="Object 8" hidden="1">
          <a:extLst>
            <a:ext uri="{FF2B5EF4-FFF2-40B4-BE49-F238E27FC236}">
              <a16:creationId xmlns:a16="http://schemas.microsoft.com/office/drawing/2014/main" id="{00000000-0008-0000-0A00-00007B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32" name="Object 9" hidden="1">
          <a:extLst>
            <a:ext uri="{FF2B5EF4-FFF2-40B4-BE49-F238E27FC236}">
              <a16:creationId xmlns:a16="http://schemas.microsoft.com/office/drawing/2014/main" id="{00000000-0008-0000-0A00-00007C2B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33" name="Object 8" hidden="1">
          <a:extLst>
            <a:ext uri="{FF2B5EF4-FFF2-40B4-BE49-F238E27FC236}">
              <a16:creationId xmlns:a16="http://schemas.microsoft.com/office/drawing/2014/main" id="{00000000-0008-0000-0A00-00007D2B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34" name="Object 9" hidden="1">
          <a:extLst>
            <a:ext uri="{FF2B5EF4-FFF2-40B4-BE49-F238E27FC236}">
              <a16:creationId xmlns:a16="http://schemas.microsoft.com/office/drawing/2014/main" id="{00000000-0008-0000-0A00-00007E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35" name="Object 8" hidden="1">
          <a:extLst>
            <a:ext uri="{FF2B5EF4-FFF2-40B4-BE49-F238E27FC236}">
              <a16:creationId xmlns:a16="http://schemas.microsoft.com/office/drawing/2014/main" id="{00000000-0008-0000-0A00-00007F2B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36" name="Object 15" hidden="1">
          <a:extLst>
            <a:ext uri="{FF2B5EF4-FFF2-40B4-BE49-F238E27FC236}">
              <a16:creationId xmlns:a16="http://schemas.microsoft.com/office/drawing/2014/main" id="{00000000-0008-0000-0A00-000080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37" name="Object 16" hidden="1">
          <a:extLst>
            <a:ext uri="{FF2B5EF4-FFF2-40B4-BE49-F238E27FC236}">
              <a16:creationId xmlns:a16="http://schemas.microsoft.com/office/drawing/2014/main" id="{00000000-0008-0000-0A00-0000812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38" name="Object 17" hidden="1">
          <a:extLst>
            <a:ext uri="{FF2B5EF4-FFF2-40B4-BE49-F238E27FC236}">
              <a16:creationId xmlns:a16="http://schemas.microsoft.com/office/drawing/2014/main" id="{00000000-0008-0000-0A00-000082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39" name="Object 9" hidden="1">
          <a:extLst>
            <a:ext uri="{FF2B5EF4-FFF2-40B4-BE49-F238E27FC236}">
              <a16:creationId xmlns:a16="http://schemas.microsoft.com/office/drawing/2014/main" id="{00000000-0008-0000-0A00-000083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40" name="Object 8" hidden="1">
          <a:extLst>
            <a:ext uri="{FF2B5EF4-FFF2-40B4-BE49-F238E27FC236}">
              <a16:creationId xmlns:a16="http://schemas.microsoft.com/office/drawing/2014/main" id="{00000000-0008-0000-0A00-000084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41" name="Object 9" hidden="1">
          <a:extLst>
            <a:ext uri="{FF2B5EF4-FFF2-40B4-BE49-F238E27FC236}">
              <a16:creationId xmlns:a16="http://schemas.microsoft.com/office/drawing/2014/main" id="{00000000-0008-0000-0A00-000085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42" name="Object 8" hidden="1">
          <a:extLst>
            <a:ext uri="{FF2B5EF4-FFF2-40B4-BE49-F238E27FC236}">
              <a16:creationId xmlns:a16="http://schemas.microsoft.com/office/drawing/2014/main" id="{00000000-0008-0000-0A00-000086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43" name="Object 9" hidden="1">
          <a:extLst>
            <a:ext uri="{FF2B5EF4-FFF2-40B4-BE49-F238E27FC236}">
              <a16:creationId xmlns:a16="http://schemas.microsoft.com/office/drawing/2014/main" id="{00000000-0008-0000-0A00-000087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44" name="Object 8" hidden="1">
          <a:extLst>
            <a:ext uri="{FF2B5EF4-FFF2-40B4-BE49-F238E27FC236}">
              <a16:creationId xmlns:a16="http://schemas.microsoft.com/office/drawing/2014/main" id="{00000000-0008-0000-0A00-000088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45" name="Object 9" hidden="1">
          <a:extLst>
            <a:ext uri="{FF2B5EF4-FFF2-40B4-BE49-F238E27FC236}">
              <a16:creationId xmlns:a16="http://schemas.microsoft.com/office/drawing/2014/main" id="{00000000-0008-0000-0A00-000089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46" name="Object 8" hidden="1">
          <a:extLst>
            <a:ext uri="{FF2B5EF4-FFF2-40B4-BE49-F238E27FC236}">
              <a16:creationId xmlns:a16="http://schemas.microsoft.com/office/drawing/2014/main" id="{00000000-0008-0000-0A00-00008A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47" name="Object 15" hidden="1">
          <a:extLst>
            <a:ext uri="{FF2B5EF4-FFF2-40B4-BE49-F238E27FC236}">
              <a16:creationId xmlns:a16="http://schemas.microsoft.com/office/drawing/2014/main" id="{00000000-0008-0000-0A00-00008B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48" name="Object 16" hidden="1">
          <a:extLst>
            <a:ext uri="{FF2B5EF4-FFF2-40B4-BE49-F238E27FC236}">
              <a16:creationId xmlns:a16="http://schemas.microsoft.com/office/drawing/2014/main" id="{00000000-0008-0000-0A00-00008C2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49" name="Object 17" hidden="1">
          <a:extLst>
            <a:ext uri="{FF2B5EF4-FFF2-40B4-BE49-F238E27FC236}">
              <a16:creationId xmlns:a16="http://schemas.microsoft.com/office/drawing/2014/main" id="{00000000-0008-0000-0A00-00008D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50" name="Object 9" hidden="1">
          <a:extLst>
            <a:ext uri="{FF2B5EF4-FFF2-40B4-BE49-F238E27FC236}">
              <a16:creationId xmlns:a16="http://schemas.microsoft.com/office/drawing/2014/main" id="{00000000-0008-0000-0A00-00008E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51" name="Object 8" hidden="1">
          <a:extLst>
            <a:ext uri="{FF2B5EF4-FFF2-40B4-BE49-F238E27FC236}">
              <a16:creationId xmlns:a16="http://schemas.microsoft.com/office/drawing/2014/main" id="{00000000-0008-0000-0A00-00008F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52" name="Object 9" hidden="1">
          <a:extLst>
            <a:ext uri="{FF2B5EF4-FFF2-40B4-BE49-F238E27FC236}">
              <a16:creationId xmlns:a16="http://schemas.microsoft.com/office/drawing/2014/main" id="{00000000-0008-0000-0A00-000090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53" name="Object 8" hidden="1">
          <a:extLst>
            <a:ext uri="{FF2B5EF4-FFF2-40B4-BE49-F238E27FC236}">
              <a16:creationId xmlns:a16="http://schemas.microsoft.com/office/drawing/2014/main" id="{00000000-0008-0000-0A00-000091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54" name="Object 9" hidden="1">
          <a:extLst>
            <a:ext uri="{FF2B5EF4-FFF2-40B4-BE49-F238E27FC236}">
              <a16:creationId xmlns:a16="http://schemas.microsoft.com/office/drawing/2014/main" id="{00000000-0008-0000-0A00-000092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55" name="Object 8" hidden="1">
          <a:extLst>
            <a:ext uri="{FF2B5EF4-FFF2-40B4-BE49-F238E27FC236}">
              <a16:creationId xmlns:a16="http://schemas.microsoft.com/office/drawing/2014/main" id="{00000000-0008-0000-0A00-000093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56" name="Object 9" hidden="1">
          <a:extLst>
            <a:ext uri="{FF2B5EF4-FFF2-40B4-BE49-F238E27FC236}">
              <a16:creationId xmlns:a16="http://schemas.microsoft.com/office/drawing/2014/main" id="{00000000-0008-0000-0A00-000094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57" name="Object 8" hidden="1">
          <a:extLst>
            <a:ext uri="{FF2B5EF4-FFF2-40B4-BE49-F238E27FC236}">
              <a16:creationId xmlns:a16="http://schemas.microsoft.com/office/drawing/2014/main" id="{00000000-0008-0000-0A00-000095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58" name="Object 15" hidden="1">
          <a:extLst>
            <a:ext uri="{FF2B5EF4-FFF2-40B4-BE49-F238E27FC236}">
              <a16:creationId xmlns:a16="http://schemas.microsoft.com/office/drawing/2014/main" id="{00000000-0008-0000-0A00-000096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59" name="Object 16" hidden="1">
          <a:extLst>
            <a:ext uri="{FF2B5EF4-FFF2-40B4-BE49-F238E27FC236}">
              <a16:creationId xmlns:a16="http://schemas.microsoft.com/office/drawing/2014/main" id="{00000000-0008-0000-0A00-0000972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60" name="Object 17" hidden="1">
          <a:extLst>
            <a:ext uri="{FF2B5EF4-FFF2-40B4-BE49-F238E27FC236}">
              <a16:creationId xmlns:a16="http://schemas.microsoft.com/office/drawing/2014/main" id="{00000000-0008-0000-0A00-000098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61" name="Object 9" hidden="1">
          <a:extLst>
            <a:ext uri="{FF2B5EF4-FFF2-40B4-BE49-F238E27FC236}">
              <a16:creationId xmlns:a16="http://schemas.microsoft.com/office/drawing/2014/main" id="{00000000-0008-0000-0A00-000099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62" name="Object 8" hidden="1">
          <a:extLst>
            <a:ext uri="{FF2B5EF4-FFF2-40B4-BE49-F238E27FC236}">
              <a16:creationId xmlns:a16="http://schemas.microsoft.com/office/drawing/2014/main" id="{00000000-0008-0000-0A00-00009A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63" name="Object 9" hidden="1">
          <a:extLst>
            <a:ext uri="{FF2B5EF4-FFF2-40B4-BE49-F238E27FC236}">
              <a16:creationId xmlns:a16="http://schemas.microsoft.com/office/drawing/2014/main" id="{00000000-0008-0000-0A00-00009B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64" name="Object 8" hidden="1">
          <a:extLst>
            <a:ext uri="{FF2B5EF4-FFF2-40B4-BE49-F238E27FC236}">
              <a16:creationId xmlns:a16="http://schemas.microsoft.com/office/drawing/2014/main" id="{00000000-0008-0000-0A00-00009C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65" name="Object 9" hidden="1">
          <a:extLst>
            <a:ext uri="{FF2B5EF4-FFF2-40B4-BE49-F238E27FC236}">
              <a16:creationId xmlns:a16="http://schemas.microsoft.com/office/drawing/2014/main" id="{00000000-0008-0000-0A00-00009D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66" name="Object 8" hidden="1">
          <a:extLst>
            <a:ext uri="{FF2B5EF4-FFF2-40B4-BE49-F238E27FC236}">
              <a16:creationId xmlns:a16="http://schemas.microsoft.com/office/drawing/2014/main" id="{00000000-0008-0000-0A00-00009E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67" name="Object 9" hidden="1">
          <a:extLst>
            <a:ext uri="{FF2B5EF4-FFF2-40B4-BE49-F238E27FC236}">
              <a16:creationId xmlns:a16="http://schemas.microsoft.com/office/drawing/2014/main" id="{00000000-0008-0000-0A00-00009F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68" name="Object 8" hidden="1">
          <a:extLst>
            <a:ext uri="{FF2B5EF4-FFF2-40B4-BE49-F238E27FC236}">
              <a16:creationId xmlns:a16="http://schemas.microsoft.com/office/drawing/2014/main" id="{00000000-0008-0000-0A00-0000A0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69" name="Object 15" hidden="1">
          <a:extLst>
            <a:ext uri="{FF2B5EF4-FFF2-40B4-BE49-F238E27FC236}">
              <a16:creationId xmlns:a16="http://schemas.microsoft.com/office/drawing/2014/main" id="{00000000-0008-0000-0A00-0000A1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70" name="Object 16" hidden="1">
          <a:extLst>
            <a:ext uri="{FF2B5EF4-FFF2-40B4-BE49-F238E27FC236}">
              <a16:creationId xmlns:a16="http://schemas.microsoft.com/office/drawing/2014/main" id="{00000000-0008-0000-0A00-0000A22B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71" name="Object 17" hidden="1">
          <a:extLst>
            <a:ext uri="{FF2B5EF4-FFF2-40B4-BE49-F238E27FC236}">
              <a16:creationId xmlns:a16="http://schemas.microsoft.com/office/drawing/2014/main" id="{00000000-0008-0000-0A00-0000A3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72" name="Object 9" hidden="1">
          <a:extLst>
            <a:ext uri="{FF2B5EF4-FFF2-40B4-BE49-F238E27FC236}">
              <a16:creationId xmlns:a16="http://schemas.microsoft.com/office/drawing/2014/main" id="{00000000-0008-0000-0A00-0000A4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73" name="Object 8" hidden="1">
          <a:extLst>
            <a:ext uri="{FF2B5EF4-FFF2-40B4-BE49-F238E27FC236}">
              <a16:creationId xmlns:a16="http://schemas.microsoft.com/office/drawing/2014/main" id="{00000000-0008-0000-0A00-0000A5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74" name="Object 9" hidden="1">
          <a:extLst>
            <a:ext uri="{FF2B5EF4-FFF2-40B4-BE49-F238E27FC236}">
              <a16:creationId xmlns:a16="http://schemas.microsoft.com/office/drawing/2014/main" id="{00000000-0008-0000-0A00-0000A6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75" name="Object 8" hidden="1">
          <a:extLst>
            <a:ext uri="{FF2B5EF4-FFF2-40B4-BE49-F238E27FC236}">
              <a16:creationId xmlns:a16="http://schemas.microsoft.com/office/drawing/2014/main" id="{00000000-0008-0000-0A00-0000A7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76" name="Object 9" hidden="1">
          <a:extLst>
            <a:ext uri="{FF2B5EF4-FFF2-40B4-BE49-F238E27FC236}">
              <a16:creationId xmlns:a16="http://schemas.microsoft.com/office/drawing/2014/main" id="{00000000-0008-0000-0A00-0000A82B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77" name="Object 8" hidden="1">
          <a:extLst>
            <a:ext uri="{FF2B5EF4-FFF2-40B4-BE49-F238E27FC236}">
              <a16:creationId xmlns:a16="http://schemas.microsoft.com/office/drawing/2014/main" id="{00000000-0008-0000-0A00-0000A92B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78" name="Object 9" hidden="1">
          <a:extLst>
            <a:ext uri="{FF2B5EF4-FFF2-40B4-BE49-F238E27FC236}">
              <a16:creationId xmlns:a16="http://schemas.microsoft.com/office/drawing/2014/main" id="{00000000-0008-0000-0A00-0000AA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79" name="Object 8" hidden="1">
          <a:extLst>
            <a:ext uri="{FF2B5EF4-FFF2-40B4-BE49-F238E27FC236}">
              <a16:creationId xmlns:a16="http://schemas.microsoft.com/office/drawing/2014/main" id="{00000000-0008-0000-0A00-0000AB2B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80" name="Object 15" hidden="1">
          <a:extLst>
            <a:ext uri="{FF2B5EF4-FFF2-40B4-BE49-F238E27FC236}">
              <a16:creationId xmlns:a16="http://schemas.microsoft.com/office/drawing/2014/main" id="{00000000-0008-0000-0A00-0000AC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81" name="Object 16" hidden="1">
          <a:extLst>
            <a:ext uri="{FF2B5EF4-FFF2-40B4-BE49-F238E27FC236}">
              <a16:creationId xmlns:a16="http://schemas.microsoft.com/office/drawing/2014/main" id="{00000000-0008-0000-0A00-0000AD2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82" name="Object 17" hidden="1">
          <a:extLst>
            <a:ext uri="{FF2B5EF4-FFF2-40B4-BE49-F238E27FC236}">
              <a16:creationId xmlns:a16="http://schemas.microsoft.com/office/drawing/2014/main" id="{00000000-0008-0000-0A00-0000AE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83" name="Object 9" hidden="1">
          <a:extLst>
            <a:ext uri="{FF2B5EF4-FFF2-40B4-BE49-F238E27FC236}">
              <a16:creationId xmlns:a16="http://schemas.microsoft.com/office/drawing/2014/main" id="{00000000-0008-0000-0A00-0000AF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84" name="Object 8" hidden="1">
          <a:extLst>
            <a:ext uri="{FF2B5EF4-FFF2-40B4-BE49-F238E27FC236}">
              <a16:creationId xmlns:a16="http://schemas.microsoft.com/office/drawing/2014/main" id="{00000000-0008-0000-0A00-0000B0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85" name="Object 9" hidden="1">
          <a:extLst>
            <a:ext uri="{FF2B5EF4-FFF2-40B4-BE49-F238E27FC236}">
              <a16:creationId xmlns:a16="http://schemas.microsoft.com/office/drawing/2014/main" id="{00000000-0008-0000-0A00-0000B1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86" name="Object 8" hidden="1">
          <a:extLst>
            <a:ext uri="{FF2B5EF4-FFF2-40B4-BE49-F238E27FC236}">
              <a16:creationId xmlns:a16="http://schemas.microsoft.com/office/drawing/2014/main" id="{00000000-0008-0000-0A00-0000B2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87" name="Object 9" hidden="1">
          <a:extLst>
            <a:ext uri="{FF2B5EF4-FFF2-40B4-BE49-F238E27FC236}">
              <a16:creationId xmlns:a16="http://schemas.microsoft.com/office/drawing/2014/main" id="{00000000-0008-0000-0A00-0000B3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88" name="Object 8" hidden="1">
          <a:extLst>
            <a:ext uri="{FF2B5EF4-FFF2-40B4-BE49-F238E27FC236}">
              <a16:creationId xmlns:a16="http://schemas.microsoft.com/office/drawing/2014/main" id="{00000000-0008-0000-0A00-0000B4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89" name="Object 9" hidden="1">
          <a:extLst>
            <a:ext uri="{FF2B5EF4-FFF2-40B4-BE49-F238E27FC236}">
              <a16:creationId xmlns:a16="http://schemas.microsoft.com/office/drawing/2014/main" id="{00000000-0008-0000-0A00-0000B5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90" name="Object 8" hidden="1">
          <a:extLst>
            <a:ext uri="{FF2B5EF4-FFF2-40B4-BE49-F238E27FC236}">
              <a16:creationId xmlns:a16="http://schemas.microsoft.com/office/drawing/2014/main" id="{00000000-0008-0000-0A00-0000B6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191" name="Object 15" hidden="1">
          <a:extLst>
            <a:ext uri="{FF2B5EF4-FFF2-40B4-BE49-F238E27FC236}">
              <a16:creationId xmlns:a16="http://schemas.microsoft.com/office/drawing/2014/main" id="{00000000-0008-0000-0A00-0000B7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192" name="Object 16" hidden="1">
          <a:extLst>
            <a:ext uri="{FF2B5EF4-FFF2-40B4-BE49-F238E27FC236}">
              <a16:creationId xmlns:a16="http://schemas.microsoft.com/office/drawing/2014/main" id="{00000000-0008-0000-0A00-0000B82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193" name="Object 17" hidden="1">
          <a:extLst>
            <a:ext uri="{FF2B5EF4-FFF2-40B4-BE49-F238E27FC236}">
              <a16:creationId xmlns:a16="http://schemas.microsoft.com/office/drawing/2014/main" id="{00000000-0008-0000-0A00-0000B9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94" name="Object 9" hidden="1">
          <a:extLst>
            <a:ext uri="{FF2B5EF4-FFF2-40B4-BE49-F238E27FC236}">
              <a16:creationId xmlns:a16="http://schemas.microsoft.com/office/drawing/2014/main" id="{00000000-0008-0000-0A00-0000BA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95" name="Object 8" hidden="1">
          <a:extLst>
            <a:ext uri="{FF2B5EF4-FFF2-40B4-BE49-F238E27FC236}">
              <a16:creationId xmlns:a16="http://schemas.microsoft.com/office/drawing/2014/main" id="{00000000-0008-0000-0A00-0000BB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96" name="Object 9" hidden="1">
          <a:extLst>
            <a:ext uri="{FF2B5EF4-FFF2-40B4-BE49-F238E27FC236}">
              <a16:creationId xmlns:a16="http://schemas.microsoft.com/office/drawing/2014/main" id="{00000000-0008-0000-0A00-0000BC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97" name="Object 8" hidden="1">
          <a:extLst>
            <a:ext uri="{FF2B5EF4-FFF2-40B4-BE49-F238E27FC236}">
              <a16:creationId xmlns:a16="http://schemas.microsoft.com/office/drawing/2014/main" id="{00000000-0008-0000-0A00-0000BD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198" name="Object 9" hidden="1">
          <a:extLst>
            <a:ext uri="{FF2B5EF4-FFF2-40B4-BE49-F238E27FC236}">
              <a16:creationId xmlns:a16="http://schemas.microsoft.com/office/drawing/2014/main" id="{00000000-0008-0000-0A00-0000BE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199" name="Object 8" hidden="1">
          <a:extLst>
            <a:ext uri="{FF2B5EF4-FFF2-40B4-BE49-F238E27FC236}">
              <a16:creationId xmlns:a16="http://schemas.microsoft.com/office/drawing/2014/main" id="{00000000-0008-0000-0A00-0000BF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00" name="Object 9" hidden="1">
          <a:extLst>
            <a:ext uri="{FF2B5EF4-FFF2-40B4-BE49-F238E27FC236}">
              <a16:creationId xmlns:a16="http://schemas.microsoft.com/office/drawing/2014/main" id="{00000000-0008-0000-0A00-0000C0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01" name="Object 8" hidden="1">
          <a:extLst>
            <a:ext uri="{FF2B5EF4-FFF2-40B4-BE49-F238E27FC236}">
              <a16:creationId xmlns:a16="http://schemas.microsoft.com/office/drawing/2014/main" id="{00000000-0008-0000-0A00-0000C1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02" name="Object 15" hidden="1">
          <a:extLst>
            <a:ext uri="{FF2B5EF4-FFF2-40B4-BE49-F238E27FC236}">
              <a16:creationId xmlns:a16="http://schemas.microsoft.com/office/drawing/2014/main" id="{00000000-0008-0000-0A00-0000C2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03" name="Object 16" hidden="1">
          <a:extLst>
            <a:ext uri="{FF2B5EF4-FFF2-40B4-BE49-F238E27FC236}">
              <a16:creationId xmlns:a16="http://schemas.microsoft.com/office/drawing/2014/main" id="{00000000-0008-0000-0A00-0000C32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04" name="Object 17" hidden="1">
          <a:extLst>
            <a:ext uri="{FF2B5EF4-FFF2-40B4-BE49-F238E27FC236}">
              <a16:creationId xmlns:a16="http://schemas.microsoft.com/office/drawing/2014/main" id="{00000000-0008-0000-0A00-0000C4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05" name="Object 9" hidden="1">
          <a:extLst>
            <a:ext uri="{FF2B5EF4-FFF2-40B4-BE49-F238E27FC236}">
              <a16:creationId xmlns:a16="http://schemas.microsoft.com/office/drawing/2014/main" id="{00000000-0008-0000-0A00-0000C5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06" name="Object 8" hidden="1">
          <a:extLst>
            <a:ext uri="{FF2B5EF4-FFF2-40B4-BE49-F238E27FC236}">
              <a16:creationId xmlns:a16="http://schemas.microsoft.com/office/drawing/2014/main" id="{00000000-0008-0000-0A00-0000C6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07" name="Object 9" hidden="1">
          <a:extLst>
            <a:ext uri="{FF2B5EF4-FFF2-40B4-BE49-F238E27FC236}">
              <a16:creationId xmlns:a16="http://schemas.microsoft.com/office/drawing/2014/main" id="{00000000-0008-0000-0A00-0000C7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08" name="Object 8" hidden="1">
          <a:extLst>
            <a:ext uri="{FF2B5EF4-FFF2-40B4-BE49-F238E27FC236}">
              <a16:creationId xmlns:a16="http://schemas.microsoft.com/office/drawing/2014/main" id="{00000000-0008-0000-0A00-0000C8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09" name="Object 9" hidden="1">
          <a:extLst>
            <a:ext uri="{FF2B5EF4-FFF2-40B4-BE49-F238E27FC236}">
              <a16:creationId xmlns:a16="http://schemas.microsoft.com/office/drawing/2014/main" id="{00000000-0008-0000-0A00-0000C9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10" name="Object 8" hidden="1">
          <a:extLst>
            <a:ext uri="{FF2B5EF4-FFF2-40B4-BE49-F238E27FC236}">
              <a16:creationId xmlns:a16="http://schemas.microsoft.com/office/drawing/2014/main" id="{00000000-0008-0000-0A00-0000CA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11" name="Object 9" hidden="1">
          <a:extLst>
            <a:ext uri="{FF2B5EF4-FFF2-40B4-BE49-F238E27FC236}">
              <a16:creationId xmlns:a16="http://schemas.microsoft.com/office/drawing/2014/main" id="{00000000-0008-0000-0A00-0000CB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12" name="Object 8" hidden="1">
          <a:extLst>
            <a:ext uri="{FF2B5EF4-FFF2-40B4-BE49-F238E27FC236}">
              <a16:creationId xmlns:a16="http://schemas.microsoft.com/office/drawing/2014/main" id="{00000000-0008-0000-0A00-0000CC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13" name="Object 15" hidden="1">
          <a:extLst>
            <a:ext uri="{FF2B5EF4-FFF2-40B4-BE49-F238E27FC236}">
              <a16:creationId xmlns:a16="http://schemas.microsoft.com/office/drawing/2014/main" id="{00000000-0008-0000-0A00-0000CD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14" name="Object 16" hidden="1">
          <a:extLst>
            <a:ext uri="{FF2B5EF4-FFF2-40B4-BE49-F238E27FC236}">
              <a16:creationId xmlns:a16="http://schemas.microsoft.com/office/drawing/2014/main" id="{00000000-0008-0000-0A00-0000CE2B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15" name="Object 17" hidden="1">
          <a:extLst>
            <a:ext uri="{FF2B5EF4-FFF2-40B4-BE49-F238E27FC236}">
              <a16:creationId xmlns:a16="http://schemas.microsoft.com/office/drawing/2014/main" id="{00000000-0008-0000-0A00-0000CF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16" name="Object 9" hidden="1">
          <a:extLst>
            <a:ext uri="{FF2B5EF4-FFF2-40B4-BE49-F238E27FC236}">
              <a16:creationId xmlns:a16="http://schemas.microsoft.com/office/drawing/2014/main" id="{00000000-0008-0000-0A00-0000D0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17" name="Object 8" hidden="1">
          <a:extLst>
            <a:ext uri="{FF2B5EF4-FFF2-40B4-BE49-F238E27FC236}">
              <a16:creationId xmlns:a16="http://schemas.microsoft.com/office/drawing/2014/main" id="{00000000-0008-0000-0A00-0000D1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18" name="Object 9" hidden="1">
          <a:extLst>
            <a:ext uri="{FF2B5EF4-FFF2-40B4-BE49-F238E27FC236}">
              <a16:creationId xmlns:a16="http://schemas.microsoft.com/office/drawing/2014/main" id="{00000000-0008-0000-0A00-0000D2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19" name="Object 8" hidden="1">
          <a:extLst>
            <a:ext uri="{FF2B5EF4-FFF2-40B4-BE49-F238E27FC236}">
              <a16:creationId xmlns:a16="http://schemas.microsoft.com/office/drawing/2014/main" id="{00000000-0008-0000-0A00-0000D3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20" name="Object 9" hidden="1">
          <a:extLst>
            <a:ext uri="{FF2B5EF4-FFF2-40B4-BE49-F238E27FC236}">
              <a16:creationId xmlns:a16="http://schemas.microsoft.com/office/drawing/2014/main" id="{00000000-0008-0000-0A00-0000D42B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21" name="Object 8" hidden="1">
          <a:extLst>
            <a:ext uri="{FF2B5EF4-FFF2-40B4-BE49-F238E27FC236}">
              <a16:creationId xmlns:a16="http://schemas.microsoft.com/office/drawing/2014/main" id="{00000000-0008-0000-0A00-0000D52B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22" name="Object 9" hidden="1">
          <a:extLst>
            <a:ext uri="{FF2B5EF4-FFF2-40B4-BE49-F238E27FC236}">
              <a16:creationId xmlns:a16="http://schemas.microsoft.com/office/drawing/2014/main" id="{00000000-0008-0000-0A00-0000D6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23" name="Object 8" hidden="1">
          <a:extLst>
            <a:ext uri="{FF2B5EF4-FFF2-40B4-BE49-F238E27FC236}">
              <a16:creationId xmlns:a16="http://schemas.microsoft.com/office/drawing/2014/main" id="{00000000-0008-0000-0A00-0000D72B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24" name="Object 15" hidden="1">
          <a:extLst>
            <a:ext uri="{FF2B5EF4-FFF2-40B4-BE49-F238E27FC236}">
              <a16:creationId xmlns:a16="http://schemas.microsoft.com/office/drawing/2014/main" id="{00000000-0008-0000-0A00-0000D8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25" name="Object 16" hidden="1">
          <a:extLst>
            <a:ext uri="{FF2B5EF4-FFF2-40B4-BE49-F238E27FC236}">
              <a16:creationId xmlns:a16="http://schemas.microsoft.com/office/drawing/2014/main" id="{00000000-0008-0000-0A00-0000D92B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26" name="Object 17" hidden="1">
          <a:extLst>
            <a:ext uri="{FF2B5EF4-FFF2-40B4-BE49-F238E27FC236}">
              <a16:creationId xmlns:a16="http://schemas.microsoft.com/office/drawing/2014/main" id="{00000000-0008-0000-0A00-0000DA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27" name="Object 9" hidden="1">
          <a:extLst>
            <a:ext uri="{FF2B5EF4-FFF2-40B4-BE49-F238E27FC236}">
              <a16:creationId xmlns:a16="http://schemas.microsoft.com/office/drawing/2014/main" id="{00000000-0008-0000-0A00-0000DB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28" name="Object 8" hidden="1">
          <a:extLst>
            <a:ext uri="{FF2B5EF4-FFF2-40B4-BE49-F238E27FC236}">
              <a16:creationId xmlns:a16="http://schemas.microsoft.com/office/drawing/2014/main" id="{00000000-0008-0000-0A00-0000DC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29" name="Object 9" hidden="1">
          <a:extLst>
            <a:ext uri="{FF2B5EF4-FFF2-40B4-BE49-F238E27FC236}">
              <a16:creationId xmlns:a16="http://schemas.microsoft.com/office/drawing/2014/main" id="{00000000-0008-0000-0A00-0000DD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30" name="Object 8" hidden="1">
          <a:extLst>
            <a:ext uri="{FF2B5EF4-FFF2-40B4-BE49-F238E27FC236}">
              <a16:creationId xmlns:a16="http://schemas.microsoft.com/office/drawing/2014/main" id="{00000000-0008-0000-0A00-0000DE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31" name="Object 9" hidden="1">
          <a:extLst>
            <a:ext uri="{FF2B5EF4-FFF2-40B4-BE49-F238E27FC236}">
              <a16:creationId xmlns:a16="http://schemas.microsoft.com/office/drawing/2014/main" id="{00000000-0008-0000-0A00-0000DF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32" name="Object 8" hidden="1">
          <a:extLst>
            <a:ext uri="{FF2B5EF4-FFF2-40B4-BE49-F238E27FC236}">
              <a16:creationId xmlns:a16="http://schemas.microsoft.com/office/drawing/2014/main" id="{00000000-0008-0000-0A00-0000E0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33" name="Object 9" hidden="1">
          <a:extLst>
            <a:ext uri="{FF2B5EF4-FFF2-40B4-BE49-F238E27FC236}">
              <a16:creationId xmlns:a16="http://schemas.microsoft.com/office/drawing/2014/main" id="{00000000-0008-0000-0A00-0000E1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34" name="Object 8" hidden="1">
          <a:extLst>
            <a:ext uri="{FF2B5EF4-FFF2-40B4-BE49-F238E27FC236}">
              <a16:creationId xmlns:a16="http://schemas.microsoft.com/office/drawing/2014/main" id="{00000000-0008-0000-0A00-0000E2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35" name="Object 15" hidden="1">
          <a:extLst>
            <a:ext uri="{FF2B5EF4-FFF2-40B4-BE49-F238E27FC236}">
              <a16:creationId xmlns:a16="http://schemas.microsoft.com/office/drawing/2014/main" id="{00000000-0008-0000-0A00-0000E3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36" name="Object 16" hidden="1">
          <a:extLst>
            <a:ext uri="{FF2B5EF4-FFF2-40B4-BE49-F238E27FC236}">
              <a16:creationId xmlns:a16="http://schemas.microsoft.com/office/drawing/2014/main" id="{00000000-0008-0000-0A00-0000E42B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37" name="Object 17" hidden="1">
          <a:extLst>
            <a:ext uri="{FF2B5EF4-FFF2-40B4-BE49-F238E27FC236}">
              <a16:creationId xmlns:a16="http://schemas.microsoft.com/office/drawing/2014/main" id="{00000000-0008-0000-0A00-0000E5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38" name="Object 9" hidden="1">
          <a:extLst>
            <a:ext uri="{FF2B5EF4-FFF2-40B4-BE49-F238E27FC236}">
              <a16:creationId xmlns:a16="http://schemas.microsoft.com/office/drawing/2014/main" id="{00000000-0008-0000-0A00-0000E6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39" name="Object 8" hidden="1">
          <a:extLst>
            <a:ext uri="{FF2B5EF4-FFF2-40B4-BE49-F238E27FC236}">
              <a16:creationId xmlns:a16="http://schemas.microsoft.com/office/drawing/2014/main" id="{00000000-0008-0000-0A00-0000E7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40" name="Object 9" hidden="1">
          <a:extLst>
            <a:ext uri="{FF2B5EF4-FFF2-40B4-BE49-F238E27FC236}">
              <a16:creationId xmlns:a16="http://schemas.microsoft.com/office/drawing/2014/main" id="{00000000-0008-0000-0A00-0000E8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41" name="Object 8" hidden="1">
          <a:extLst>
            <a:ext uri="{FF2B5EF4-FFF2-40B4-BE49-F238E27FC236}">
              <a16:creationId xmlns:a16="http://schemas.microsoft.com/office/drawing/2014/main" id="{00000000-0008-0000-0A00-0000E9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42" name="Object 9" hidden="1">
          <a:extLst>
            <a:ext uri="{FF2B5EF4-FFF2-40B4-BE49-F238E27FC236}">
              <a16:creationId xmlns:a16="http://schemas.microsoft.com/office/drawing/2014/main" id="{00000000-0008-0000-0A00-0000EA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43" name="Object 8" hidden="1">
          <a:extLst>
            <a:ext uri="{FF2B5EF4-FFF2-40B4-BE49-F238E27FC236}">
              <a16:creationId xmlns:a16="http://schemas.microsoft.com/office/drawing/2014/main" id="{00000000-0008-0000-0A00-0000EB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44" name="Object 9" hidden="1">
          <a:extLst>
            <a:ext uri="{FF2B5EF4-FFF2-40B4-BE49-F238E27FC236}">
              <a16:creationId xmlns:a16="http://schemas.microsoft.com/office/drawing/2014/main" id="{00000000-0008-0000-0A00-0000EC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45" name="Object 8" hidden="1">
          <a:extLst>
            <a:ext uri="{FF2B5EF4-FFF2-40B4-BE49-F238E27FC236}">
              <a16:creationId xmlns:a16="http://schemas.microsoft.com/office/drawing/2014/main" id="{00000000-0008-0000-0A00-0000ED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46" name="Object 15" hidden="1">
          <a:extLst>
            <a:ext uri="{FF2B5EF4-FFF2-40B4-BE49-F238E27FC236}">
              <a16:creationId xmlns:a16="http://schemas.microsoft.com/office/drawing/2014/main" id="{00000000-0008-0000-0A00-0000EE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47" name="Object 16" hidden="1">
          <a:extLst>
            <a:ext uri="{FF2B5EF4-FFF2-40B4-BE49-F238E27FC236}">
              <a16:creationId xmlns:a16="http://schemas.microsoft.com/office/drawing/2014/main" id="{00000000-0008-0000-0A00-0000EF2B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48" name="Object 17" hidden="1">
          <a:extLst>
            <a:ext uri="{FF2B5EF4-FFF2-40B4-BE49-F238E27FC236}">
              <a16:creationId xmlns:a16="http://schemas.microsoft.com/office/drawing/2014/main" id="{00000000-0008-0000-0A00-0000F0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49" name="Object 9" hidden="1">
          <a:extLst>
            <a:ext uri="{FF2B5EF4-FFF2-40B4-BE49-F238E27FC236}">
              <a16:creationId xmlns:a16="http://schemas.microsoft.com/office/drawing/2014/main" id="{00000000-0008-0000-0A00-0000F1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50" name="Object 8" hidden="1">
          <a:extLst>
            <a:ext uri="{FF2B5EF4-FFF2-40B4-BE49-F238E27FC236}">
              <a16:creationId xmlns:a16="http://schemas.microsoft.com/office/drawing/2014/main" id="{00000000-0008-0000-0A00-0000F2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51" name="Object 9" hidden="1">
          <a:extLst>
            <a:ext uri="{FF2B5EF4-FFF2-40B4-BE49-F238E27FC236}">
              <a16:creationId xmlns:a16="http://schemas.microsoft.com/office/drawing/2014/main" id="{00000000-0008-0000-0A00-0000F3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52" name="Object 8" hidden="1">
          <a:extLst>
            <a:ext uri="{FF2B5EF4-FFF2-40B4-BE49-F238E27FC236}">
              <a16:creationId xmlns:a16="http://schemas.microsoft.com/office/drawing/2014/main" id="{00000000-0008-0000-0A00-0000F4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53" name="Object 9" hidden="1">
          <a:extLst>
            <a:ext uri="{FF2B5EF4-FFF2-40B4-BE49-F238E27FC236}">
              <a16:creationId xmlns:a16="http://schemas.microsoft.com/office/drawing/2014/main" id="{00000000-0008-0000-0A00-0000F5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54" name="Object 8" hidden="1">
          <a:extLst>
            <a:ext uri="{FF2B5EF4-FFF2-40B4-BE49-F238E27FC236}">
              <a16:creationId xmlns:a16="http://schemas.microsoft.com/office/drawing/2014/main" id="{00000000-0008-0000-0A00-0000F6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55" name="Object 9" hidden="1">
          <a:extLst>
            <a:ext uri="{FF2B5EF4-FFF2-40B4-BE49-F238E27FC236}">
              <a16:creationId xmlns:a16="http://schemas.microsoft.com/office/drawing/2014/main" id="{00000000-0008-0000-0A00-0000F7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56" name="Object 8" hidden="1">
          <a:extLst>
            <a:ext uri="{FF2B5EF4-FFF2-40B4-BE49-F238E27FC236}">
              <a16:creationId xmlns:a16="http://schemas.microsoft.com/office/drawing/2014/main" id="{00000000-0008-0000-0A00-0000F8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57" name="Object 15" hidden="1">
          <a:extLst>
            <a:ext uri="{FF2B5EF4-FFF2-40B4-BE49-F238E27FC236}">
              <a16:creationId xmlns:a16="http://schemas.microsoft.com/office/drawing/2014/main" id="{00000000-0008-0000-0A00-0000F9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58" name="Object 16" hidden="1">
          <a:extLst>
            <a:ext uri="{FF2B5EF4-FFF2-40B4-BE49-F238E27FC236}">
              <a16:creationId xmlns:a16="http://schemas.microsoft.com/office/drawing/2014/main" id="{00000000-0008-0000-0A00-0000FA2B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59" name="Object 17" hidden="1">
          <a:extLst>
            <a:ext uri="{FF2B5EF4-FFF2-40B4-BE49-F238E27FC236}">
              <a16:creationId xmlns:a16="http://schemas.microsoft.com/office/drawing/2014/main" id="{00000000-0008-0000-0A00-0000FB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60" name="Object 9" hidden="1">
          <a:extLst>
            <a:ext uri="{FF2B5EF4-FFF2-40B4-BE49-F238E27FC236}">
              <a16:creationId xmlns:a16="http://schemas.microsoft.com/office/drawing/2014/main" id="{00000000-0008-0000-0A00-0000FC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61" name="Object 8" hidden="1">
          <a:extLst>
            <a:ext uri="{FF2B5EF4-FFF2-40B4-BE49-F238E27FC236}">
              <a16:creationId xmlns:a16="http://schemas.microsoft.com/office/drawing/2014/main" id="{00000000-0008-0000-0A00-0000FD2B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62" name="Object 9" hidden="1">
          <a:extLst>
            <a:ext uri="{FF2B5EF4-FFF2-40B4-BE49-F238E27FC236}">
              <a16:creationId xmlns:a16="http://schemas.microsoft.com/office/drawing/2014/main" id="{00000000-0008-0000-0A00-0000FE2B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63" name="Object 8" hidden="1">
          <a:extLst>
            <a:ext uri="{FF2B5EF4-FFF2-40B4-BE49-F238E27FC236}">
              <a16:creationId xmlns:a16="http://schemas.microsoft.com/office/drawing/2014/main" id="{00000000-0008-0000-0A00-0000FF2B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64" name="Object 9" hidden="1">
          <a:extLst>
            <a:ext uri="{FF2B5EF4-FFF2-40B4-BE49-F238E27FC236}">
              <a16:creationId xmlns:a16="http://schemas.microsoft.com/office/drawing/2014/main" id="{00000000-0008-0000-0A00-0000002C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65" name="Object 8" hidden="1">
          <a:extLst>
            <a:ext uri="{FF2B5EF4-FFF2-40B4-BE49-F238E27FC236}">
              <a16:creationId xmlns:a16="http://schemas.microsoft.com/office/drawing/2014/main" id="{00000000-0008-0000-0A00-0000012C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66" name="Object 9" hidden="1">
          <a:extLst>
            <a:ext uri="{FF2B5EF4-FFF2-40B4-BE49-F238E27FC236}">
              <a16:creationId xmlns:a16="http://schemas.microsoft.com/office/drawing/2014/main" id="{00000000-0008-0000-0A00-0000022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67" name="Object 8" hidden="1">
          <a:extLst>
            <a:ext uri="{FF2B5EF4-FFF2-40B4-BE49-F238E27FC236}">
              <a16:creationId xmlns:a16="http://schemas.microsoft.com/office/drawing/2014/main" id="{00000000-0008-0000-0A00-0000032C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68" name="Object 15" hidden="1">
          <a:extLst>
            <a:ext uri="{FF2B5EF4-FFF2-40B4-BE49-F238E27FC236}">
              <a16:creationId xmlns:a16="http://schemas.microsoft.com/office/drawing/2014/main" id="{00000000-0008-0000-0A00-000004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69" name="Object 16" hidden="1">
          <a:extLst>
            <a:ext uri="{FF2B5EF4-FFF2-40B4-BE49-F238E27FC236}">
              <a16:creationId xmlns:a16="http://schemas.microsoft.com/office/drawing/2014/main" id="{00000000-0008-0000-0A00-0000052C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70" name="Object 17" hidden="1">
          <a:extLst>
            <a:ext uri="{FF2B5EF4-FFF2-40B4-BE49-F238E27FC236}">
              <a16:creationId xmlns:a16="http://schemas.microsoft.com/office/drawing/2014/main" id="{00000000-0008-0000-0A00-000006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71" name="Object 9" hidden="1">
          <a:extLst>
            <a:ext uri="{FF2B5EF4-FFF2-40B4-BE49-F238E27FC236}">
              <a16:creationId xmlns:a16="http://schemas.microsoft.com/office/drawing/2014/main" id="{00000000-0008-0000-0A00-000007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72" name="Object 8" hidden="1">
          <a:extLst>
            <a:ext uri="{FF2B5EF4-FFF2-40B4-BE49-F238E27FC236}">
              <a16:creationId xmlns:a16="http://schemas.microsoft.com/office/drawing/2014/main" id="{00000000-0008-0000-0A00-000008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73" name="Object 9" hidden="1">
          <a:extLst>
            <a:ext uri="{FF2B5EF4-FFF2-40B4-BE49-F238E27FC236}">
              <a16:creationId xmlns:a16="http://schemas.microsoft.com/office/drawing/2014/main" id="{00000000-0008-0000-0A00-000009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74" name="Object 8" hidden="1">
          <a:extLst>
            <a:ext uri="{FF2B5EF4-FFF2-40B4-BE49-F238E27FC236}">
              <a16:creationId xmlns:a16="http://schemas.microsoft.com/office/drawing/2014/main" id="{00000000-0008-0000-0A00-00000A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75" name="Object 9" hidden="1">
          <a:extLst>
            <a:ext uri="{FF2B5EF4-FFF2-40B4-BE49-F238E27FC236}">
              <a16:creationId xmlns:a16="http://schemas.microsoft.com/office/drawing/2014/main" id="{00000000-0008-0000-0A00-00000B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76" name="Object 8" hidden="1">
          <a:extLst>
            <a:ext uri="{FF2B5EF4-FFF2-40B4-BE49-F238E27FC236}">
              <a16:creationId xmlns:a16="http://schemas.microsoft.com/office/drawing/2014/main" id="{00000000-0008-0000-0A00-00000C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77" name="Object 9" hidden="1">
          <a:extLst>
            <a:ext uri="{FF2B5EF4-FFF2-40B4-BE49-F238E27FC236}">
              <a16:creationId xmlns:a16="http://schemas.microsoft.com/office/drawing/2014/main" id="{00000000-0008-0000-0A00-00000D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78" name="Object 8" hidden="1">
          <a:extLst>
            <a:ext uri="{FF2B5EF4-FFF2-40B4-BE49-F238E27FC236}">
              <a16:creationId xmlns:a16="http://schemas.microsoft.com/office/drawing/2014/main" id="{00000000-0008-0000-0A00-00000E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79" name="Object 15" hidden="1">
          <a:extLst>
            <a:ext uri="{FF2B5EF4-FFF2-40B4-BE49-F238E27FC236}">
              <a16:creationId xmlns:a16="http://schemas.microsoft.com/office/drawing/2014/main" id="{00000000-0008-0000-0A00-00000F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80" name="Object 16" hidden="1">
          <a:extLst>
            <a:ext uri="{FF2B5EF4-FFF2-40B4-BE49-F238E27FC236}">
              <a16:creationId xmlns:a16="http://schemas.microsoft.com/office/drawing/2014/main" id="{00000000-0008-0000-0A00-0000102C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81" name="Object 17" hidden="1">
          <a:extLst>
            <a:ext uri="{FF2B5EF4-FFF2-40B4-BE49-F238E27FC236}">
              <a16:creationId xmlns:a16="http://schemas.microsoft.com/office/drawing/2014/main" id="{00000000-0008-0000-0A00-000011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82" name="Object 9" hidden="1">
          <a:extLst>
            <a:ext uri="{FF2B5EF4-FFF2-40B4-BE49-F238E27FC236}">
              <a16:creationId xmlns:a16="http://schemas.microsoft.com/office/drawing/2014/main" id="{00000000-0008-0000-0A00-000012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83" name="Object 8" hidden="1">
          <a:extLst>
            <a:ext uri="{FF2B5EF4-FFF2-40B4-BE49-F238E27FC236}">
              <a16:creationId xmlns:a16="http://schemas.microsoft.com/office/drawing/2014/main" id="{00000000-0008-0000-0A00-000013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84" name="Object 9" hidden="1">
          <a:extLst>
            <a:ext uri="{FF2B5EF4-FFF2-40B4-BE49-F238E27FC236}">
              <a16:creationId xmlns:a16="http://schemas.microsoft.com/office/drawing/2014/main" id="{00000000-0008-0000-0A00-000014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85" name="Object 8" hidden="1">
          <a:extLst>
            <a:ext uri="{FF2B5EF4-FFF2-40B4-BE49-F238E27FC236}">
              <a16:creationId xmlns:a16="http://schemas.microsoft.com/office/drawing/2014/main" id="{00000000-0008-0000-0A00-000015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86" name="Object 9" hidden="1">
          <a:extLst>
            <a:ext uri="{FF2B5EF4-FFF2-40B4-BE49-F238E27FC236}">
              <a16:creationId xmlns:a16="http://schemas.microsoft.com/office/drawing/2014/main" id="{00000000-0008-0000-0A00-000016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87" name="Object 8" hidden="1">
          <a:extLst>
            <a:ext uri="{FF2B5EF4-FFF2-40B4-BE49-F238E27FC236}">
              <a16:creationId xmlns:a16="http://schemas.microsoft.com/office/drawing/2014/main" id="{00000000-0008-0000-0A00-000017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88" name="Object 9" hidden="1">
          <a:extLst>
            <a:ext uri="{FF2B5EF4-FFF2-40B4-BE49-F238E27FC236}">
              <a16:creationId xmlns:a16="http://schemas.microsoft.com/office/drawing/2014/main" id="{00000000-0008-0000-0A00-000018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89" name="Object 8" hidden="1">
          <a:extLst>
            <a:ext uri="{FF2B5EF4-FFF2-40B4-BE49-F238E27FC236}">
              <a16:creationId xmlns:a16="http://schemas.microsoft.com/office/drawing/2014/main" id="{00000000-0008-0000-0A00-000019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290" name="Object 15" hidden="1">
          <a:extLst>
            <a:ext uri="{FF2B5EF4-FFF2-40B4-BE49-F238E27FC236}">
              <a16:creationId xmlns:a16="http://schemas.microsoft.com/office/drawing/2014/main" id="{00000000-0008-0000-0A00-00001A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291" name="Object 16" hidden="1">
          <a:extLst>
            <a:ext uri="{FF2B5EF4-FFF2-40B4-BE49-F238E27FC236}">
              <a16:creationId xmlns:a16="http://schemas.microsoft.com/office/drawing/2014/main" id="{00000000-0008-0000-0A00-00001B2C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292" name="Object 17" hidden="1">
          <a:extLst>
            <a:ext uri="{FF2B5EF4-FFF2-40B4-BE49-F238E27FC236}">
              <a16:creationId xmlns:a16="http://schemas.microsoft.com/office/drawing/2014/main" id="{00000000-0008-0000-0A00-00001C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93" name="Object 9" hidden="1">
          <a:extLst>
            <a:ext uri="{FF2B5EF4-FFF2-40B4-BE49-F238E27FC236}">
              <a16:creationId xmlns:a16="http://schemas.microsoft.com/office/drawing/2014/main" id="{00000000-0008-0000-0A00-00001D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94" name="Object 8" hidden="1">
          <a:extLst>
            <a:ext uri="{FF2B5EF4-FFF2-40B4-BE49-F238E27FC236}">
              <a16:creationId xmlns:a16="http://schemas.microsoft.com/office/drawing/2014/main" id="{00000000-0008-0000-0A00-00001E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95" name="Object 9" hidden="1">
          <a:extLst>
            <a:ext uri="{FF2B5EF4-FFF2-40B4-BE49-F238E27FC236}">
              <a16:creationId xmlns:a16="http://schemas.microsoft.com/office/drawing/2014/main" id="{00000000-0008-0000-0A00-00001F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96" name="Object 8" hidden="1">
          <a:extLst>
            <a:ext uri="{FF2B5EF4-FFF2-40B4-BE49-F238E27FC236}">
              <a16:creationId xmlns:a16="http://schemas.microsoft.com/office/drawing/2014/main" id="{00000000-0008-0000-0A00-000020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97" name="Object 9" hidden="1">
          <a:extLst>
            <a:ext uri="{FF2B5EF4-FFF2-40B4-BE49-F238E27FC236}">
              <a16:creationId xmlns:a16="http://schemas.microsoft.com/office/drawing/2014/main" id="{00000000-0008-0000-0A00-000021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298" name="Object 8" hidden="1">
          <a:extLst>
            <a:ext uri="{FF2B5EF4-FFF2-40B4-BE49-F238E27FC236}">
              <a16:creationId xmlns:a16="http://schemas.microsoft.com/office/drawing/2014/main" id="{00000000-0008-0000-0A00-000022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299" name="Object 9" hidden="1">
          <a:extLst>
            <a:ext uri="{FF2B5EF4-FFF2-40B4-BE49-F238E27FC236}">
              <a16:creationId xmlns:a16="http://schemas.microsoft.com/office/drawing/2014/main" id="{00000000-0008-0000-0A00-000023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00" name="Object 8" hidden="1">
          <a:extLst>
            <a:ext uri="{FF2B5EF4-FFF2-40B4-BE49-F238E27FC236}">
              <a16:creationId xmlns:a16="http://schemas.microsoft.com/office/drawing/2014/main" id="{00000000-0008-0000-0A00-000024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01" name="Object 15" hidden="1">
          <a:extLst>
            <a:ext uri="{FF2B5EF4-FFF2-40B4-BE49-F238E27FC236}">
              <a16:creationId xmlns:a16="http://schemas.microsoft.com/office/drawing/2014/main" id="{00000000-0008-0000-0A00-000025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02" name="Object 16" hidden="1">
          <a:extLst>
            <a:ext uri="{FF2B5EF4-FFF2-40B4-BE49-F238E27FC236}">
              <a16:creationId xmlns:a16="http://schemas.microsoft.com/office/drawing/2014/main" id="{00000000-0008-0000-0A00-0000262C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03" name="Object 17" hidden="1">
          <a:extLst>
            <a:ext uri="{FF2B5EF4-FFF2-40B4-BE49-F238E27FC236}">
              <a16:creationId xmlns:a16="http://schemas.microsoft.com/office/drawing/2014/main" id="{00000000-0008-0000-0A00-000027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04" name="Object 9" hidden="1">
          <a:extLst>
            <a:ext uri="{FF2B5EF4-FFF2-40B4-BE49-F238E27FC236}">
              <a16:creationId xmlns:a16="http://schemas.microsoft.com/office/drawing/2014/main" id="{00000000-0008-0000-0A00-000028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05" name="Object 8" hidden="1">
          <a:extLst>
            <a:ext uri="{FF2B5EF4-FFF2-40B4-BE49-F238E27FC236}">
              <a16:creationId xmlns:a16="http://schemas.microsoft.com/office/drawing/2014/main" id="{00000000-0008-0000-0A00-000029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06" name="Object 9" hidden="1">
          <a:extLst>
            <a:ext uri="{FF2B5EF4-FFF2-40B4-BE49-F238E27FC236}">
              <a16:creationId xmlns:a16="http://schemas.microsoft.com/office/drawing/2014/main" id="{00000000-0008-0000-0A00-00002A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07" name="Object 8" hidden="1">
          <a:extLst>
            <a:ext uri="{FF2B5EF4-FFF2-40B4-BE49-F238E27FC236}">
              <a16:creationId xmlns:a16="http://schemas.microsoft.com/office/drawing/2014/main" id="{00000000-0008-0000-0A00-00002B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08" name="Object 9" hidden="1">
          <a:extLst>
            <a:ext uri="{FF2B5EF4-FFF2-40B4-BE49-F238E27FC236}">
              <a16:creationId xmlns:a16="http://schemas.microsoft.com/office/drawing/2014/main" id="{00000000-0008-0000-0A00-00002C2C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09" name="Object 8" hidden="1">
          <a:extLst>
            <a:ext uri="{FF2B5EF4-FFF2-40B4-BE49-F238E27FC236}">
              <a16:creationId xmlns:a16="http://schemas.microsoft.com/office/drawing/2014/main" id="{00000000-0008-0000-0A00-00002D2C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10" name="Object 9" hidden="1">
          <a:extLst>
            <a:ext uri="{FF2B5EF4-FFF2-40B4-BE49-F238E27FC236}">
              <a16:creationId xmlns:a16="http://schemas.microsoft.com/office/drawing/2014/main" id="{00000000-0008-0000-0A00-00002E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11" name="Object 8" hidden="1">
          <a:extLst>
            <a:ext uri="{FF2B5EF4-FFF2-40B4-BE49-F238E27FC236}">
              <a16:creationId xmlns:a16="http://schemas.microsoft.com/office/drawing/2014/main" id="{00000000-0008-0000-0A00-00002F2C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12" name="Object 15" hidden="1">
          <a:extLst>
            <a:ext uri="{FF2B5EF4-FFF2-40B4-BE49-F238E27FC236}">
              <a16:creationId xmlns:a16="http://schemas.microsoft.com/office/drawing/2014/main" id="{00000000-0008-0000-0A00-000030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13" name="Object 16" hidden="1">
          <a:extLst>
            <a:ext uri="{FF2B5EF4-FFF2-40B4-BE49-F238E27FC236}">
              <a16:creationId xmlns:a16="http://schemas.microsoft.com/office/drawing/2014/main" id="{00000000-0008-0000-0A00-0000312C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14" name="Object 17" hidden="1">
          <a:extLst>
            <a:ext uri="{FF2B5EF4-FFF2-40B4-BE49-F238E27FC236}">
              <a16:creationId xmlns:a16="http://schemas.microsoft.com/office/drawing/2014/main" id="{00000000-0008-0000-0A00-000032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15" name="Object 9" hidden="1">
          <a:extLst>
            <a:ext uri="{FF2B5EF4-FFF2-40B4-BE49-F238E27FC236}">
              <a16:creationId xmlns:a16="http://schemas.microsoft.com/office/drawing/2014/main" id="{00000000-0008-0000-0A00-000033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16" name="Object 8" hidden="1">
          <a:extLst>
            <a:ext uri="{FF2B5EF4-FFF2-40B4-BE49-F238E27FC236}">
              <a16:creationId xmlns:a16="http://schemas.microsoft.com/office/drawing/2014/main" id="{00000000-0008-0000-0A00-000034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17" name="Object 9" hidden="1">
          <a:extLst>
            <a:ext uri="{FF2B5EF4-FFF2-40B4-BE49-F238E27FC236}">
              <a16:creationId xmlns:a16="http://schemas.microsoft.com/office/drawing/2014/main" id="{00000000-0008-0000-0A00-000035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18" name="Object 8" hidden="1">
          <a:extLst>
            <a:ext uri="{FF2B5EF4-FFF2-40B4-BE49-F238E27FC236}">
              <a16:creationId xmlns:a16="http://schemas.microsoft.com/office/drawing/2014/main" id="{00000000-0008-0000-0A00-000036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19" name="Object 9" hidden="1">
          <a:extLst>
            <a:ext uri="{FF2B5EF4-FFF2-40B4-BE49-F238E27FC236}">
              <a16:creationId xmlns:a16="http://schemas.microsoft.com/office/drawing/2014/main" id="{00000000-0008-0000-0A00-000037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20" name="Object 8" hidden="1">
          <a:extLst>
            <a:ext uri="{FF2B5EF4-FFF2-40B4-BE49-F238E27FC236}">
              <a16:creationId xmlns:a16="http://schemas.microsoft.com/office/drawing/2014/main" id="{00000000-0008-0000-0A00-000038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21" name="Object 9" hidden="1">
          <a:extLst>
            <a:ext uri="{FF2B5EF4-FFF2-40B4-BE49-F238E27FC236}">
              <a16:creationId xmlns:a16="http://schemas.microsoft.com/office/drawing/2014/main" id="{00000000-0008-0000-0A00-000039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22" name="Object 8" hidden="1">
          <a:extLst>
            <a:ext uri="{FF2B5EF4-FFF2-40B4-BE49-F238E27FC236}">
              <a16:creationId xmlns:a16="http://schemas.microsoft.com/office/drawing/2014/main" id="{00000000-0008-0000-0A00-00003A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23" name="Object 15" hidden="1">
          <a:extLst>
            <a:ext uri="{FF2B5EF4-FFF2-40B4-BE49-F238E27FC236}">
              <a16:creationId xmlns:a16="http://schemas.microsoft.com/office/drawing/2014/main" id="{00000000-0008-0000-0A00-00003B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24" name="Object 16" hidden="1">
          <a:extLst>
            <a:ext uri="{FF2B5EF4-FFF2-40B4-BE49-F238E27FC236}">
              <a16:creationId xmlns:a16="http://schemas.microsoft.com/office/drawing/2014/main" id="{00000000-0008-0000-0A00-00003C2C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25" name="Object 17" hidden="1">
          <a:extLst>
            <a:ext uri="{FF2B5EF4-FFF2-40B4-BE49-F238E27FC236}">
              <a16:creationId xmlns:a16="http://schemas.microsoft.com/office/drawing/2014/main" id="{00000000-0008-0000-0A00-00003D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26" name="Object 9" hidden="1">
          <a:extLst>
            <a:ext uri="{FF2B5EF4-FFF2-40B4-BE49-F238E27FC236}">
              <a16:creationId xmlns:a16="http://schemas.microsoft.com/office/drawing/2014/main" id="{00000000-0008-0000-0A00-00003E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27" name="Object 8" hidden="1">
          <a:extLst>
            <a:ext uri="{FF2B5EF4-FFF2-40B4-BE49-F238E27FC236}">
              <a16:creationId xmlns:a16="http://schemas.microsoft.com/office/drawing/2014/main" id="{00000000-0008-0000-0A00-00003F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28" name="Object 9" hidden="1">
          <a:extLst>
            <a:ext uri="{FF2B5EF4-FFF2-40B4-BE49-F238E27FC236}">
              <a16:creationId xmlns:a16="http://schemas.microsoft.com/office/drawing/2014/main" id="{00000000-0008-0000-0A00-000040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29" name="Object 8" hidden="1">
          <a:extLst>
            <a:ext uri="{FF2B5EF4-FFF2-40B4-BE49-F238E27FC236}">
              <a16:creationId xmlns:a16="http://schemas.microsoft.com/office/drawing/2014/main" id="{00000000-0008-0000-0A00-000041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30" name="Object 9" hidden="1">
          <a:extLst>
            <a:ext uri="{FF2B5EF4-FFF2-40B4-BE49-F238E27FC236}">
              <a16:creationId xmlns:a16="http://schemas.microsoft.com/office/drawing/2014/main" id="{00000000-0008-0000-0A00-000042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31" name="Object 8" hidden="1">
          <a:extLst>
            <a:ext uri="{FF2B5EF4-FFF2-40B4-BE49-F238E27FC236}">
              <a16:creationId xmlns:a16="http://schemas.microsoft.com/office/drawing/2014/main" id="{00000000-0008-0000-0A00-000043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32" name="Object 9" hidden="1">
          <a:extLst>
            <a:ext uri="{FF2B5EF4-FFF2-40B4-BE49-F238E27FC236}">
              <a16:creationId xmlns:a16="http://schemas.microsoft.com/office/drawing/2014/main" id="{00000000-0008-0000-0A00-000044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33" name="Object 8" hidden="1">
          <a:extLst>
            <a:ext uri="{FF2B5EF4-FFF2-40B4-BE49-F238E27FC236}">
              <a16:creationId xmlns:a16="http://schemas.microsoft.com/office/drawing/2014/main" id="{00000000-0008-0000-0A00-000045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34" name="Object 15" hidden="1">
          <a:extLst>
            <a:ext uri="{FF2B5EF4-FFF2-40B4-BE49-F238E27FC236}">
              <a16:creationId xmlns:a16="http://schemas.microsoft.com/office/drawing/2014/main" id="{00000000-0008-0000-0A00-000046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35" name="Object 16" hidden="1">
          <a:extLst>
            <a:ext uri="{FF2B5EF4-FFF2-40B4-BE49-F238E27FC236}">
              <a16:creationId xmlns:a16="http://schemas.microsoft.com/office/drawing/2014/main" id="{00000000-0008-0000-0A00-0000472C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36" name="Object 17" hidden="1">
          <a:extLst>
            <a:ext uri="{FF2B5EF4-FFF2-40B4-BE49-F238E27FC236}">
              <a16:creationId xmlns:a16="http://schemas.microsoft.com/office/drawing/2014/main" id="{00000000-0008-0000-0A00-000048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37" name="Object 9" hidden="1">
          <a:extLst>
            <a:ext uri="{FF2B5EF4-FFF2-40B4-BE49-F238E27FC236}">
              <a16:creationId xmlns:a16="http://schemas.microsoft.com/office/drawing/2014/main" id="{00000000-0008-0000-0A00-000049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38" name="Object 8" hidden="1">
          <a:extLst>
            <a:ext uri="{FF2B5EF4-FFF2-40B4-BE49-F238E27FC236}">
              <a16:creationId xmlns:a16="http://schemas.microsoft.com/office/drawing/2014/main" id="{00000000-0008-0000-0A00-00004A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39" name="Object 9" hidden="1">
          <a:extLst>
            <a:ext uri="{FF2B5EF4-FFF2-40B4-BE49-F238E27FC236}">
              <a16:creationId xmlns:a16="http://schemas.microsoft.com/office/drawing/2014/main" id="{00000000-0008-0000-0A00-00004B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40" name="Object 8" hidden="1">
          <a:extLst>
            <a:ext uri="{FF2B5EF4-FFF2-40B4-BE49-F238E27FC236}">
              <a16:creationId xmlns:a16="http://schemas.microsoft.com/office/drawing/2014/main" id="{00000000-0008-0000-0A00-00004C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41" name="Object 9" hidden="1">
          <a:extLst>
            <a:ext uri="{FF2B5EF4-FFF2-40B4-BE49-F238E27FC236}">
              <a16:creationId xmlns:a16="http://schemas.microsoft.com/office/drawing/2014/main" id="{00000000-0008-0000-0A00-00004D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42" name="Object 8" hidden="1">
          <a:extLst>
            <a:ext uri="{FF2B5EF4-FFF2-40B4-BE49-F238E27FC236}">
              <a16:creationId xmlns:a16="http://schemas.microsoft.com/office/drawing/2014/main" id="{00000000-0008-0000-0A00-00004E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43" name="Object 9" hidden="1">
          <a:extLst>
            <a:ext uri="{FF2B5EF4-FFF2-40B4-BE49-F238E27FC236}">
              <a16:creationId xmlns:a16="http://schemas.microsoft.com/office/drawing/2014/main" id="{00000000-0008-0000-0A00-00004F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44" name="Object 8" hidden="1">
          <a:extLst>
            <a:ext uri="{FF2B5EF4-FFF2-40B4-BE49-F238E27FC236}">
              <a16:creationId xmlns:a16="http://schemas.microsoft.com/office/drawing/2014/main" id="{00000000-0008-0000-0A00-000050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45" name="Object 15" hidden="1">
          <a:extLst>
            <a:ext uri="{FF2B5EF4-FFF2-40B4-BE49-F238E27FC236}">
              <a16:creationId xmlns:a16="http://schemas.microsoft.com/office/drawing/2014/main" id="{00000000-0008-0000-0A00-000051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46" name="Object 16" hidden="1">
          <a:extLst>
            <a:ext uri="{FF2B5EF4-FFF2-40B4-BE49-F238E27FC236}">
              <a16:creationId xmlns:a16="http://schemas.microsoft.com/office/drawing/2014/main" id="{00000000-0008-0000-0A00-0000522C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47" name="Object 17" hidden="1">
          <a:extLst>
            <a:ext uri="{FF2B5EF4-FFF2-40B4-BE49-F238E27FC236}">
              <a16:creationId xmlns:a16="http://schemas.microsoft.com/office/drawing/2014/main" id="{00000000-0008-0000-0A00-000053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48" name="Object 9" hidden="1">
          <a:extLst>
            <a:ext uri="{FF2B5EF4-FFF2-40B4-BE49-F238E27FC236}">
              <a16:creationId xmlns:a16="http://schemas.microsoft.com/office/drawing/2014/main" id="{00000000-0008-0000-0A00-000054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49" name="Object 8" hidden="1">
          <a:extLst>
            <a:ext uri="{FF2B5EF4-FFF2-40B4-BE49-F238E27FC236}">
              <a16:creationId xmlns:a16="http://schemas.microsoft.com/office/drawing/2014/main" id="{00000000-0008-0000-0A00-000055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50" name="Object 9" hidden="1">
          <a:extLst>
            <a:ext uri="{FF2B5EF4-FFF2-40B4-BE49-F238E27FC236}">
              <a16:creationId xmlns:a16="http://schemas.microsoft.com/office/drawing/2014/main" id="{00000000-0008-0000-0A00-000056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51" name="Object 8" hidden="1">
          <a:extLst>
            <a:ext uri="{FF2B5EF4-FFF2-40B4-BE49-F238E27FC236}">
              <a16:creationId xmlns:a16="http://schemas.microsoft.com/office/drawing/2014/main" id="{00000000-0008-0000-0A00-000057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52" name="Object 9" hidden="1">
          <a:extLst>
            <a:ext uri="{FF2B5EF4-FFF2-40B4-BE49-F238E27FC236}">
              <a16:creationId xmlns:a16="http://schemas.microsoft.com/office/drawing/2014/main" id="{00000000-0008-0000-0A00-0000582C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53" name="Object 8" hidden="1">
          <a:extLst>
            <a:ext uri="{FF2B5EF4-FFF2-40B4-BE49-F238E27FC236}">
              <a16:creationId xmlns:a16="http://schemas.microsoft.com/office/drawing/2014/main" id="{00000000-0008-0000-0A00-0000592C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54" name="Object 9" hidden="1">
          <a:extLst>
            <a:ext uri="{FF2B5EF4-FFF2-40B4-BE49-F238E27FC236}">
              <a16:creationId xmlns:a16="http://schemas.microsoft.com/office/drawing/2014/main" id="{00000000-0008-0000-0A00-00005A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55" name="Object 8" hidden="1">
          <a:extLst>
            <a:ext uri="{FF2B5EF4-FFF2-40B4-BE49-F238E27FC236}">
              <a16:creationId xmlns:a16="http://schemas.microsoft.com/office/drawing/2014/main" id="{00000000-0008-0000-0A00-00005B2C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56" name="Object 15" hidden="1">
          <a:extLst>
            <a:ext uri="{FF2B5EF4-FFF2-40B4-BE49-F238E27FC236}">
              <a16:creationId xmlns:a16="http://schemas.microsoft.com/office/drawing/2014/main" id="{00000000-0008-0000-0A00-00005C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57" name="Object 16" hidden="1">
          <a:extLst>
            <a:ext uri="{FF2B5EF4-FFF2-40B4-BE49-F238E27FC236}">
              <a16:creationId xmlns:a16="http://schemas.microsoft.com/office/drawing/2014/main" id="{00000000-0008-0000-0A00-00005D2C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58" name="Object 17" hidden="1">
          <a:extLst>
            <a:ext uri="{FF2B5EF4-FFF2-40B4-BE49-F238E27FC236}">
              <a16:creationId xmlns:a16="http://schemas.microsoft.com/office/drawing/2014/main" id="{00000000-0008-0000-0A00-00005E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59" name="Object 9" hidden="1">
          <a:extLst>
            <a:ext uri="{FF2B5EF4-FFF2-40B4-BE49-F238E27FC236}">
              <a16:creationId xmlns:a16="http://schemas.microsoft.com/office/drawing/2014/main" id="{00000000-0008-0000-0A00-00005F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60" name="Object 8" hidden="1">
          <a:extLst>
            <a:ext uri="{FF2B5EF4-FFF2-40B4-BE49-F238E27FC236}">
              <a16:creationId xmlns:a16="http://schemas.microsoft.com/office/drawing/2014/main" id="{00000000-0008-0000-0A00-000060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61" name="Object 9" hidden="1">
          <a:extLst>
            <a:ext uri="{FF2B5EF4-FFF2-40B4-BE49-F238E27FC236}">
              <a16:creationId xmlns:a16="http://schemas.microsoft.com/office/drawing/2014/main" id="{00000000-0008-0000-0A00-000061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62" name="Object 8" hidden="1">
          <a:extLst>
            <a:ext uri="{FF2B5EF4-FFF2-40B4-BE49-F238E27FC236}">
              <a16:creationId xmlns:a16="http://schemas.microsoft.com/office/drawing/2014/main" id="{00000000-0008-0000-0A00-000062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63" name="Object 9" hidden="1">
          <a:extLst>
            <a:ext uri="{FF2B5EF4-FFF2-40B4-BE49-F238E27FC236}">
              <a16:creationId xmlns:a16="http://schemas.microsoft.com/office/drawing/2014/main" id="{00000000-0008-0000-0A00-000063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64" name="Object 8" hidden="1">
          <a:extLst>
            <a:ext uri="{FF2B5EF4-FFF2-40B4-BE49-F238E27FC236}">
              <a16:creationId xmlns:a16="http://schemas.microsoft.com/office/drawing/2014/main" id="{00000000-0008-0000-0A00-000064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65" name="Object 9" hidden="1">
          <a:extLst>
            <a:ext uri="{FF2B5EF4-FFF2-40B4-BE49-F238E27FC236}">
              <a16:creationId xmlns:a16="http://schemas.microsoft.com/office/drawing/2014/main" id="{00000000-0008-0000-0A00-000065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66" name="Object 8" hidden="1">
          <a:extLst>
            <a:ext uri="{FF2B5EF4-FFF2-40B4-BE49-F238E27FC236}">
              <a16:creationId xmlns:a16="http://schemas.microsoft.com/office/drawing/2014/main" id="{00000000-0008-0000-0A00-000066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67" name="Object 15" hidden="1">
          <a:extLst>
            <a:ext uri="{FF2B5EF4-FFF2-40B4-BE49-F238E27FC236}">
              <a16:creationId xmlns:a16="http://schemas.microsoft.com/office/drawing/2014/main" id="{00000000-0008-0000-0A00-000067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68" name="Object 16" hidden="1">
          <a:extLst>
            <a:ext uri="{FF2B5EF4-FFF2-40B4-BE49-F238E27FC236}">
              <a16:creationId xmlns:a16="http://schemas.microsoft.com/office/drawing/2014/main" id="{00000000-0008-0000-0A00-0000682C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69" name="Object 17" hidden="1">
          <a:extLst>
            <a:ext uri="{FF2B5EF4-FFF2-40B4-BE49-F238E27FC236}">
              <a16:creationId xmlns:a16="http://schemas.microsoft.com/office/drawing/2014/main" id="{00000000-0008-0000-0A00-000069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70" name="Object 9" hidden="1">
          <a:extLst>
            <a:ext uri="{FF2B5EF4-FFF2-40B4-BE49-F238E27FC236}">
              <a16:creationId xmlns:a16="http://schemas.microsoft.com/office/drawing/2014/main" id="{00000000-0008-0000-0A00-00006A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71" name="Object 8" hidden="1">
          <a:extLst>
            <a:ext uri="{FF2B5EF4-FFF2-40B4-BE49-F238E27FC236}">
              <a16:creationId xmlns:a16="http://schemas.microsoft.com/office/drawing/2014/main" id="{00000000-0008-0000-0A00-00006B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72" name="Object 9" hidden="1">
          <a:extLst>
            <a:ext uri="{FF2B5EF4-FFF2-40B4-BE49-F238E27FC236}">
              <a16:creationId xmlns:a16="http://schemas.microsoft.com/office/drawing/2014/main" id="{00000000-0008-0000-0A00-00006C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73" name="Object 8" hidden="1">
          <a:extLst>
            <a:ext uri="{FF2B5EF4-FFF2-40B4-BE49-F238E27FC236}">
              <a16:creationId xmlns:a16="http://schemas.microsoft.com/office/drawing/2014/main" id="{00000000-0008-0000-0A00-00006D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74" name="Object 9" hidden="1">
          <a:extLst>
            <a:ext uri="{FF2B5EF4-FFF2-40B4-BE49-F238E27FC236}">
              <a16:creationId xmlns:a16="http://schemas.microsoft.com/office/drawing/2014/main" id="{00000000-0008-0000-0A00-00006E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75" name="Object 8" hidden="1">
          <a:extLst>
            <a:ext uri="{FF2B5EF4-FFF2-40B4-BE49-F238E27FC236}">
              <a16:creationId xmlns:a16="http://schemas.microsoft.com/office/drawing/2014/main" id="{00000000-0008-0000-0A00-00006F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76" name="Object 9" hidden="1">
          <a:extLst>
            <a:ext uri="{FF2B5EF4-FFF2-40B4-BE49-F238E27FC236}">
              <a16:creationId xmlns:a16="http://schemas.microsoft.com/office/drawing/2014/main" id="{00000000-0008-0000-0A00-000070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77" name="Object 8" hidden="1">
          <a:extLst>
            <a:ext uri="{FF2B5EF4-FFF2-40B4-BE49-F238E27FC236}">
              <a16:creationId xmlns:a16="http://schemas.microsoft.com/office/drawing/2014/main" id="{00000000-0008-0000-0A00-000071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78" name="Object 15" hidden="1">
          <a:extLst>
            <a:ext uri="{FF2B5EF4-FFF2-40B4-BE49-F238E27FC236}">
              <a16:creationId xmlns:a16="http://schemas.microsoft.com/office/drawing/2014/main" id="{00000000-0008-0000-0A00-000072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79" name="Object 16" hidden="1">
          <a:extLst>
            <a:ext uri="{FF2B5EF4-FFF2-40B4-BE49-F238E27FC236}">
              <a16:creationId xmlns:a16="http://schemas.microsoft.com/office/drawing/2014/main" id="{00000000-0008-0000-0A00-0000732C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80" name="Object 17" hidden="1">
          <a:extLst>
            <a:ext uri="{FF2B5EF4-FFF2-40B4-BE49-F238E27FC236}">
              <a16:creationId xmlns:a16="http://schemas.microsoft.com/office/drawing/2014/main" id="{00000000-0008-0000-0A00-000074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81" name="Object 9" hidden="1">
          <a:extLst>
            <a:ext uri="{FF2B5EF4-FFF2-40B4-BE49-F238E27FC236}">
              <a16:creationId xmlns:a16="http://schemas.microsoft.com/office/drawing/2014/main" id="{00000000-0008-0000-0A00-000075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82" name="Object 8" hidden="1">
          <a:extLst>
            <a:ext uri="{FF2B5EF4-FFF2-40B4-BE49-F238E27FC236}">
              <a16:creationId xmlns:a16="http://schemas.microsoft.com/office/drawing/2014/main" id="{00000000-0008-0000-0A00-000076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83" name="Object 9" hidden="1">
          <a:extLst>
            <a:ext uri="{FF2B5EF4-FFF2-40B4-BE49-F238E27FC236}">
              <a16:creationId xmlns:a16="http://schemas.microsoft.com/office/drawing/2014/main" id="{00000000-0008-0000-0A00-000077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84" name="Object 8" hidden="1">
          <a:extLst>
            <a:ext uri="{FF2B5EF4-FFF2-40B4-BE49-F238E27FC236}">
              <a16:creationId xmlns:a16="http://schemas.microsoft.com/office/drawing/2014/main" id="{00000000-0008-0000-0A00-000078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85" name="Object 9" hidden="1">
          <a:extLst>
            <a:ext uri="{FF2B5EF4-FFF2-40B4-BE49-F238E27FC236}">
              <a16:creationId xmlns:a16="http://schemas.microsoft.com/office/drawing/2014/main" id="{00000000-0008-0000-0A00-000079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86" name="Object 8" hidden="1">
          <a:extLst>
            <a:ext uri="{FF2B5EF4-FFF2-40B4-BE49-F238E27FC236}">
              <a16:creationId xmlns:a16="http://schemas.microsoft.com/office/drawing/2014/main" id="{00000000-0008-0000-0A00-00007A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87" name="Object 9" hidden="1">
          <a:extLst>
            <a:ext uri="{FF2B5EF4-FFF2-40B4-BE49-F238E27FC236}">
              <a16:creationId xmlns:a16="http://schemas.microsoft.com/office/drawing/2014/main" id="{00000000-0008-0000-0A00-00007B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88" name="Object 8" hidden="1">
          <a:extLst>
            <a:ext uri="{FF2B5EF4-FFF2-40B4-BE49-F238E27FC236}">
              <a16:creationId xmlns:a16="http://schemas.microsoft.com/office/drawing/2014/main" id="{00000000-0008-0000-0A00-00007C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389" name="Object 15" hidden="1">
          <a:extLst>
            <a:ext uri="{FF2B5EF4-FFF2-40B4-BE49-F238E27FC236}">
              <a16:creationId xmlns:a16="http://schemas.microsoft.com/office/drawing/2014/main" id="{00000000-0008-0000-0A00-00007D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390" name="Object 16" hidden="1">
          <a:extLst>
            <a:ext uri="{FF2B5EF4-FFF2-40B4-BE49-F238E27FC236}">
              <a16:creationId xmlns:a16="http://schemas.microsoft.com/office/drawing/2014/main" id="{00000000-0008-0000-0A00-00007E2C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391" name="Object 17" hidden="1">
          <a:extLst>
            <a:ext uri="{FF2B5EF4-FFF2-40B4-BE49-F238E27FC236}">
              <a16:creationId xmlns:a16="http://schemas.microsoft.com/office/drawing/2014/main" id="{00000000-0008-0000-0A00-00007F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92" name="Object 9" hidden="1">
          <a:extLst>
            <a:ext uri="{FF2B5EF4-FFF2-40B4-BE49-F238E27FC236}">
              <a16:creationId xmlns:a16="http://schemas.microsoft.com/office/drawing/2014/main" id="{00000000-0008-0000-0A00-000080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93" name="Object 8" hidden="1">
          <a:extLst>
            <a:ext uri="{FF2B5EF4-FFF2-40B4-BE49-F238E27FC236}">
              <a16:creationId xmlns:a16="http://schemas.microsoft.com/office/drawing/2014/main" id="{00000000-0008-0000-0A00-000081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94" name="Object 9" hidden="1">
          <a:extLst>
            <a:ext uri="{FF2B5EF4-FFF2-40B4-BE49-F238E27FC236}">
              <a16:creationId xmlns:a16="http://schemas.microsoft.com/office/drawing/2014/main" id="{00000000-0008-0000-0A00-000082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95" name="Object 8" hidden="1">
          <a:extLst>
            <a:ext uri="{FF2B5EF4-FFF2-40B4-BE49-F238E27FC236}">
              <a16:creationId xmlns:a16="http://schemas.microsoft.com/office/drawing/2014/main" id="{00000000-0008-0000-0A00-000083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96" name="Object 9" hidden="1">
          <a:extLst>
            <a:ext uri="{FF2B5EF4-FFF2-40B4-BE49-F238E27FC236}">
              <a16:creationId xmlns:a16="http://schemas.microsoft.com/office/drawing/2014/main" id="{00000000-0008-0000-0A00-0000842C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97" name="Object 8" hidden="1">
          <a:extLst>
            <a:ext uri="{FF2B5EF4-FFF2-40B4-BE49-F238E27FC236}">
              <a16:creationId xmlns:a16="http://schemas.microsoft.com/office/drawing/2014/main" id="{00000000-0008-0000-0A00-0000852C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398" name="Object 9" hidden="1">
          <a:extLst>
            <a:ext uri="{FF2B5EF4-FFF2-40B4-BE49-F238E27FC236}">
              <a16:creationId xmlns:a16="http://schemas.microsoft.com/office/drawing/2014/main" id="{00000000-0008-0000-0A00-000086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399" name="Object 8" hidden="1">
          <a:extLst>
            <a:ext uri="{FF2B5EF4-FFF2-40B4-BE49-F238E27FC236}">
              <a16:creationId xmlns:a16="http://schemas.microsoft.com/office/drawing/2014/main" id="{00000000-0008-0000-0A00-0000872C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00" name="Object 15" hidden="1">
          <a:extLst>
            <a:ext uri="{FF2B5EF4-FFF2-40B4-BE49-F238E27FC236}">
              <a16:creationId xmlns:a16="http://schemas.microsoft.com/office/drawing/2014/main" id="{00000000-0008-0000-0A00-000088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01" name="Object 16" hidden="1">
          <a:extLst>
            <a:ext uri="{FF2B5EF4-FFF2-40B4-BE49-F238E27FC236}">
              <a16:creationId xmlns:a16="http://schemas.microsoft.com/office/drawing/2014/main" id="{00000000-0008-0000-0A00-0000892C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02" name="Object 17" hidden="1">
          <a:extLst>
            <a:ext uri="{FF2B5EF4-FFF2-40B4-BE49-F238E27FC236}">
              <a16:creationId xmlns:a16="http://schemas.microsoft.com/office/drawing/2014/main" id="{00000000-0008-0000-0A00-00008A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03" name="Object 9" hidden="1">
          <a:extLst>
            <a:ext uri="{FF2B5EF4-FFF2-40B4-BE49-F238E27FC236}">
              <a16:creationId xmlns:a16="http://schemas.microsoft.com/office/drawing/2014/main" id="{00000000-0008-0000-0A00-00008B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04" name="Object 8" hidden="1">
          <a:extLst>
            <a:ext uri="{FF2B5EF4-FFF2-40B4-BE49-F238E27FC236}">
              <a16:creationId xmlns:a16="http://schemas.microsoft.com/office/drawing/2014/main" id="{00000000-0008-0000-0A00-00008C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05" name="Object 9" hidden="1">
          <a:extLst>
            <a:ext uri="{FF2B5EF4-FFF2-40B4-BE49-F238E27FC236}">
              <a16:creationId xmlns:a16="http://schemas.microsoft.com/office/drawing/2014/main" id="{00000000-0008-0000-0A00-00008D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06" name="Object 8" hidden="1">
          <a:extLst>
            <a:ext uri="{FF2B5EF4-FFF2-40B4-BE49-F238E27FC236}">
              <a16:creationId xmlns:a16="http://schemas.microsoft.com/office/drawing/2014/main" id="{00000000-0008-0000-0A00-00008E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07" name="Object 9" hidden="1">
          <a:extLst>
            <a:ext uri="{FF2B5EF4-FFF2-40B4-BE49-F238E27FC236}">
              <a16:creationId xmlns:a16="http://schemas.microsoft.com/office/drawing/2014/main" id="{00000000-0008-0000-0A00-00008F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08" name="Object 8" hidden="1">
          <a:extLst>
            <a:ext uri="{FF2B5EF4-FFF2-40B4-BE49-F238E27FC236}">
              <a16:creationId xmlns:a16="http://schemas.microsoft.com/office/drawing/2014/main" id="{00000000-0008-0000-0A00-000090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09" name="Object 9" hidden="1">
          <a:extLst>
            <a:ext uri="{FF2B5EF4-FFF2-40B4-BE49-F238E27FC236}">
              <a16:creationId xmlns:a16="http://schemas.microsoft.com/office/drawing/2014/main" id="{00000000-0008-0000-0A00-000091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10" name="Object 8" hidden="1">
          <a:extLst>
            <a:ext uri="{FF2B5EF4-FFF2-40B4-BE49-F238E27FC236}">
              <a16:creationId xmlns:a16="http://schemas.microsoft.com/office/drawing/2014/main" id="{00000000-0008-0000-0A00-000092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11" name="Object 15" hidden="1">
          <a:extLst>
            <a:ext uri="{FF2B5EF4-FFF2-40B4-BE49-F238E27FC236}">
              <a16:creationId xmlns:a16="http://schemas.microsoft.com/office/drawing/2014/main" id="{00000000-0008-0000-0A00-000093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12" name="Object 16" hidden="1">
          <a:extLst>
            <a:ext uri="{FF2B5EF4-FFF2-40B4-BE49-F238E27FC236}">
              <a16:creationId xmlns:a16="http://schemas.microsoft.com/office/drawing/2014/main" id="{00000000-0008-0000-0A00-0000942C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13" name="Object 17" hidden="1">
          <a:extLst>
            <a:ext uri="{FF2B5EF4-FFF2-40B4-BE49-F238E27FC236}">
              <a16:creationId xmlns:a16="http://schemas.microsoft.com/office/drawing/2014/main" id="{00000000-0008-0000-0A00-000095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14" name="Object 9" hidden="1">
          <a:extLst>
            <a:ext uri="{FF2B5EF4-FFF2-40B4-BE49-F238E27FC236}">
              <a16:creationId xmlns:a16="http://schemas.microsoft.com/office/drawing/2014/main" id="{00000000-0008-0000-0A00-000096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15" name="Object 8" hidden="1">
          <a:extLst>
            <a:ext uri="{FF2B5EF4-FFF2-40B4-BE49-F238E27FC236}">
              <a16:creationId xmlns:a16="http://schemas.microsoft.com/office/drawing/2014/main" id="{00000000-0008-0000-0A00-000097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16" name="Object 9" hidden="1">
          <a:extLst>
            <a:ext uri="{FF2B5EF4-FFF2-40B4-BE49-F238E27FC236}">
              <a16:creationId xmlns:a16="http://schemas.microsoft.com/office/drawing/2014/main" id="{00000000-0008-0000-0A00-000098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17" name="Object 8" hidden="1">
          <a:extLst>
            <a:ext uri="{FF2B5EF4-FFF2-40B4-BE49-F238E27FC236}">
              <a16:creationId xmlns:a16="http://schemas.microsoft.com/office/drawing/2014/main" id="{00000000-0008-0000-0A00-000099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18" name="Object 9" hidden="1">
          <a:extLst>
            <a:ext uri="{FF2B5EF4-FFF2-40B4-BE49-F238E27FC236}">
              <a16:creationId xmlns:a16="http://schemas.microsoft.com/office/drawing/2014/main" id="{00000000-0008-0000-0A00-00009A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19" name="Object 8" hidden="1">
          <a:extLst>
            <a:ext uri="{FF2B5EF4-FFF2-40B4-BE49-F238E27FC236}">
              <a16:creationId xmlns:a16="http://schemas.microsoft.com/office/drawing/2014/main" id="{00000000-0008-0000-0A00-00009B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20" name="Object 9" hidden="1">
          <a:extLst>
            <a:ext uri="{FF2B5EF4-FFF2-40B4-BE49-F238E27FC236}">
              <a16:creationId xmlns:a16="http://schemas.microsoft.com/office/drawing/2014/main" id="{00000000-0008-0000-0A00-00009C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21" name="Object 8" hidden="1">
          <a:extLst>
            <a:ext uri="{FF2B5EF4-FFF2-40B4-BE49-F238E27FC236}">
              <a16:creationId xmlns:a16="http://schemas.microsoft.com/office/drawing/2014/main" id="{00000000-0008-0000-0A00-00009D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22" name="Object 15" hidden="1">
          <a:extLst>
            <a:ext uri="{FF2B5EF4-FFF2-40B4-BE49-F238E27FC236}">
              <a16:creationId xmlns:a16="http://schemas.microsoft.com/office/drawing/2014/main" id="{00000000-0008-0000-0A00-00009E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23" name="Object 16" hidden="1">
          <a:extLst>
            <a:ext uri="{FF2B5EF4-FFF2-40B4-BE49-F238E27FC236}">
              <a16:creationId xmlns:a16="http://schemas.microsoft.com/office/drawing/2014/main" id="{00000000-0008-0000-0A00-00009F2C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24" name="Object 17" hidden="1">
          <a:extLst>
            <a:ext uri="{FF2B5EF4-FFF2-40B4-BE49-F238E27FC236}">
              <a16:creationId xmlns:a16="http://schemas.microsoft.com/office/drawing/2014/main" id="{00000000-0008-0000-0A00-0000A0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25" name="Object 9" hidden="1">
          <a:extLst>
            <a:ext uri="{FF2B5EF4-FFF2-40B4-BE49-F238E27FC236}">
              <a16:creationId xmlns:a16="http://schemas.microsoft.com/office/drawing/2014/main" id="{00000000-0008-0000-0A00-0000A1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26" name="Object 8" hidden="1">
          <a:extLst>
            <a:ext uri="{FF2B5EF4-FFF2-40B4-BE49-F238E27FC236}">
              <a16:creationId xmlns:a16="http://schemas.microsoft.com/office/drawing/2014/main" id="{00000000-0008-0000-0A00-0000A2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27" name="Object 9" hidden="1">
          <a:extLst>
            <a:ext uri="{FF2B5EF4-FFF2-40B4-BE49-F238E27FC236}">
              <a16:creationId xmlns:a16="http://schemas.microsoft.com/office/drawing/2014/main" id="{00000000-0008-0000-0A00-0000A3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28" name="Object 8" hidden="1">
          <a:extLst>
            <a:ext uri="{FF2B5EF4-FFF2-40B4-BE49-F238E27FC236}">
              <a16:creationId xmlns:a16="http://schemas.microsoft.com/office/drawing/2014/main" id="{00000000-0008-0000-0A00-0000A4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29" name="Object 9" hidden="1">
          <a:extLst>
            <a:ext uri="{FF2B5EF4-FFF2-40B4-BE49-F238E27FC236}">
              <a16:creationId xmlns:a16="http://schemas.microsoft.com/office/drawing/2014/main" id="{00000000-0008-0000-0A00-0000A5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30" name="Object 8" hidden="1">
          <a:extLst>
            <a:ext uri="{FF2B5EF4-FFF2-40B4-BE49-F238E27FC236}">
              <a16:creationId xmlns:a16="http://schemas.microsoft.com/office/drawing/2014/main" id="{00000000-0008-0000-0A00-0000A6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31" name="Object 9" hidden="1">
          <a:extLst>
            <a:ext uri="{FF2B5EF4-FFF2-40B4-BE49-F238E27FC236}">
              <a16:creationId xmlns:a16="http://schemas.microsoft.com/office/drawing/2014/main" id="{00000000-0008-0000-0A00-0000A7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32" name="Object 8" hidden="1">
          <a:extLst>
            <a:ext uri="{FF2B5EF4-FFF2-40B4-BE49-F238E27FC236}">
              <a16:creationId xmlns:a16="http://schemas.microsoft.com/office/drawing/2014/main" id="{00000000-0008-0000-0A00-0000A8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33" name="Object 15" hidden="1">
          <a:extLst>
            <a:ext uri="{FF2B5EF4-FFF2-40B4-BE49-F238E27FC236}">
              <a16:creationId xmlns:a16="http://schemas.microsoft.com/office/drawing/2014/main" id="{00000000-0008-0000-0A00-0000A9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34" name="Object 16" hidden="1">
          <a:extLst>
            <a:ext uri="{FF2B5EF4-FFF2-40B4-BE49-F238E27FC236}">
              <a16:creationId xmlns:a16="http://schemas.microsoft.com/office/drawing/2014/main" id="{00000000-0008-0000-0A00-0000AA2C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35" name="Object 17" hidden="1">
          <a:extLst>
            <a:ext uri="{FF2B5EF4-FFF2-40B4-BE49-F238E27FC236}">
              <a16:creationId xmlns:a16="http://schemas.microsoft.com/office/drawing/2014/main" id="{00000000-0008-0000-0A00-0000AB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36" name="Object 9" hidden="1">
          <a:extLst>
            <a:ext uri="{FF2B5EF4-FFF2-40B4-BE49-F238E27FC236}">
              <a16:creationId xmlns:a16="http://schemas.microsoft.com/office/drawing/2014/main" id="{00000000-0008-0000-0A00-0000AC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37" name="Object 8" hidden="1">
          <a:extLst>
            <a:ext uri="{FF2B5EF4-FFF2-40B4-BE49-F238E27FC236}">
              <a16:creationId xmlns:a16="http://schemas.microsoft.com/office/drawing/2014/main" id="{00000000-0008-0000-0A00-0000AD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38" name="Object 9" hidden="1">
          <a:extLst>
            <a:ext uri="{FF2B5EF4-FFF2-40B4-BE49-F238E27FC236}">
              <a16:creationId xmlns:a16="http://schemas.microsoft.com/office/drawing/2014/main" id="{00000000-0008-0000-0A00-0000AE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39" name="Object 8" hidden="1">
          <a:extLst>
            <a:ext uri="{FF2B5EF4-FFF2-40B4-BE49-F238E27FC236}">
              <a16:creationId xmlns:a16="http://schemas.microsoft.com/office/drawing/2014/main" id="{00000000-0008-0000-0A00-0000AF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40" name="Object 9" hidden="1">
          <a:extLst>
            <a:ext uri="{FF2B5EF4-FFF2-40B4-BE49-F238E27FC236}">
              <a16:creationId xmlns:a16="http://schemas.microsoft.com/office/drawing/2014/main" id="{00000000-0008-0000-0A00-0000B02C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41" name="Object 8" hidden="1">
          <a:extLst>
            <a:ext uri="{FF2B5EF4-FFF2-40B4-BE49-F238E27FC236}">
              <a16:creationId xmlns:a16="http://schemas.microsoft.com/office/drawing/2014/main" id="{00000000-0008-0000-0A00-0000B12C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42" name="Object 9" hidden="1">
          <a:extLst>
            <a:ext uri="{FF2B5EF4-FFF2-40B4-BE49-F238E27FC236}">
              <a16:creationId xmlns:a16="http://schemas.microsoft.com/office/drawing/2014/main" id="{00000000-0008-0000-0A00-0000B2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43" name="Object 8" hidden="1">
          <a:extLst>
            <a:ext uri="{FF2B5EF4-FFF2-40B4-BE49-F238E27FC236}">
              <a16:creationId xmlns:a16="http://schemas.microsoft.com/office/drawing/2014/main" id="{00000000-0008-0000-0A00-0000B32C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44" name="Object 15" hidden="1">
          <a:extLst>
            <a:ext uri="{FF2B5EF4-FFF2-40B4-BE49-F238E27FC236}">
              <a16:creationId xmlns:a16="http://schemas.microsoft.com/office/drawing/2014/main" id="{00000000-0008-0000-0A00-0000B4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45" name="Object 16" hidden="1">
          <a:extLst>
            <a:ext uri="{FF2B5EF4-FFF2-40B4-BE49-F238E27FC236}">
              <a16:creationId xmlns:a16="http://schemas.microsoft.com/office/drawing/2014/main" id="{00000000-0008-0000-0A00-0000B52C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46" name="Object 17" hidden="1">
          <a:extLst>
            <a:ext uri="{FF2B5EF4-FFF2-40B4-BE49-F238E27FC236}">
              <a16:creationId xmlns:a16="http://schemas.microsoft.com/office/drawing/2014/main" id="{00000000-0008-0000-0A00-0000B6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47" name="Object 9" hidden="1">
          <a:extLst>
            <a:ext uri="{FF2B5EF4-FFF2-40B4-BE49-F238E27FC236}">
              <a16:creationId xmlns:a16="http://schemas.microsoft.com/office/drawing/2014/main" id="{00000000-0008-0000-0A00-0000B7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48" name="Object 8" hidden="1">
          <a:extLst>
            <a:ext uri="{FF2B5EF4-FFF2-40B4-BE49-F238E27FC236}">
              <a16:creationId xmlns:a16="http://schemas.microsoft.com/office/drawing/2014/main" id="{00000000-0008-0000-0A00-0000B8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49" name="Object 9" hidden="1">
          <a:extLst>
            <a:ext uri="{FF2B5EF4-FFF2-40B4-BE49-F238E27FC236}">
              <a16:creationId xmlns:a16="http://schemas.microsoft.com/office/drawing/2014/main" id="{00000000-0008-0000-0A00-0000B9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50" name="Object 8" hidden="1">
          <a:extLst>
            <a:ext uri="{FF2B5EF4-FFF2-40B4-BE49-F238E27FC236}">
              <a16:creationId xmlns:a16="http://schemas.microsoft.com/office/drawing/2014/main" id="{00000000-0008-0000-0A00-0000BA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51" name="Object 9" hidden="1">
          <a:extLst>
            <a:ext uri="{FF2B5EF4-FFF2-40B4-BE49-F238E27FC236}">
              <a16:creationId xmlns:a16="http://schemas.microsoft.com/office/drawing/2014/main" id="{00000000-0008-0000-0A00-0000BB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52" name="Object 8" hidden="1">
          <a:extLst>
            <a:ext uri="{FF2B5EF4-FFF2-40B4-BE49-F238E27FC236}">
              <a16:creationId xmlns:a16="http://schemas.microsoft.com/office/drawing/2014/main" id="{00000000-0008-0000-0A00-0000BC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53" name="Object 9" hidden="1">
          <a:extLst>
            <a:ext uri="{FF2B5EF4-FFF2-40B4-BE49-F238E27FC236}">
              <a16:creationId xmlns:a16="http://schemas.microsoft.com/office/drawing/2014/main" id="{00000000-0008-0000-0A00-0000BD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54" name="Object 8" hidden="1">
          <a:extLst>
            <a:ext uri="{FF2B5EF4-FFF2-40B4-BE49-F238E27FC236}">
              <a16:creationId xmlns:a16="http://schemas.microsoft.com/office/drawing/2014/main" id="{00000000-0008-0000-0A00-0000BE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55" name="Object 15" hidden="1">
          <a:extLst>
            <a:ext uri="{FF2B5EF4-FFF2-40B4-BE49-F238E27FC236}">
              <a16:creationId xmlns:a16="http://schemas.microsoft.com/office/drawing/2014/main" id="{00000000-0008-0000-0A00-0000BF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56" name="Object 16" hidden="1">
          <a:extLst>
            <a:ext uri="{FF2B5EF4-FFF2-40B4-BE49-F238E27FC236}">
              <a16:creationId xmlns:a16="http://schemas.microsoft.com/office/drawing/2014/main" id="{00000000-0008-0000-0A00-0000C02C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57" name="Object 17" hidden="1">
          <a:extLst>
            <a:ext uri="{FF2B5EF4-FFF2-40B4-BE49-F238E27FC236}">
              <a16:creationId xmlns:a16="http://schemas.microsoft.com/office/drawing/2014/main" id="{00000000-0008-0000-0A00-0000C1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58" name="Object 9" hidden="1">
          <a:extLst>
            <a:ext uri="{FF2B5EF4-FFF2-40B4-BE49-F238E27FC236}">
              <a16:creationId xmlns:a16="http://schemas.microsoft.com/office/drawing/2014/main" id="{00000000-0008-0000-0A00-0000C2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59" name="Object 8" hidden="1">
          <a:extLst>
            <a:ext uri="{FF2B5EF4-FFF2-40B4-BE49-F238E27FC236}">
              <a16:creationId xmlns:a16="http://schemas.microsoft.com/office/drawing/2014/main" id="{00000000-0008-0000-0A00-0000C3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60" name="Object 9" hidden="1">
          <a:extLst>
            <a:ext uri="{FF2B5EF4-FFF2-40B4-BE49-F238E27FC236}">
              <a16:creationId xmlns:a16="http://schemas.microsoft.com/office/drawing/2014/main" id="{00000000-0008-0000-0A00-0000C4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61" name="Object 8" hidden="1">
          <a:extLst>
            <a:ext uri="{FF2B5EF4-FFF2-40B4-BE49-F238E27FC236}">
              <a16:creationId xmlns:a16="http://schemas.microsoft.com/office/drawing/2014/main" id="{00000000-0008-0000-0A00-0000C5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62" name="Object 9" hidden="1">
          <a:extLst>
            <a:ext uri="{FF2B5EF4-FFF2-40B4-BE49-F238E27FC236}">
              <a16:creationId xmlns:a16="http://schemas.microsoft.com/office/drawing/2014/main" id="{00000000-0008-0000-0A00-0000C6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63" name="Object 8" hidden="1">
          <a:extLst>
            <a:ext uri="{FF2B5EF4-FFF2-40B4-BE49-F238E27FC236}">
              <a16:creationId xmlns:a16="http://schemas.microsoft.com/office/drawing/2014/main" id="{00000000-0008-0000-0A00-0000C7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64" name="Object 9" hidden="1">
          <a:extLst>
            <a:ext uri="{FF2B5EF4-FFF2-40B4-BE49-F238E27FC236}">
              <a16:creationId xmlns:a16="http://schemas.microsoft.com/office/drawing/2014/main" id="{00000000-0008-0000-0A00-0000C8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65" name="Object 8" hidden="1">
          <a:extLst>
            <a:ext uri="{FF2B5EF4-FFF2-40B4-BE49-F238E27FC236}">
              <a16:creationId xmlns:a16="http://schemas.microsoft.com/office/drawing/2014/main" id="{00000000-0008-0000-0A00-0000C9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66" name="Object 15" hidden="1">
          <a:extLst>
            <a:ext uri="{FF2B5EF4-FFF2-40B4-BE49-F238E27FC236}">
              <a16:creationId xmlns:a16="http://schemas.microsoft.com/office/drawing/2014/main" id="{00000000-0008-0000-0A00-0000CA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67" name="Object 16" hidden="1">
          <a:extLst>
            <a:ext uri="{FF2B5EF4-FFF2-40B4-BE49-F238E27FC236}">
              <a16:creationId xmlns:a16="http://schemas.microsoft.com/office/drawing/2014/main" id="{00000000-0008-0000-0A00-0000CB2C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68" name="Object 17" hidden="1">
          <a:extLst>
            <a:ext uri="{FF2B5EF4-FFF2-40B4-BE49-F238E27FC236}">
              <a16:creationId xmlns:a16="http://schemas.microsoft.com/office/drawing/2014/main" id="{00000000-0008-0000-0A00-0000CC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69" name="Object 9" hidden="1">
          <a:extLst>
            <a:ext uri="{FF2B5EF4-FFF2-40B4-BE49-F238E27FC236}">
              <a16:creationId xmlns:a16="http://schemas.microsoft.com/office/drawing/2014/main" id="{00000000-0008-0000-0A00-0000CD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70" name="Object 8" hidden="1">
          <a:extLst>
            <a:ext uri="{FF2B5EF4-FFF2-40B4-BE49-F238E27FC236}">
              <a16:creationId xmlns:a16="http://schemas.microsoft.com/office/drawing/2014/main" id="{00000000-0008-0000-0A00-0000CE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71" name="Object 9" hidden="1">
          <a:extLst>
            <a:ext uri="{FF2B5EF4-FFF2-40B4-BE49-F238E27FC236}">
              <a16:creationId xmlns:a16="http://schemas.microsoft.com/office/drawing/2014/main" id="{00000000-0008-0000-0A00-0000CF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72" name="Object 8" hidden="1">
          <a:extLst>
            <a:ext uri="{FF2B5EF4-FFF2-40B4-BE49-F238E27FC236}">
              <a16:creationId xmlns:a16="http://schemas.microsoft.com/office/drawing/2014/main" id="{00000000-0008-0000-0A00-0000D0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73" name="Object 9" hidden="1">
          <a:extLst>
            <a:ext uri="{FF2B5EF4-FFF2-40B4-BE49-F238E27FC236}">
              <a16:creationId xmlns:a16="http://schemas.microsoft.com/office/drawing/2014/main" id="{00000000-0008-0000-0A00-0000D1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74" name="Object 8" hidden="1">
          <a:extLst>
            <a:ext uri="{FF2B5EF4-FFF2-40B4-BE49-F238E27FC236}">
              <a16:creationId xmlns:a16="http://schemas.microsoft.com/office/drawing/2014/main" id="{00000000-0008-0000-0A00-0000D2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75" name="Object 9" hidden="1">
          <a:extLst>
            <a:ext uri="{FF2B5EF4-FFF2-40B4-BE49-F238E27FC236}">
              <a16:creationId xmlns:a16="http://schemas.microsoft.com/office/drawing/2014/main" id="{00000000-0008-0000-0A00-0000D3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76" name="Object 8" hidden="1">
          <a:extLst>
            <a:ext uri="{FF2B5EF4-FFF2-40B4-BE49-F238E27FC236}">
              <a16:creationId xmlns:a16="http://schemas.microsoft.com/office/drawing/2014/main" id="{00000000-0008-0000-0A00-0000D4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77" name="Object 15" hidden="1">
          <a:extLst>
            <a:ext uri="{FF2B5EF4-FFF2-40B4-BE49-F238E27FC236}">
              <a16:creationId xmlns:a16="http://schemas.microsoft.com/office/drawing/2014/main" id="{00000000-0008-0000-0A00-0000D5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78" name="Object 16" hidden="1">
          <a:extLst>
            <a:ext uri="{FF2B5EF4-FFF2-40B4-BE49-F238E27FC236}">
              <a16:creationId xmlns:a16="http://schemas.microsoft.com/office/drawing/2014/main" id="{00000000-0008-0000-0A00-0000D62C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79" name="Object 17" hidden="1">
          <a:extLst>
            <a:ext uri="{FF2B5EF4-FFF2-40B4-BE49-F238E27FC236}">
              <a16:creationId xmlns:a16="http://schemas.microsoft.com/office/drawing/2014/main" id="{00000000-0008-0000-0A00-0000D7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80" name="Object 9" hidden="1">
          <a:extLst>
            <a:ext uri="{FF2B5EF4-FFF2-40B4-BE49-F238E27FC236}">
              <a16:creationId xmlns:a16="http://schemas.microsoft.com/office/drawing/2014/main" id="{00000000-0008-0000-0A00-0000D8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81" name="Object 8" hidden="1">
          <a:extLst>
            <a:ext uri="{FF2B5EF4-FFF2-40B4-BE49-F238E27FC236}">
              <a16:creationId xmlns:a16="http://schemas.microsoft.com/office/drawing/2014/main" id="{00000000-0008-0000-0A00-0000D9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82" name="Object 9" hidden="1">
          <a:extLst>
            <a:ext uri="{FF2B5EF4-FFF2-40B4-BE49-F238E27FC236}">
              <a16:creationId xmlns:a16="http://schemas.microsoft.com/office/drawing/2014/main" id="{00000000-0008-0000-0A00-0000DA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83" name="Object 8" hidden="1">
          <a:extLst>
            <a:ext uri="{FF2B5EF4-FFF2-40B4-BE49-F238E27FC236}">
              <a16:creationId xmlns:a16="http://schemas.microsoft.com/office/drawing/2014/main" id="{00000000-0008-0000-0A00-0000DB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84" name="Object 9" hidden="1">
          <a:extLst>
            <a:ext uri="{FF2B5EF4-FFF2-40B4-BE49-F238E27FC236}">
              <a16:creationId xmlns:a16="http://schemas.microsoft.com/office/drawing/2014/main" id="{00000000-0008-0000-0A00-0000DC2C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85" name="Object 8" hidden="1">
          <a:extLst>
            <a:ext uri="{FF2B5EF4-FFF2-40B4-BE49-F238E27FC236}">
              <a16:creationId xmlns:a16="http://schemas.microsoft.com/office/drawing/2014/main" id="{00000000-0008-0000-0A00-0000DD2C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86" name="Object 9" hidden="1">
          <a:extLst>
            <a:ext uri="{FF2B5EF4-FFF2-40B4-BE49-F238E27FC236}">
              <a16:creationId xmlns:a16="http://schemas.microsoft.com/office/drawing/2014/main" id="{00000000-0008-0000-0A00-0000DE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87" name="Object 8" hidden="1">
          <a:extLst>
            <a:ext uri="{FF2B5EF4-FFF2-40B4-BE49-F238E27FC236}">
              <a16:creationId xmlns:a16="http://schemas.microsoft.com/office/drawing/2014/main" id="{00000000-0008-0000-0A00-0000DF2C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88" name="Object 15" hidden="1">
          <a:extLst>
            <a:ext uri="{FF2B5EF4-FFF2-40B4-BE49-F238E27FC236}">
              <a16:creationId xmlns:a16="http://schemas.microsoft.com/office/drawing/2014/main" id="{00000000-0008-0000-0A00-0000E0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489" name="Object 16" hidden="1">
          <a:extLst>
            <a:ext uri="{FF2B5EF4-FFF2-40B4-BE49-F238E27FC236}">
              <a16:creationId xmlns:a16="http://schemas.microsoft.com/office/drawing/2014/main" id="{00000000-0008-0000-0A00-0000E12C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490" name="Object 17" hidden="1">
          <a:extLst>
            <a:ext uri="{FF2B5EF4-FFF2-40B4-BE49-F238E27FC236}">
              <a16:creationId xmlns:a16="http://schemas.microsoft.com/office/drawing/2014/main" id="{00000000-0008-0000-0A00-0000E2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91" name="Object 9" hidden="1">
          <a:extLst>
            <a:ext uri="{FF2B5EF4-FFF2-40B4-BE49-F238E27FC236}">
              <a16:creationId xmlns:a16="http://schemas.microsoft.com/office/drawing/2014/main" id="{00000000-0008-0000-0A00-0000E3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92" name="Object 8" hidden="1">
          <a:extLst>
            <a:ext uri="{FF2B5EF4-FFF2-40B4-BE49-F238E27FC236}">
              <a16:creationId xmlns:a16="http://schemas.microsoft.com/office/drawing/2014/main" id="{00000000-0008-0000-0A00-0000E4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93" name="Object 9" hidden="1">
          <a:extLst>
            <a:ext uri="{FF2B5EF4-FFF2-40B4-BE49-F238E27FC236}">
              <a16:creationId xmlns:a16="http://schemas.microsoft.com/office/drawing/2014/main" id="{00000000-0008-0000-0A00-0000E52C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94" name="Object 8" hidden="1">
          <a:extLst>
            <a:ext uri="{FF2B5EF4-FFF2-40B4-BE49-F238E27FC236}">
              <a16:creationId xmlns:a16="http://schemas.microsoft.com/office/drawing/2014/main" id="{00000000-0008-0000-0A00-0000E62C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95" name="Object 9" hidden="1">
          <a:extLst>
            <a:ext uri="{FF2B5EF4-FFF2-40B4-BE49-F238E27FC236}">
              <a16:creationId xmlns:a16="http://schemas.microsoft.com/office/drawing/2014/main" id="{00000000-0008-0000-0A00-0000E72C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96" name="Object 8" hidden="1">
          <a:extLst>
            <a:ext uri="{FF2B5EF4-FFF2-40B4-BE49-F238E27FC236}">
              <a16:creationId xmlns:a16="http://schemas.microsoft.com/office/drawing/2014/main" id="{00000000-0008-0000-0A00-0000E82C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497" name="Object 9" hidden="1">
          <a:extLst>
            <a:ext uri="{FF2B5EF4-FFF2-40B4-BE49-F238E27FC236}">
              <a16:creationId xmlns:a16="http://schemas.microsoft.com/office/drawing/2014/main" id="{00000000-0008-0000-0A00-0000E9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498" name="Object 8" hidden="1">
          <a:extLst>
            <a:ext uri="{FF2B5EF4-FFF2-40B4-BE49-F238E27FC236}">
              <a16:creationId xmlns:a16="http://schemas.microsoft.com/office/drawing/2014/main" id="{00000000-0008-0000-0A00-0000EA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499" name="Object 15" hidden="1">
          <a:extLst>
            <a:ext uri="{FF2B5EF4-FFF2-40B4-BE49-F238E27FC236}">
              <a16:creationId xmlns:a16="http://schemas.microsoft.com/office/drawing/2014/main" id="{00000000-0008-0000-0A00-0000EB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00" name="Object 16" hidden="1">
          <a:extLst>
            <a:ext uri="{FF2B5EF4-FFF2-40B4-BE49-F238E27FC236}">
              <a16:creationId xmlns:a16="http://schemas.microsoft.com/office/drawing/2014/main" id="{00000000-0008-0000-0A00-0000EC2C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01" name="Object 17" hidden="1">
          <a:extLst>
            <a:ext uri="{FF2B5EF4-FFF2-40B4-BE49-F238E27FC236}">
              <a16:creationId xmlns:a16="http://schemas.microsoft.com/office/drawing/2014/main" id="{00000000-0008-0000-0A00-0000ED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02" name="Object 9" hidden="1">
          <a:extLst>
            <a:ext uri="{FF2B5EF4-FFF2-40B4-BE49-F238E27FC236}">
              <a16:creationId xmlns:a16="http://schemas.microsoft.com/office/drawing/2014/main" id="{00000000-0008-0000-0A00-0000EE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03" name="Object 8" hidden="1">
          <a:extLst>
            <a:ext uri="{FF2B5EF4-FFF2-40B4-BE49-F238E27FC236}">
              <a16:creationId xmlns:a16="http://schemas.microsoft.com/office/drawing/2014/main" id="{00000000-0008-0000-0A00-0000EF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04" name="Object 9" hidden="1">
          <a:extLst>
            <a:ext uri="{FF2B5EF4-FFF2-40B4-BE49-F238E27FC236}">
              <a16:creationId xmlns:a16="http://schemas.microsoft.com/office/drawing/2014/main" id="{00000000-0008-0000-0A00-0000F02C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05" name="Object 8" hidden="1">
          <a:extLst>
            <a:ext uri="{FF2B5EF4-FFF2-40B4-BE49-F238E27FC236}">
              <a16:creationId xmlns:a16="http://schemas.microsoft.com/office/drawing/2014/main" id="{00000000-0008-0000-0A00-0000F12C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06" name="Object 9" hidden="1">
          <a:extLst>
            <a:ext uri="{FF2B5EF4-FFF2-40B4-BE49-F238E27FC236}">
              <a16:creationId xmlns:a16="http://schemas.microsoft.com/office/drawing/2014/main" id="{00000000-0008-0000-0A00-0000F22C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07" name="Object 8" hidden="1">
          <a:extLst>
            <a:ext uri="{FF2B5EF4-FFF2-40B4-BE49-F238E27FC236}">
              <a16:creationId xmlns:a16="http://schemas.microsoft.com/office/drawing/2014/main" id="{00000000-0008-0000-0A00-0000F32C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08" name="Object 9" hidden="1">
          <a:extLst>
            <a:ext uri="{FF2B5EF4-FFF2-40B4-BE49-F238E27FC236}">
              <a16:creationId xmlns:a16="http://schemas.microsoft.com/office/drawing/2014/main" id="{00000000-0008-0000-0A00-0000F4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09" name="Object 8" hidden="1">
          <a:extLst>
            <a:ext uri="{FF2B5EF4-FFF2-40B4-BE49-F238E27FC236}">
              <a16:creationId xmlns:a16="http://schemas.microsoft.com/office/drawing/2014/main" id="{00000000-0008-0000-0A00-0000F5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10" name="Object 15" hidden="1">
          <a:extLst>
            <a:ext uri="{FF2B5EF4-FFF2-40B4-BE49-F238E27FC236}">
              <a16:creationId xmlns:a16="http://schemas.microsoft.com/office/drawing/2014/main" id="{00000000-0008-0000-0A00-0000F6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11" name="Object 16" hidden="1">
          <a:extLst>
            <a:ext uri="{FF2B5EF4-FFF2-40B4-BE49-F238E27FC236}">
              <a16:creationId xmlns:a16="http://schemas.microsoft.com/office/drawing/2014/main" id="{00000000-0008-0000-0A00-0000F72C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12" name="Object 17" hidden="1">
          <a:extLst>
            <a:ext uri="{FF2B5EF4-FFF2-40B4-BE49-F238E27FC236}">
              <a16:creationId xmlns:a16="http://schemas.microsoft.com/office/drawing/2014/main" id="{00000000-0008-0000-0A00-0000F8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13" name="Object 9" hidden="1">
          <a:extLst>
            <a:ext uri="{FF2B5EF4-FFF2-40B4-BE49-F238E27FC236}">
              <a16:creationId xmlns:a16="http://schemas.microsoft.com/office/drawing/2014/main" id="{00000000-0008-0000-0A00-0000F9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14" name="Object 8" hidden="1">
          <a:extLst>
            <a:ext uri="{FF2B5EF4-FFF2-40B4-BE49-F238E27FC236}">
              <a16:creationId xmlns:a16="http://schemas.microsoft.com/office/drawing/2014/main" id="{00000000-0008-0000-0A00-0000FA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15" name="Object 9" hidden="1">
          <a:extLst>
            <a:ext uri="{FF2B5EF4-FFF2-40B4-BE49-F238E27FC236}">
              <a16:creationId xmlns:a16="http://schemas.microsoft.com/office/drawing/2014/main" id="{00000000-0008-0000-0A00-0000FB2C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16" name="Object 8" hidden="1">
          <a:extLst>
            <a:ext uri="{FF2B5EF4-FFF2-40B4-BE49-F238E27FC236}">
              <a16:creationId xmlns:a16="http://schemas.microsoft.com/office/drawing/2014/main" id="{00000000-0008-0000-0A00-0000FC2C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17" name="Object 9" hidden="1">
          <a:extLst>
            <a:ext uri="{FF2B5EF4-FFF2-40B4-BE49-F238E27FC236}">
              <a16:creationId xmlns:a16="http://schemas.microsoft.com/office/drawing/2014/main" id="{00000000-0008-0000-0A00-0000FD2C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18" name="Object 8" hidden="1">
          <a:extLst>
            <a:ext uri="{FF2B5EF4-FFF2-40B4-BE49-F238E27FC236}">
              <a16:creationId xmlns:a16="http://schemas.microsoft.com/office/drawing/2014/main" id="{00000000-0008-0000-0A00-0000FE2C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19" name="Object 9" hidden="1">
          <a:extLst>
            <a:ext uri="{FF2B5EF4-FFF2-40B4-BE49-F238E27FC236}">
              <a16:creationId xmlns:a16="http://schemas.microsoft.com/office/drawing/2014/main" id="{00000000-0008-0000-0A00-0000FF2C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20" name="Object 8" hidden="1">
          <a:extLst>
            <a:ext uri="{FF2B5EF4-FFF2-40B4-BE49-F238E27FC236}">
              <a16:creationId xmlns:a16="http://schemas.microsoft.com/office/drawing/2014/main" id="{00000000-0008-0000-0A00-000000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21" name="Object 15" hidden="1">
          <a:extLst>
            <a:ext uri="{FF2B5EF4-FFF2-40B4-BE49-F238E27FC236}">
              <a16:creationId xmlns:a16="http://schemas.microsoft.com/office/drawing/2014/main" id="{00000000-0008-0000-0A00-000001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22" name="Object 16" hidden="1">
          <a:extLst>
            <a:ext uri="{FF2B5EF4-FFF2-40B4-BE49-F238E27FC236}">
              <a16:creationId xmlns:a16="http://schemas.microsoft.com/office/drawing/2014/main" id="{00000000-0008-0000-0A00-0000022D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23" name="Object 17" hidden="1">
          <a:extLst>
            <a:ext uri="{FF2B5EF4-FFF2-40B4-BE49-F238E27FC236}">
              <a16:creationId xmlns:a16="http://schemas.microsoft.com/office/drawing/2014/main" id="{00000000-0008-0000-0A00-000003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24" name="Object 9" hidden="1">
          <a:extLst>
            <a:ext uri="{FF2B5EF4-FFF2-40B4-BE49-F238E27FC236}">
              <a16:creationId xmlns:a16="http://schemas.microsoft.com/office/drawing/2014/main" id="{00000000-0008-0000-0A00-000004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25" name="Object 8" hidden="1">
          <a:extLst>
            <a:ext uri="{FF2B5EF4-FFF2-40B4-BE49-F238E27FC236}">
              <a16:creationId xmlns:a16="http://schemas.microsoft.com/office/drawing/2014/main" id="{00000000-0008-0000-0A00-000005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26" name="Object 9" hidden="1">
          <a:extLst>
            <a:ext uri="{FF2B5EF4-FFF2-40B4-BE49-F238E27FC236}">
              <a16:creationId xmlns:a16="http://schemas.microsoft.com/office/drawing/2014/main" id="{00000000-0008-0000-0A00-0000062D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27" name="Object 8" hidden="1">
          <a:extLst>
            <a:ext uri="{FF2B5EF4-FFF2-40B4-BE49-F238E27FC236}">
              <a16:creationId xmlns:a16="http://schemas.microsoft.com/office/drawing/2014/main" id="{00000000-0008-0000-0A00-0000072D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28" name="Object 9" hidden="1">
          <a:extLst>
            <a:ext uri="{FF2B5EF4-FFF2-40B4-BE49-F238E27FC236}">
              <a16:creationId xmlns:a16="http://schemas.microsoft.com/office/drawing/2014/main" id="{00000000-0008-0000-0A00-0000082D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29" name="Object 8" hidden="1">
          <a:extLst>
            <a:ext uri="{FF2B5EF4-FFF2-40B4-BE49-F238E27FC236}">
              <a16:creationId xmlns:a16="http://schemas.microsoft.com/office/drawing/2014/main" id="{00000000-0008-0000-0A00-0000092D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30" name="Object 9" hidden="1">
          <a:extLst>
            <a:ext uri="{FF2B5EF4-FFF2-40B4-BE49-F238E27FC236}">
              <a16:creationId xmlns:a16="http://schemas.microsoft.com/office/drawing/2014/main" id="{00000000-0008-0000-0A00-00000A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31" name="Object 8" hidden="1">
          <a:extLst>
            <a:ext uri="{FF2B5EF4-FFF2-40B4-BE49-F238E27FC236}">
              <a16:creationId xmlns:a16="http://schemas.microsoft.com/office/drawing/2014/main" id="{00000000-0008-0000-0A00-00000B2D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32" name="Object 15" hidden="1">
          <a:extLst>
            <a:ext uri="{FF2B5EF4-FFF2-40B4-BE49-F238E27FC236}">
              <a16:creationId xmlns:a16="http://schemas.microsoft.com/office/drawing/2014/main" id="{00000000-0008-0000-0A00-00000C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33" name="Object 16" hidden="1">
          <a:extLst>
            <a:ext uri="{FF2B5EF4-FFF2-40B4-BE49-F238E27FC236}">
              <a16:creationId xmlns:a16="http://schemas.microsoft.com/office/drawing/2014/main" id="{00000000-0008-0000-0A00-00000D2D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34" name="Object 17" hidden="1">
          <a:extLst>
            <a:ext uri="{FF2B5EF4-FFF2-40B4-BE49-F238E27FC236}">
              <a16:creationId xmlns:a16="http://schemas.microsoft.com/office/drawing/2014/main" id="{00000000-0008-0000-0A00-00000E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35" name="Object 9" hidden="1">
          <a:extLst>
            <a:ext uri="{FF2B5EF4-FFF2-40B4-BE49-F238E27FC236}">
              <a16:creationId xmlns:a16="http://schemas.microsoft.com/office/drawing/2014/main" id="{00000000-0008-0000-0A00-00000F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36" name="Object 8" hidden="1">
          <a:extLst>
            <a:ext uri="{FF2B5EF4-FFF2-40B4-BE49-F238E27FC236}">
              <a16:creationId xmlns:a16="http://schemas.microsoft.com/office/drawing/2014/main" id="{00000000-0008-0000-0A00-000010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37" name="Object 9" hidden="1">
          <a:extLst>
            <a:ext uri="{FF2B5EF4-FFF2-40B4-BE49-F238E27FC236}">
              <a16:creationId xmlns:a16="http://schemas.microsoft.com/office/drawing/2014/main" id="{00000000-0008-0000-0A00-000011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38" name="Object 8" hidden="1">
          <a:extLst>
            <a:ext uri="{FF2B5EF4-FFF2-40B4-BE49-F238E27FC236}">
              <a16:creationId xmlns:a16="http://schemas.microsoft.com/office/drawing/2014/main" id="{00000000-0008-0000-0A00-000012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39" name="Object 9" hidden="1">
          <a:extLst>
            <a:ext uri="{FF2B5EF4-FFF2-40B4-BE49-F238E27FC236}">
              <a16:creationId xmlns:a16="http://schemas.microsoft.com/office/drawing/2014/main" id="{00000000-0008-0000-0A00-000013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40" name="Object 8" hidden="1">
          <a:extLst>
            <a:ext uri="{FF2B5EF4-FFF2-40B4-BE49-F238E27FC236}">
              <a16:creationId xmlns:a16="http://schemas.microsoft.com/office/drawing/2014/main" id="{00000000-0008-0000-0A00-000014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41" name="Object 9" hidden="1">
          <a:extLst>
            <a:ext uri="{FF2B5EF4-FFF2-40B4-BE49-F238E27FC236}">
              <a16:creationId xmlns:a16="http://schemas.microsoft.com/office/drawing/2014/main" id="{00000000-0008-0000-0A00-000015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42" name="Object 8" hidden="1">
          <a:extLst>
            <a:ext uri="{FF2B5EF4-FFF2-40B4-BE49-F238E27FC236}">
              <a16:creationId xmlns:a16="http://schemas.microsoft.com/office/drawing/2014/main" id="{00000000-0008-0000-0A00-000016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43" name="Object 15" hidden="1">
          <a:extLst>
            <a:ext uri="{FF2B5EF4-FFF2-40B4-BE49-F238E27FC236}">
              <a16:creationId xmlns:a16="http://schemas.microsoft.com/office/drawing/2014/main" id="{00000000-0008-0000-0A00-000017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44" name="Object 16" hidden="1">
          <a:extLst>
            <a:ext uri="{FF2B5EF4-FFF2-40B4-BE49-F238E27FC236}">
              <a16:creationId xmlns:a16="http://schemas.microsoft.com/office/drawing/2014/main" id="{00000000-0008-0000-0A00-0000182D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45" name="Object 17" hidden="1">
          <a:extLst>
            <a:ext uri="{FF2B5EF4-FFF2-40B4-BE49-F238E27FC236}">
              <a16:creationId xmlns:a16="http://schemas.microsoft.com/office/drawing/2014/main" id="{00000000-0008-0000-0A00-000019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46" name="Object 9" hidden="1">
          <a:extLst>
            <a:ext uri="{FF2B5EF4-FFF2-40B4-BE49-F238E27FC236}">
              <a16:creationId xmlns:a16="http://schemas.microsoft.com/office/drawing/2014/main" id="{00000000-0008-0000-0A00-00001A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47" name="Object 8" hidden="1">
          <a:extLst>
            <a:ext uri="{FF2B5EF4-FFF2-40B4-BE49-F238E27FC236}">
              <a16:creationId xmlns:a16="http://schemas.microsoft.com/office/drawing/2014/main" id="{00000000-0008-0000-0A00-00001B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48" name="Object 9" hidden="1">
          <a:extLst>
            <a:ext uri="{FF2B5EF4-FFF2-40B4-BE49-F238E27FC236}">
              <a16:creationId xmlns:a16="http://schemas.microsoft.com/office/drawing/2014/main" id="{00000000-0008-0000-0A00-00001C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49" name="Object 8" hidden="1">
          <a:extLst>
            <a:ext uri="{FF2B5EF4-FFF2-40B4-BE49-F238E27FC236}">
              <a16:creationId xmlns:a16="http://schemas.microsoft.com/office/drawing/2014/main" id="{00000000-0008-0000-0A00-00001D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50" name="Object 9" hidden="1">
          <a:extLst>
            <a:ext uri="{FF2B5EF4-FFF2-40B4-BE49-F238E27FC236}">
              <a16:creationId xmlns:a16="http://schemas.microsoft.com/office/drawing/2014/main" id="{00000000-0008-0000-0A00-00001E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51" name="Object 8" hidden="1">
          <a:extLst>
            <a:ext uri="{FF2B5EF4-FFF2-40B4-BE49-F238E27FC236}">
              <a16:creationId xmlns:a16="http://schemas.microsoft.com/office/drawing/2014/main" id="{00000000-0008-0000-0A00-00001F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52" name="Object 9" hidden="1">
          <a:extLst>
            <a:ext uri="{FF2B5EF4-FFF2-40B4-BE49-F238E27FC236}">
              <a16:creationId xmlns:a16="http://schemas.microsoft.com/office/drawing/2014/main" id="{00000000-0008-0000-0A00-000020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53" name="Object 8" hidden="1">
          <a:extLst>
            <a:ext uri="{FF2B5EF4-FFF2-40B4-BE49-F238E27FC236}">
              <a16:creationId xmlns:a16="http://schemas.microsoft.com/office/drawing/2014/main" id="{00000000-0008-0000-0A00-000021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54" name="Object 15" hidden="1">
          <a:extLst>
            <a:ext uri="{FF2B5EF4-FFF2-40B4-BE49-F238E27FC236}">
              <a16:creationId xmlns:a16="http://schemas.microsoft.com/office/drawing/2014/main" id="{00000000-0008-0000-0A00-000022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55" name="Object 16" hidden="1">
          <a:extLst>
            <a:ext uri="{FF2B5EF4-FFF2-40B4-BE49-F238E27FC236}">
              <a16:creationId xmlns:a16="http://schemas.microsoft.com/office/drawing/2014/main" id="{00000000-0008-0000-0A00-0000232D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56" name="Object 17" hidden="1">
          <a:extLst>
            <a:ext uri="{FF2B5EF4-FFF2-40B4-BE49-F238E27FC236}">
              <a16:creationId xmlns:a16="http://schemas.microsoft.com/office/drawing/2014/main" id="{00000000-0008-0000-0A00-000024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57" name="Object 9" hidden="1">
          <a:extLst>
            <a:ext uri="{FF2B5EF4-FFF2-40B4-BE49-F238E27FC236}">
              <a16:creationId xmlns:a16="http://schemas.microsoft.com/office/drawing/2014/main" id="{00000000-0008-0000-0A00-000025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58" name="Object 8" hidden="1">
          <a:extLst>
            <a:ext uri="{FF2B5EF4-FFF2-40B4-BE49-F238E27FC236}">
              <a16:creationId xmlns:a16="http://schemas.microsoft.com/office/drawing/2014/main" id="{00000000-0008-0000-0A00-000026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59" name="Object 9" hidden="1">
          <a:extLst>
            <a:ext uri="{FF2B5EF4-FFF2-40B4-BE49-F238E27FC236}">
              <a16:creationId xmlns:a16="http://schemas.microsoft.com/office/drawing/2014/main" id="{00000000-0008-0000-0A00-000027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60" name="Object 8" hidden="1">
          <a:extLst>
            <a:ext uri="{FF2B5EF4-FFF2-40B4-BE49-F238E27FC236}">
              <a16:creationId xmlns:a16="http://schemas.microsoft.com/office/drawing/2014/main" id="{00000000-0008-0000-0A00-000028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61" name="Object 9" hidden="1">
          <a:extLst>
            <a:ext uri="{FF2B5EF4-FFF2-40B4-BE49-F238E27FC236}">
              <a16:creationId xmlns:a16="http://schemas.microsoft.com/office/drawing/2014/main" id="{00000000-0008-0000-0A00-000029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62" name="Object 8" hidden="1">
          <a:extLst>
            <a:ext uri="{FF2B5EF4-FFF2-40B4-BE49-F238E27FC236}">
              <a16:creationId xmlns:a16="http://schemas.microsoft.com/office/drawing/2014/main" id="{00000000-0008-0000-0A00-00002A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63" name="Object 9" hidden="1">
          <a:extLst>
            <a:ext uri="{FF2B5EF4-FFF2-40B4-BE49-F238E27FC236}">
              <a16:creationId xmlns:a16="http://schemas.microsoft.com/office/drawing/2014/main" id="{00000000-0008-0000-0A00-00002B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64" name="Object 8" hidden="1">
          <a:extLst>
            <a:ext uri="{FF2B5EF4-FFF2-40B4-BE49-F238E27FC236}">
              <a16:creationId xmlns:a16="http://schemas.microsoft.com/office/drawing/2014/main" id="{00000000-0008-0000-0A00-00002C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65" name="Object 15" hidden="1">
          <a:extLst>
            <a:ext uri="{FF2B5EF4-FFF2-40B4-BE49-F238E27FC236}">
              <a16:creationId xmlns:a16="http://schemas.microsoft.com/office/drawing/2014/main" id="{00000000-0008-0000-0A00-00002D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66" name="Object 16" hidden="1">
          <a:extLst>
            <a:ext uri="{FF2B5EF4-FFF2-40B4-BE49-F238E27FC236}">
              <a16:creationId xmlns:a16="http://schemas.microsoft.com/office/drawing/2014/main" id="{00000000-0008-0000-0A00-00002E2D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67" name="Object 17" hidden="1">
          <a:extLst>
            <a:ext uri="{FF2B5EF4-FFF2-40B4-BE49-F238E27FC236}">
              <a16:creationId xmlns:a16="http://schemas.microsoft.com/office/drawing/2014/main" id="{00000000-0008-0000-0A00-00002F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68" name="Object 9" hidden="1">
          <a:extLst>
            <a:ext uri="{FF2B5EF4-FFF2-40B4-BE49-F238E27FC236}">
              <a16:creationId xmlns:a16="http://schemas.microsoft.com/office/drawing/2014/main" id="{00000000-0008-0000-0A00-000030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69" name="Object 8" hidden="1">
          <a:extLst>
            <a:ext uri="{FF2B5EF4-FFF2-40B4-BE49-F238E27FC236}">
              <a16:creationId xmlns:a16="http://schemas.microsoft.com/office/drawing/2014/main" id="{00000000-0008-0000-0A00-000031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70" name="Object 9" hidden="1">
          <a:extLst>
            <a:ext uri="{FF2B5EF4-FFF2-40B4-BE49-F238E27FC236}">
              <a16:creationId xmlns:a16="http://schemas.microsoft.com/office/drawing/2014/main" id="{00000000-0008-0000-0A00-000032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71" name="Object 8" hidden="1">
          <a:extLst>
            <a:ext uri="{FF2B5EF4-FFF2-40B4-BE49-F238E27FC236}">
              <a16:creationId xmlns:a16="http://schemas.microsoft.com/office/drawing/2014/main" id="{00000000-0008-0000-0A00-000033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72" name="Object 9" hidden="1">
          <a:extLst>
            <a:ext uri="{FF2B5EF4-FFF2-40B4-BE49-F238E27FC236}">
              <a16:creationId xmlns:a16="http://schemas.microsoft.com/office/drawing/2014/main" id="{00000000-0008-0000-0A00-0000342D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73" name="Object 8" hidden="1">
          <a:extLst>
            <a:ext uri="{FF2B5EF4-FFF2-40B4-BE49-F238E27FC236}">
              <a16:creationId xmlns:a16="http://schemas.microsoft.com/office/drawing/2014/main" id="{00000000-0008-0000-0A00-0000352D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74" name="Object 9" hidden="1">
          <a:extLst>
            <a:ext uri="{FF2B5EF4-FFF2-40B4-BE49-F238E27FC236}">
              <a16:creationId xmlns:a16="http://schemas.microsoft.com/office/drawing/2014/main" id="{00000000-0008-0000-0A00-000036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75" name="Object 8" hidden="1">
          <a:extLst>
            <a:ext uri="{FF2B5EF4-FFF2-40B4-BE49-F238E27FC236}">
              <a16:creationId xmlns:a16="http://schemas.microsoft.com/office/drawing/2014/main" id="{00000000-0008-0000-0A00-0000372D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76" name="Object 15" hidden="1">
          <a:extLst>
            <a:ext uri="{FF2B5EF4-FFF2-40B4-BE49-F238E27FC236}">
              <a16:creationId xmlns:a16="http://schemas.microsoft.com/office/drawing/2014/main" id="{00000000-0008-0000-0A00-000038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77" name="Object 16" hidden="1">
          <a:extLst>
            <a:ext uri="{FF2B5EF4-FFF2-40B4-BE49-F238E27FC236}">
              <a16:creationId xmlns:a16="http://schemas.microsoft.com/office/drawing/2014/main" id="{00000000-0008-0000-0A00-0000392D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78" name="Object 17" hidden="1">
          <a:extLst>
            <a:ext uri="{FF2B5EF4-FFF2-40B4-BE49-F238E27FC236}">
              <a16:creationId xmlns:a16="http://schemas.microsoft.com/office/drawing/2014/main" id="{00000000-0008-0000-0A00-00003A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79" name="Object 9" hidden="1">
          <a:extLst>
            <a:ext uri="{FF2B5EF4-FFF2-40B4-BE49-F238E27FC236}">
              <a16:creationId xmlns:a16="http://schemas.microsoft.com/office/drawing/2014/main" id="{00000000-0008-0000-0A00-00003B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80" name="Object 8" hidden="1">
          <a:extLst>
            <a:ext uri="{FF2B5EF4-FFF2-40B4-BE49-F238E27FC236}">
              <a16:creationId xmlns:a16="http://schemas.microsoft.com/office/drawing/2014/main" id="{00000000-0008-0000-0A00-00003C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81" name="Object 9" hidden="1">
          <a:extLst>
            <a:ext uri="{FF2B5EF4-FFF2-40B4-BE49-F238E27FC236}">
              <a16:creationId xmlns:a16="http://schemas.microsoft.com/office/drawing/2014/main" id="{00000000-0008-0000-0A00-00003D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82" name="Object 8" hidden="1">
          <a:extLst>
            <a:ext uri="{FF2B5EF4-FFF2-40B4-BE49-F238E27FC236}">
              <a16:creationId xmlns:a16="http://schemas.microsoft.com/office/drawing/2014/main" id="{00000000-0008-0000-0A00-00003E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83" name="Object 9" hidden="1">
          <a:extLst>
            <a:ext uri="{FF2B5EF4-FFF2-40B4-BE49-F238E27FC236}">
              <a16:creationId xmlns:a16="http://schemas.microsoft.com/office/drawing/2014/main" id="{00000000-0008-0000-0A00-00003F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84" name="Object 8" hidden="1">
          <a:extLst>
            <a:ext uri="{FF2B5EF4-FFF2-40B4-BE49-F238E27FC236}">
              <a16:creationId xmlns:a16="http://schemas.microsoft.com/office/drawing/2014/main" id="{00000000-0008-0000-0A00-000040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85" name="Object 9" hidden="1">
          <a:extLst>
            <a:ext uri="{FF2B5EF4-FFF2-40B4-BE49-F238E27FC236}">
              <a16:creationId xmlns:a16="http://schemas.microsoft.com/office/drawing/2014/main" id="{00000000-0008-0000-0A00-000041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86" name="Object 8" hidden="1">
          <a:extLst>
            <a:ext uri="{FF2B5EF4-FFF2-40B4-BE49-F238E27FC236}">
              <a16:creationId xmlns:a16="http://schemas.microsoft.com/office/drawing/2014/main" id="{00000000-0008-0000-0A00-000042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87" name="Object 15" hidden="1">
          <a:extLst>
            <a:ext uri="{FF2B5EF4-FFF2-40B4-BE49-F238E27FC236}">
              <a16:creationId xmlns:a16="http://schemas.microsoft.com/office/drawing/2014/main" id="{00000000-0008-0000-0A00-000043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88" name="Object 16" hidden="1">
          <a:extLst>
            <a:ext uri="{FF2B5EF4-FFF2-40B4-BE49-F238E27FC236}">
              <a16:creationId xmlns:a16="http://schemas.microsoft.com/office/drawing/2014/main" id="{00000000-0008-0000-0A00-0000442D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589" name="Object 17" hidden="1">
          <a:extLst>
            <a:ext uri="{FF2B5EF4-FFF2-40B4-BE49-F238E27FC236}">
              <a16:creationId xmlns:a16="http://schemas.microsoft.com/office/drawing/2014/main" id="{00000000-0008-0000-0A00-000045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90" name="Object 9" hidden="1">
          <a:extLst>
            <a:ext uri="{FF2B5EF4-FFF2-40B4-BE49-F238E27FC236}">
              <a16:creationId xmlns:a16="http://schemas.microsoft.com/office/drawing/2014/main" id="{00000000-0008-0000-0A00-000046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91" name="Object 8" hidden="1">
          <a:extLst>
            <a:ext uri="{FF2B5EF4-FFF2-40B4-BE49-F238E27FC236}">
              <a16:creationId xmlns:a16="http://schemas.microsoft.com/office/drawing/2014/main" id="{00000000-0008-0000-0A00-000047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92" name="Object 9" hidden="1">
          <a:extLst>
            <a:ext uri="{FF2B5EF4-FFF2-40B4-BE49-F238E27FC236}">
              <a16:creationId xmlns:a16="http://schemas.microsoft.com/office/drawing/2014/main" id="{00000000-0008-0000-0A00-000048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93" name="Object 8" hidden="1">
          <a:extLst>
            <a:ext uri="{FF2B5EF4-FFF2-40B4-BE49-F238E27FC236}">
              <a16:creationId xmlns:a16="http://schemas.microsoft.com/office/drawing/2014/main" id="{00000000-0008-0000-0A00-000049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94" name="Object 9" hidden="1">
          <a:extLst>
            <a:ext uri="{FF2B5EF4-FFF2-40B4-BE49-F238E27FC236}">
              <a16:creationId xmlns:a16="http://schemas.microsoft.com/office/drawing/2014/main" id="{00000000-0008-0000-0A00-00004A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95" name="Object 8" hidden="1">
          <a:extLst>
            <a:ext uri="{FF2B5EF4-FFF2-40B4-BE49-F238E27FC236}">
              <a16:creationId xmlns:a16="http://schemas.microsoft.com/office/drawing/2014/main" id="{00000000-0008-0000-0A00-00004B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596" name="Object 9" hidden="1">
          <a:extLst>
            <a:ext uri="{FF2B5EF4-FFF2-40B4-BE49-F238E27FC236}">
              <a16:creationId xmlns:a16="http://schemas.microsoft.com/office/drawing/2014/main" id="{00000000-0008-0000-0A00-00004C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597" name="Object 8" hidden="1">
          <a:extLst>
            <a:ext uri="{FF2B5EF4-FFF2-40B4-BE49-F238E27FC236}">
              <a16:creationId xmlns:a16="http://schemas.microsoft.com/office/drawing/2014/main" id="{00000000-0008-0000-0A00-00004D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598" name="Object 15" hidden="1">
          <a:extLst>
            <a:ext uri="{FF2B5EF4-FFF2-40B4-BE49-F238E27FC236}">
              <a16:creationId xmlns:a16="http://schemas.microsoft.com/office/drawing/2014/main" id="{00000000-0008-0000-0A00-00004E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599" name="Object 16" hidden="1">
          <a:extLst>
            <a:ext uri="{FF2B5EF4-FFF2-40B4-BE49-F238E27FC236}">
              <a16:creationId xmlns:a16="http://schemas.microsoft.com/office/drawing/2014/main" id="{00000000-0008-0000-0A00-00004F2D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00" name="Object 17" hidden="1">
          <a:extLst>
            <a:ext uri="{FF2B5EF4-FFF2-40B4-BE49-F238E27FC236}">
              <a16:creationId xmlns:a16="http://schemas.microsoft.com/office/drawing/2014/main" id="{00000000-0008-0000-0A00-000050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01" name="Object 9" hidden="1">
          <a:extLst>
            <a:ext uri="{FF2B5EF4-FFF2-40B4-BE49-F238E27FC236}">
              <a16:creationId xmlns:a16="http://schemas.microsoft.com/office/drawing/2014/main" id="{00000000-0008-0000-0A00-000051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02" name="Object 8" hidden="1">
          <a:extLst>
            <a:ext uri="{FF2B5EF4-FFF2-40B4-BE49-F238E27FC236}">
              <a16:creationId xmlns:a16="http://schemas.microsoft.com/office/drawing/2014/main" id="{00000000-0008-0000-0A00-000052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03" name="Object 9" hidden="1">
          <a:extLst>
            <a:ext uri="{FF2B5EF4-FFF2-40B4-BE49-F238E27FC236}">
              <a16:creationId xmlns:a16="http://schemas.microsoft.com/office/drawing/2014/main" id="{00000000-0008-0000-0A00-000053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04" name="Object 8" hidden="1">
          <a:extLst>
            <a:ext uri="{FF2B5EF4-FFF2-40B4-BE49-F238E27FC236}">
              <a16:creationId xmlns:a16="http://schemas.microsoft.com/office/drawing/2014/main" id="{00000000-0008-0000-0A00-000054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05" name="Object 9" hidden="1">
          <a:extLst>
            <a:ext uri="{FF2B5EF4-FFF2-40B4-BE49-F238E27FC236}">
              <a16:creationId xmlns:a16="http://schemas.microsoft.com/office/drawing/2014/main" id="{00000000-0008-0000-0A00-000055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06" name="Object 8" hidden="1">
          <a:extLst>
            <a:ext uri="{FF2B5EF4-FFF2-40B4-BE49-F238E27FC236}">
              <a16:creationId xmlns:a16="http://schemas.microsoft.com/office/drawing/2014/main" id="{00000000-0008-0000-0A00-000056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07" name="Object 9" hidden="1">
          <a:extLst>
            <a:ext uri="{FF2B5EF4-FFF2-40B4-BE49-F238E27FC236}">
              <a16:creationId xmlns:a16="http://schemas.microsoft.com/office/drawing/2014/main" id="{00000000-0008-0000-0A00-000057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08" name="Object 8" hidden="1">
          <a:extLst>
            <a:ext uri="{FF2B5EF4-FFF2-40B4-BE49-F238E27FC236}">
              <a16:creationId xmlns:a16="http://schemas.microsoft.com/office/drawing/2014/main" id="{00000000-0008-0000-0A00-000058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09" name="Object 15" hidden="1">
          <a:extLst>
            <a:ext uri="{FF2B5EF4-FFF2-40B4-BE49-F238E27FC236}">
              <a16:creationId xmlns:a16="http://schemas.microsoft.com/office/drawing/2014/main" id="{00000000-0008-0000-0A00-000059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10" name="Object 16" hidden="1">
          <a:extLst>
            <a:ext uri="{FF2B5EF4-FFF2-40B4-BE49-F238E27FC236}">
              <a16:creationId xmlns:a16="http://schemas.microsoft.com/office/drawing/2014/main" id="{00000000-0008-0000-0A00-00005A2D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11" name="Object 17" hidden="1">
          <a:extLst>
            <a:ext uri="{FF2B5EF4-FFF2-40B4-BE49-F238E27FC236}">
              <a16:creationId xmlns:a16="http://schemas.microsoft.com/office/drawing/2014/main" id="{00000000-0008-0000-0A00-00005B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12" name="Object 9" hidden="1">
          <a:extLst>
            <a:ext uri="{FF2B5EF4-FFF2-40B4-BE49-F238E27FC236}">
              <a16:creationId xmlns:a16="http://schemas.microsoft.com/office/drawing/2014/main" id="{00000000-0008-0000-0A00-00005C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13" name="Object 8" hidden="1">
          <a:extLst>
            <a:ext uri="{FF2B5EF4-FFF2-40B4-BE49-F238E27FC236}">
              <a16:creationId xmlns:a16="http://schemas.microsoft.com/office/drawing/2014/main" id="{00000000-0008-0000-0A00-00005D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14" name="Object 9" hidden="1">
          <a:extLst>
            <a:ext uri="{FF2B5EF4-FFF2-40B4-BE49-F238E27FC236}">
              <a16:creationId xmlns:a16="http://schemas.microsoft.com/office/drawing/2014/main" id="{00000000-0008-0000-0A00-00005E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15" name="Object 8" hidden="1">
          <a:extLst>
            <a:ext uri="{FF2B5EF4-FFF2-40B4-BE49-F238E27FC236}">
              <a16:creationId xmlns:a16="http://schemas.microsoft.com/office/drawing/2014/main" id="{00000000-0008-0000-0A00-00005F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16" name="Object 9" hidden="1">
          <a:extLst>
            <a:ext uri="{FF2B5EF4-FFF2-40B4-BE49-F238E27FC236}">
              <a16:creationId xmlns:a16="http://schemas.microsoft.com/office/drawing/2014/main" id="{00000000-0008-0000-0A00-0000602D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17" name="Object 8" hidden="1">
          <a:extLst>
            <a:ext uri="{FF2B5EF4-FFF2-40B4-BE49-F238E27FC236}">
              <a16:creationId xmlns:a16="http://schemas.microsoft.com/office/drawing/2014/main" id="{00000000-0008-0000-0A00-0000612D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18" name="Object 9" hidden="1">
          <a:extLst>
            <a:ext uri="{FF2B5EF4-FFF2-40B4-BE49-F238E27FC236}">
              <a16:creationId xmlns:a16="http://schemas.microsoft.com/office/drawing/2014/main" id="{00000000-0008-0000-0A00-000062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19" name="Object 8" hidden="1">
          <a:extLst>
            <a:ext uri="{FF2B5EF4-FFF2-40B4-BE49-F238E27FC236}">
              <a16:creationId xmlns:a16="http://schemas.microsoft.com/office/drawing/2014/main" id="{00000000-0008-0000-0A00-0000632D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20" name="Object 15" hidden="1">
          <a:extLst>
            <a:ext uri="{FF2B5EF4-FFF2-40B4-BE49-F238E27FC236}">
              <a16:creationId xmlns:a16="http://schemas.microsoft.com/office/drawing/2014/main" id="{00000000-0008-0000-0A00-000064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21" name="Object 16" hidden="1">
          <a:extLst>
            <a:ext uri="{FF2B5EF4-FFF2-40B4-BE49-F238E27FC236}">
              <a16:creationId xmlns:a16="http://schemas.microsoft.com/office/drawing/2014/main" id="{00000000-0008-0000-0A00-0000652D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22" name="Object 17" hidden="1">
          <a:extLst>
            <a:ext uri="{FF2B5EF4-FFF2-40B4-BE49-F238E27FC236}">
              <a16:creationId xmlns:a16="http://schemas.microsoft.com/office/drawing/2014/main" id="{00000000-0008-0000-0A00-000066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23" name="Object 9" hidden="1">
          <a:extLst>
            <a:ext uri="{FF2B5EF4-FFF2-40B4-BE49-F238E27FC236}">
              <a16:creationId xmlns:a16="http://schemas.microsoft.com/office/drawing/2014/main" id="{00000000-0008-0000-0A00-000067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24" name="Object 8" hidden="1">
          <a:extLst>
            <a:ext uri="{FF2B5EF4-FFF2-40B4-BE49-F238E27FC236}">
              <a16:creationId xmlns:a16="http://schemas.microsoft.com/office/drawing/2014/main" id="{00000000-0008-0000-0A00-000068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25" name="Object 9" hidden="1">
          <a:extLst>
            <a:ext uri="{FF2B5EF4-FFF2-40B4-BE49-F238E27FC236}">
              <a16:creationId xmlns:a16="http://schemas.microsoft.com/office/drawing/2014/main" id="{00000000-0008-0000-0A00-000069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26" name="Object 8" hidden="1">
          <a:extLst>
            <a:ext uri="{FF2B5EF4-FFF2-40B4-BE49-F238E27FC236}">
              <a16:creationId xmlns:a16="http://schemas.microsoft.com/office/drawing/2014/main" id="{00000000-0008-0000-0A00-00006A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27" name="Object 9" hidden="1">
          <a:extLst>
            <a:ext uri="{FF2B5EF4-FFF2-40B4-BE49-F238E27FC236}">
              <a16:creationId xmlns:a16="http://schemas.microsoft.com/office/drawing/2014/main" id="{00000000-0008-0000-0A00-00006B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28" name="Object 8" hidden="1">
          <a:extLst>
            <a:ext uri="{FF2B5EF4-FFF2-40B4-BE49-F238E27FC236}">
              <a16:creationId xmlns:a16="http://schemas.microsoft.com/office/drawing/2014/main" id="{00000000-0008-0000-0A00-00006C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29" name="Object 9" hidden="1">
          <a:extLst>
            <a:ext uri="{FF2B5EF4-FFF2-40B4-BE49-F238E27FC236}">
              <a16:creationId xmlns:a16="http://schemas.microsoft.com/office/drawing/2014/main" id="{00000000-0008-0000-0A00-00006D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30" name="Object 8" hidden="1">
          <a:extLst>
            <a:ext uri="{FF2B5EF4-FFF2-40B4-BE49-F238E27FC236}">
              <a16:creationId xmlns:a16="http://schemas.microsoft.com/office/drawing/2014/main" id="{00000000-0008-0000-0A00-00006E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31" name="Object 15" hidden="1">
          <a:extLst>
            <a:ext uri="{FF2B5EF4-FFF2-40B4-BE49-F238E27FC236}">
              <a16:creationId xmlns:a16="http://schemas.microsoft.com/office/drawing/2014/main" id="{00000000-0008-0000-0A00-00006F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32" name="Object 16" hidden="1">
          <a:extLst>
            <a:ext uri="{FF2B5EF4-FFF2-40B4-BE49-F238E27FC236}">
              <a16:creationId xmlns:a16="http://schemas.microsoft.com/office/drawing/2014/main" id="{00000000-0008-0000-0A00-0000702D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33" name="Object 17" hidden="1">
          <a:extLst>
            <a:ext uri="{FF2B5EF4-FFF2-40B4-BE49-F238E27FC236}">
              <a16:creationId xmlns:a16="http://schemas.microsoft.com/office/drawing/2014/main" id="{00000000-0008-0000-0A00-000071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34" name="Object 9" hidden="1">
          <a:extLst>
            <a:ext uri="{FF2B5EF4-FFF2-40B4-BE49-F238E27FC236}">
              <a16:creationId xmlns:a16="http://schemas.microsoft.com/office/drawing/2014/main" id="{00000000-0008-0000-0A00-000072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35" name="Object 8" hidden="1">
          <a:extLst>
            <a:ext uri="{FF2B5EF4-FFF2-40B4-BE49-F238E27FC236}">
              <a16:creationId xmlns:a16="http://schemas.microsoft.com/office/drawing/2014/main" id="{00000000-0008-0000-0A00-000073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36" name="Object 9" hidden="1">
          <a:extLst>
            <a:ext uri="{FF2B5EF4-FFF2-40B4-BE49-F238E27FC236}">
              <a16:creationId xmlns:a16="http://schemas.microsoft.com/office/drawing/2014/main" id="{00000000-0008-0000-0A00-000074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37" name="Object 8" hidden="1">
          <a:extLst>
            <a:ext uri="{FF2B5EF4-FFF2-40B4-BE49-F238E27FC236}">
              <a16:creationId xmlns:a16="http://schemas.microsoft.com/office/drawing/2014/main" id="{00000000-0008-0000-0A00-000075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38" name="Object 9" hidden="1">
          <a:extLst>
            <a:ext uri="{FF2B5EF4-FFF2-40B4-BE49-F238E27FC236}">
              <a16:creationId xmlns:a16="http://schemas.microsoft.com/office/drawing/2014/main" id="{00000000-0008-0000-0A00-000076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39" name="Object 8" hidden="1">
          <a:extLst>
            <a:ext uri="{FF2B5EF4-FFF2-40B4-BE49-F238E27FC236}">
              <a16:creationId xmlns:a16="http://schemas.microsoft.com/office/drawing/2014/main" id="{00000000-0008-0000-0A00-000077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40" name="Object 9" hidden="1">
          <a:extLst>
            <a:ext uri="{FF2B5EF4-FFF2-40B4-BE49-F238E27FC236}">
              <a16:creationId xmlns:a16="http://schemas.microsoft.com/office/drawing/2014/main" id="{00000000-0008-0000-0A00-000078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41" name="Object 8" hidden="1">
          <a:extLst>
            <a:ext uri="{FF2B5EF4-FFF2-40B4-BE49-F238E27FC236}">
              <a16:creationId xmlns:a16="http://schemas.microsoft.com/office/drawing/2014/main" id="{00000000-0008-0000-0A00-000079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42" name="Object 15" hidden="1">
          <a:extLst>
            <a:ext uri="{FF2B5EF4-FFF2-40B4-BE49-F238E27FC236}">
              <a16:creationId xmlns:a16="http://schemas.microsoft.com/office/drawing/2014/main" id="{00000000-0008-0000-0A00-00007A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43" name="Object 16" hidden="1">
          <a:extLst>
            <a:ext uri="{FF2B5EF4-FFF2-40B4-BE49-F238E27FC236}">
              <a16:creationId xmlns:a16="http://schemas.microsoft.com/office/drawing/2014/main" id="{00000000-0008-0000-0A00-00007B2D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44" name="Object 17" hidden="1">
          <a:extLst>
            <a:ext uri="{FF2B5EF4-FFF2-40B4-BE49-F238E27FC236}">
              <a16:creationId xmlns:a16="http://schemas.microsoft.com/office/drawing/2014/main" id="{00000000-0008-0000-0A00-00007C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45" name="Object 9" hidden="1">
          <a:extLst>
            <a:ext uri="{FF2B5EF4-FFF2-40B4-BE49-F238E27FC236}">
              <a16:creationId xmlns:a16="http://schemas.microsoft.com/office/drawing/2014/main" id="{00000000-0008-0000-0A00-00007D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46" name="Object 8" hidden="1">
          <a:extLst>
            <a:ext uri="{FF2B5EF4-FFF2-40B4-BE49-F238E27FC236}">
              <a16:creationId xmlns:a16="http://schemas.microsoft.com/office/drawing/2014/main" id="{00000000-0008-0000-0A00-00007E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47" name="Object 9" hidden="1">
          <a:extLst>
            <a:ext uri="{FF2B5EF4-FFF2-40B4-BE49-F238E27FC236}">
              <a16:creationId xmlns:a16="http://schemas.microsoft.com/office/drawing/2014/main" id="{00000000-0008-0000-0A00-00007F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48" name="Object 8" hidden="1">
          <a:extLst>
            <a:ext uri="{FF2B5EF4-FFF2-40B4-BE49-F238E27FC236}">
              <a16:creationId xmlns:a16="http://schemas.microsoft.com/office/drawing/2014/main" id="{00000000-0008-0000-0A00-000080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49" name="Object 9" hidden="1">
          <a:extLst>
            <a:ext uri="{FF2B5EF4-FFF2-40B4-BE49-F238E27FC236}">
              <a16:creationId xmlns:a16="http://schemas.microsoft.com/office/drawing/2014/main" id="{00000000-0008-0000-0A00-000081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50" name="Object 8" hidden="1">
          <a:extLst>
            <a:ext uri="{FF2B5EF4-FFF2-40B4-BE49-F238E27FC236}">
              <a16:creationId xmlns:a16="http://schemas.microsoft.com/office/drawing/2014/main" id="{00000000-0008-0000-0A00-000082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51" name="Object 9" hidden="1">
          <a:extLst>
            <a:ext uri="{FF2B5EF4-FFF2-40B4-BE49-F238E27FC236}">
              <a16:creationId xmlns:a16="http://schemas.microsoft.com/office/drawing/2014/main" id="{00000000-0008-0000-0A00-000083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52" name="Object 8" hidden="1">
          <a:extLst>
            <a:ext uri="{FF2B5EF4-FFF2-40B4-BE49-F238E27FC236}">
              <a16:creationId xmlns:a16="http://schemas.microsoft.com/office/drawing/2014/main" id="{00000000-0008-0000-0A00-000084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53" name="Object 15" hidden="1">
          <a:extLst>
            <a:ext uri="{FF2B5EF4-FFF2-40B4-BE49-F238E27FC236}">
              <a16:creationId xmlns:a16="http://schemas.microsoft.com/office/drawing/2014/main" id="{00000000-0008-0000-0A00-000085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54" name="Object 16" hidden="1">
          <a:extLst>
            <a:ext uri="{FF2B5EF4-FFF2-40B4-BE49-F238E27FC236}">
              <a16:creationId xmlns:a16="http://schemas.microsoft.com/office/drawing/2014/main" id="{00000000-0008-0000-0A00-0000862D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55" name="Object 17" hidden="1">
          <a:extLst>
            <a:ext uri="{FF2B5EF4-FFF2-40B4-BE49-F238E27FC236}">
              <a16:creationId xmlns:a16="http://schemas.microsoft.com/office/drawing/2014/main" id="{00000000-0008-0000-0A00-000087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56" name="Object 9" hidden="1">
          <a:extLst>
            <a:ext uri="{FF2B5EF4-FFF2-40B4-BE49-F238E27FC236}">
              <a16:creationId xmlns:a16="http://schemas.microsoft.com/office/drawing/2014/main" id="{00000000-0008-0000-0A00-000088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57" name="Object 8" hidden="1">
          <a:extLst>
            <a:ext uri="{FF2B5EF4-FFF2-40B4-BE49-F238E27FC236}">
              <a16:creationId xmlns:a16="http://schemas.microsoft.com/office/drawing/2014/main" id="{00000000-0008-0000-0A00-000089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58" name="Object 9" hidden="1">
          <a:extLst>
            <a:ext uri="{FF2B5EF4-FFF2-40B4-BE49-F238E27FC236}">
              <a16:creationId xmlns:a16="http://schemas.microsoft.com/office/drawing/2014/main" id="{00000000-0008-0000-0A00-00008A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59" name="Object 8" hidden="1">
          <a:extLst>
            <a:ext uri="{FF2B5EF4-FFF2-40B4-BE49-F238E27FC236}">
              <a16:creationId xmlns:a16="http://schemas.microsoft.com/office/drawing/2014/main" id="{00000000-0008-0000-0A00-00008B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60" name="Object 9" hidden="1">
          <a:extLst>
            <a:ext uri="{FF2B5EF4-FFF2-40B4-BE49-F238E27FC236}">
              <a16:creationId xmlns:a16="http://schemas.microsoft.com/office/drawing/2014/main" id="{00000000-0008-0000-0A00-00008C2D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61" name="Object 8" hidden="1">
          <a:extLst>
            <a:ext uri="{FF2B5EF4-FFF2-40B4-BE49-F238E27FC236}">
              <a16:creationId xmlns:a16="http://schemas.microsoft.com/office/drawing/2014/main" id="{00000000-0008-0000-0A00-00008D2D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62" name="Object 9" hidden="1">
          <a:extLst>
            <a:ext uri="{FF2B5EF4-FFF2-40B4-BE49-F238E27FC236}">
              <a16:creationId xmlns:a16="http://schemas.microsoft.com/office/drawing/2014/main" id="{00000000-0008-0000-0A00-00008E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63" name="Object 8" hidden="1">
          <a:extLst>
            <a:ext uri="{FF2B5EF4-FFF2-40B4-BE49-F238E27FC236}">
              <a16:creationId xmlns:a16="http://schemas.microsoft.com/office/drawing/2014/main" id="{00000000-0008-0000-0A00-00008F2D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64" name="Object 15" hidden="1">
          <a:extLst>
            <a:ext uri="{FF2B5EF4-FFF2-40B4-BE49-F238E27FC236}">
              <a16:creationId xmlns:a16="http://schemas.microsoft.com/office/drawing/2014/main" id="{00000000-0008-0000-0A00-000090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65" name="Object 16" hidden="1">
          <a:extLst>
            <a:ext uri="{FF2B5EF4-FFF2-40B4-BE49-F238E27FC236}">
              <a16:creationId xmlns:a16="http://schemas.microsoft.com/office/drawing/2014/main" id="{00000000-0008-0000-0A00-0000912D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66" name="Object 17" hidden="1">
          <a:extLst>
            <a:ext uri="{FF2B5EF4-FFF2-40B4-BE49-F238E27FC236}">
              <a16:creationId xmlns:a16="http://schemas.microsoft.com/office/drawing/2014/main" id="{00000000-0008-0000-0A00-000092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67" name="Object 9" hidden="1">
          <a:extLst>
            <a:ext uri="{FF2B5EF4-FFF2-40B4-BE49-F238E27FC236}">
              <a16:creationId xmlns:a16="http://schemas.microsoft.com/office/drawing/2014/main" id="{00000000-0008-0000-0A00-000093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68" name="Object 8" hidden="1">
          <a:extLst>
            <a:ext uri="{FF2B5EF4-FFF2-40B4-BE49-F238E27FC236}">
              <a16:creationId xmlns:a16="http://schemas.microsoft.com/office/drawing/2014/main" id="{00000000-0008-0000-0A00-000094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69" name="Object 9" hidden="1">
          <a:extLst>
            <a:ext uri="{FF2B5EF4-FFF2-40B4-BE49-F238E27FC236}">
              <a16:creationId xmlns:a16="http://schemas.microsoft.com/office/drawing/2014/main" id="{00000000-0008-0000-0A00-000095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70" name="Object 8" hidden="1">
          <a:extLst>
            <a:ext uri="{FF2B5EF4-FFF2-40B4-BE49-F238E27FC236}">
              <a16:creationId xmlns:a16="http://schemas.microsoft.com/office/drawing/2014/main" id="{00000000-0008-0000-0A00-000096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71" name="Object 9" hidden="1">
          <a:extLst>
            <a:ext uri="{FF2B5EF4-FFF2-40B4-BE49-F238E27FC236}">
              <a16:creationId xmlns:a16="http://schemas.microsoft.com/office/drawing/2014/main" id="{00000000-0008-0000-0A00-000097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72" name="Object 8" hidden="1">
          <a:extLst>
            <a:ext uri="{FF2B5EF4-FFF2-40B4-BE49-F238E27FC236}">
              <a16:creationId xmlns:a16="http://schemas.microsoft.com/office/drawing/2014/main" id="{00000000-0008-0000-0A00-000098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73" name="Object 9" hidden="1">
          <a:extLst>
            <a:ext uri="{FF2B5EF4-FFF2-40B4-BE49-F238E27FC236}">
              <a16:creationId xmlns:a16="http://schemas.microsoft.com/office/drawing/2014/main" id="{00000000-0008-0000-0A00-000099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74" name="Object 8" hidden="1">
          <a:extLst>
            <a:ext uri="{FF2B5EF4-FFF2-40B4-BE49-F238E27FC236}">
              <a16:creationId xmlns:a16="http://schemas.microsoft.com/office/drawing/2014/main" id="{00000000-0008-0000-0A00-00009A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75" name="Object 15" hidden="1">
          <a:extLst>
            <a:ext uri="{FF2B5EF4-FFF2-40B4-BE49-F238E27FC236}">
              <a16:creationId xmlns:a16="http://schemas.microsoft.com/office/drawing/2014/main" id="{00000000-0008-0000-0A00-00009B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76" name="Object 16" hidden="1">
          <a:extLst>
            <a:ext uri="{FF2B5EF4-FFF2-40B4-BE49-F238E27FC236}">
              <a16:creationId xmlns:a16="http://schemas.microsoft.com/office/drawing/2014/main" id="{00000000-0008-0000-0A00-00009C2D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77" name="Object 17" hidden="1">
          <a:extLst>
            <a:ext uri="{FF2B5EF4-FFF2-40B4-BE49-F238E27FC236}">
              <a16:creationId xmlns:a16="http://schemas.microsoft.com/office/drawing/2014/main" id="{00000000-0008-0000-0A00-00009D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78" name="Object 9" hidden="1">
          <a:extLst>
            <a:ext uri="{FF2B5EF4-FFF2-40B4-BE49-F238E27FC236}">
              <a16:creationId xmlns:a16="http://schemas.microsoft.com/office/drawing/2014/main" id="{00000000-0008-0000-0A00-00009E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79" name="Object 8" hidden="1">
          <a:extLst>
            <a:ext uri="{FF2B5EF4-FFF2-40B4-BE49-F238E27FC236}">
              <a16:creationId xmlns:a16="http://schemas.microsoft.com/office/drawing/2014/main" id="{00000000-0008-0000-0A00-00009F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80" name="Object 9" hidden="1">
          <a:extLst>
            <a:ext uri="{FF2B5EF4-FFF2-40B4-BE49-F238E27FC236}">
              <a16:creationId xmlns:a16="http://schemas.microsoft.com/office/drawing/2014/main" id="{00000000-0008-0000-0A00-0000A0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81" name="Object 8" hidden="1">
          <a:extLst>
            <a:ext uri="{FF2B5EF4-FFF2-40B4-BE49-F238E27FC236}">
              <a16:creationId xmlns:a16="http://schemas.microsoft.com/office/drawing/2014/main" id="{00000000-0008-0000-0A00-0000A1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82" name="Object 9" hidden="1">
          <a:extLst>
            <a:ext uri="{FF2B5EF4-FFF2-40B4-BE49-F238E27FC236}">
              <a16:creationId xmlns:a16="http://schemas.microsoft.com/office/drawing/2014/main" id="{00000000-0008-0000-0A00-0000A2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83" name="Object 8" hidden="1">
          <a:extLst>
            <a:ext uri="{FF2B5EF4-FFF2-40B4-BE49-F238E27FC236}">
              <a16:creationId xmlns:a16="http://schemas.microsoft.com/office/drawing/2014/main" id="{00000000-0008-0000-0A00-0000A3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84" name="Object 9" hidden="1">
          <a:extLst>
            <a:ext uri="{FF2B5EF4-FFF2-40B4-BE49-F238E27FC236}">
              <a16:creationId xmlns:a16="http://schemas.microsoft.com/office/drawing/2014/main" id="{00000000-0008-0000-0A00-0000A4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85" name="Object 8" hidden="1">
          <a:extLst>
            <a:ext uri="{FF2B5EF4-FFF2-40B4-BE49-F238E27FC236}">
              <a16:creationId xmlns:a16="http://schemas.microsoft.com/office/drawing/2014/main" id="{00000000-0008-0000-0A00-0000A5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86" name="Object 15" hidden="1">
          <a:extLst>
            <a:ext uri="{FF2B5EF4-FFF2-40B4-BE49-F238E27FC236}">
              <a16:creationId xmlns:a16="http://schemas.microsoft.com/office/drawing/2014/main" id="{00000000-0008-0000-0A00-0000A6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87" name="Object 16" hidden="1">
          <a:extLst>
            <a:ext uri="{FF2B5EF4-FFF2-40B4-BE49-F238E27FC236}">
              <a16:creationId xmlns:a16="http://schemas.microsoft.com/office/drawing/2014/main" id="{00000000-0008-0000-0A00-0000A72D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88" name="Object 17" hidden="1">
          <a:extLst>
            <a:ext uri="{FF2B5EF4-FFF2-40B4-BE49-F238E27FC236}">
              <a16:creationId xmlns:a16="http://schemas.microsoft.com/office/drawing/2014/main" id="{00000000-0008-0000-0A00-0000A8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89" name="Object 9" hidden="1">
          <a:extLst>
            <a:ext uri="{FF2B5EF4-FFF2-40B4-BE49-F238E27FC236}">
              <a16:creationId xmlns:a16="http://schemas.microsoft.com/office/drawing/2014/main" id="{00000000-0008-0000-0A00-0000A9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90" name="Object 8" hidden="1">
          <a:extLst>
            <a:ext uri="{FF2B5EF4-FFF2-40B4-BE49-F238E27FC236}">
              <a16:creationId xmlns:a16="http://schemas.microsoft.com/office/drawing/2014/main" id="{00000000-0008-0000-0A00-0000AA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91" name="Object 9" hidden="1">
          <a:extLst>
            <a:ext uri="{FF2B5EF4-FFF2-40B4-BE49-F238E27FC236}">
              <a16:creationId xmlns:a16="http://schemas.microsoft.com/office/drawing/2014/main" id="{00000000-0008-0000-0A00-0000AB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92" name="Object 8" hidden="1">
          <a:extLst>
            <a:ext uri="{FF2B5EF4-FFF2-40B4-BE49-F238E27FC236}">
              <a16:creationId xmlns:a16="http://schemas.microsoft.com/office/drawing/2014/main" id="{00000000-0008-0000-0A00-0000AC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93" name="Object 9" hidden="1">
          <a:extLst>
            <a:ext uri="{FF2B5EF4-FFF2-40B4-BE49-F238E27FC236}">
              <a16:creationId xmlns:a16="http://schemas.microsoft.com/office/drawing/2014/main" id="{00000000-0008-0000-0A00-0000AD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94" name="Object 8" hidden="1">
          <a:extLst>
            <a:ext uri="{FF2B5EF4-FFF2-40B4-BE49-F238E27FC236}">
              <a16:creationId xmlns:a16="http://schemas.microsoft.com/office/drawing/2014/main" id="{00000000-0008-0000-0A00-0000AE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695" name="Object 9" hidden="1">
          <a:extLst>
            <a:ext uri="{FF2B5EF4-FFF2-40B4-BE49-F238E27FC236}">
              <a16:creationId xmlns:a16="http://schemas.microsoft.com/office/drawing/2014/main" id="{00000000-0008-0000-0A00-0000AF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696" name="Object 8" hidden="1">
          <a:extLst>
            <a:ext uri="{FF2B5EF4-FFF2-40B4-BE49-F238E27FC236}">
              <a16:creationId xmlns:a16="http://schemas.microsoft.com/office/drawing/2014/main" id="{00000000-0008-0000-0A00-0000B0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697" name="Object 15" hidden="1">
          <a:extLst>
            <a:ext uri="{FF2B5EF4-FFF2-40B4-BE49-F238E27FC236}">
              <a16:creationId xmlns:a16="http://schemas.microsoft.com/office/drawing/2014/main" id="{00000000-0008-0000-0A00-0000B1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698" name="Object 16" hidden="1">
          <a:extLst>
            <a:ext uri="{FF2B5EF4-FFF2-40B4-BE49-F238E27FC236}">
              <a16:creationId xmlns:a16="http://schemas.microsoft.com/office/drawing/2014/main" id="{00000000-0008-0000-0A00-0000B22D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699" name="Object 17" hidden="1">
          <a:extLst>
            <a:ext uri="{FF2B5EF4-FFF2-40B4-BE49-F238E27FC236}">
              <a16:creationId xmlns:a16="http://schemas.microsoft.com/office/drawing/2014/main" id="{00000000-0008-0000-0A00-0000B3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00" name="Object 9" hidden="1">
          <a:extLst>
            <a:ext uri="{FF2B5EF4-FFF2-40B4-BE49-F238E27FC236}">
              <a16:creationId xmlns:a16="http://schemas.microsoft.com/office/drawing/2014/main" id="{00000000-0008-0000-0A00-0000B4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01" name="Object 8" hidden="1">
          <a:extLst>
            <a:ext uri="{FF2B5EF4-FFF2-40B4-BE49-F238E27FC236}">
              <a16:creationId xmlns:a16="http://schemas.microsoft.com/office/drawing/2014/main" id="{00000000-0008-0000-0A00-0000B5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02" name="Object 9" hidden="1">
          <a:extLst>
            <a:ext uri="{FF2B5EF4-FFF2-40B4-BE49-F238E27FC236}">
              <a16:creationId xmlns:a16="http://schemas.microsoft.com/office/drawing/2014/main" id="{00000000-0008-0000-0A00-0000B6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03" name="Object 8" hidden="1">
          <a:extLst>
            <a:ext uri="{FF2B5EF4-FFF2-40B4-BE49-F238E27FC236}">
              <a16:creationId xmlns:a16="http://schemas.microsoft.com/office/drawing/2014/main" id="{00000000-0008-0000-0A00-0000B7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04" name="Object 9" hidden="1">
          <a:extLst>
            <a:ext uri="{FF2B5EF4-FFF2-40B4-BE49-F238E27FC236}">
              <a16:creationId xmlns:a16="http://schemas.microsoft.com/office/drawing/2014/main" id="{00000000-0008-0000-0A00-0000B82D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05" name="Object 8" hidden="1">
          <a:extLst>
            <a:ext uri="{FF2B5EF4-FFF2-40B4-BE49-F238E27FC236}">
              <a16:creationId xmlns:a16="http://schemas.microsoft.com/office/drawing/2014/main" id="{00000000-0008-0000-0A00-0000B92D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06" name="Object 9" hidden="1">
          <a:extLst>
            <a:ext uri="{FF2B5EF4-FFF2-40B4-BE49-F238E27FC236}">
              <a16:creationId xmlns:a16="http://schemas.microsoft.com/office/drawing/2014/main" id="{00000000-0008-0000-0A00-0000BA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07" name="Object 8" hidden="1">
          <a:extLst>
            <a:ext uri="{FF2B5EF4-FFF2-40B4-BE49-F238E27FC236}">
              <a16:creationId xmlns:a16="http://schemas.microsoft.com/office/drawing/2014/main" id="{00000000-0008-0000-0A00-0000BB2D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08" name="Object 15" hidden="1">
          <a:extLst>
            <a:ext uri="{FF2B5EF4-FFF2-40B4-BE49-F238E27FC236}">
              <a16:creationId xmlns:a16="http://schemas.microsoft.com/office/drawing/2014/main" id="{00000000-0008-0000-0A00-0000BC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709" name="Object 16" hidden="1">
          <a:extLst>
            <a:ext uri="{FF2B5EF4-FFF2-40B4-BE49-F238E27FC236}">
              <a16:creationId xmlns:a16="http://schemas.microsoft.com/office/drawing/2014/main" id="{00000000-0008-0000-0A00-0000BD2D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10" name="Object 17" hidden="1">
          <a:extLst>
            <a:ext uri="{FF2B5EF4-FFF2-40B4-BE49-F238E27FC236}">
              <a16:creationId xmlns:a16="http://schemas.microsoft.com/office/drawing/2014/main" id="{00000000-0008-0000-0A00-0000BE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11" name="Object 9" hidden="1">
          <a:extLst>
            <a:ext uri="{FF2B5EF4-FFF2-40B4-BE49-F238E27FC236}">
              <a16:creationId xmlns:a16="http://schemas.microsoft.com/office/drawing/2014/main" id="{00000000-0008-0000-0A00-0000BF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12" name="Object 8" hidden="1">
          <a:extLst>
            <a:ext uri="{FF2B5EF4-FFF2-40B4-BE49-F238E27FC236}">
              <a16:creationId xmlns:a16="http://schemas.microsoft.com/office/drawing/2014/main" id="{00000000-0008-0000-0A00-0000C0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13" name="Object 9" hidden="1">
          <a:extLst>
            <a:ext uri="{FF2B5EF4-FFF2-40B4-BE49-F238E27FC236}">
              <a16:creationId xmlns:a16="http://schemas.microsoft.com/office/drawing/2014/main" id="{00000000-0008-0000-0A00-0000C1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14" name="Object 8" hidden="1">
          <a:extLst>
            <a:ext uri="{FF2B5EF4-FFF2-40B4-BE49-F238E27FC236}">
              <a16:creationId xmlns:a16="http://schemas.microsoft.com/office/drawing/2014/main" id="{00000000-0008-0000-0A00-0000C2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15" name="Object 9" hidden="1">
          <a:extLst>
            <a:ext uri="{FF2B5EF4-FFF2-40B4-BE49-F238E27FC236}">
              <a16:creationId xmlns:a16="http://schemas.microsoft.com/office/drawing/2014/main" id="{00000000-0008-0000-0A00-0000C3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16" name="Object 8" hidden="1">
          <a:extLst>
            <a:ext uri="{FF2B5EF4-FFF2-40B4-BE49-F238E27FC236}">
              <a16:creationId xmlns:a16="http://schemas.microsoft.com/office/drawing/2014/main" id="{00000000-0008-0000-0A00-0000C4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17" name="Object 9" hidden="1">
          <a:extLst>
            <a:ext uri="{FF2B5EF4-FFF2-40B4-BE49-F238E27FC236}">
              <a16:creationId xmlns:a16="http://schemas.microsoft.com/office/drawing/2014/main" id="{00000000-0008-0000-0A00-0000C5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18" name="Object 8" hidden="1">
          <a:extLst>
            <a:ext uri="{FF2B5EF4-FFF2-40B4-BE49-F238E27FC236}">
              <a16:creationId xmlns:a16="http://schemas.microsoft.com/office/drawing/2014/main" id="{00000000-0008-0000-0A00-0000C6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19" name="Object 15" hidden="1">
          <a:extLst>
            <a:ext uri="{FF2B5EF4-FFF2-40B4-BE49-F238E27FC236}">
              <a16:creationId xmlns:a16="http://schemas.microsoft.com/office/drawing/2014/main" id="{00000000-0008-0000-0A00-0000C7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720" name="Object 16" hidden="1">
          <a:extLst>
            <a:ext uri="{FF2B5EF4-FFF2-40B4-BE49-F238E27FC236}">
              <a16:creationId xmlns:a16="http://schemas.microsoft.com/office/drawing/2014/main" id="{00000000-0008-0000-0A00-0000C82D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21" name="Object 17" hidden="1">
          <a:extLst>
            <a:ext uri="{FF2B5EF4-FFF2-40B4-BE49-F238E27FC236}">
              <a16:creationId xmlns:a16="http://schemas.microsoft.com/office/drawing/2014/main" id="{00000000-0008-0000-0A00-0000C9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22" name="Object 9" hidden="1">
          <a:extLst>
            <a:ext uri="{FF2B5EF4-FFF2-40B4-BE49-F238E27FC236}">
              <a16:creationId xmlns:a16="http://schemas.microsoft.com/office/drawing/2014/main" id="{00000000-0008-0000-0A00-0000CA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23" name="Object 8" hidden="1">
          <a:extLst>
            <a:ext uri="{FF2B5EF4-FFF2-40B4-BE49-F238E27FC236}">
              <a16:creationId xmlns:a16="http://schemas.microsoft.com/office/drawing/2014/main" id="{00000000-0008-0000-0A00-0000CB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24" name="Object 9" hidden="1">
          <a:extLst>
            <a:ext uri="{FF2B5EF4-FFF2-40B4-BE49-F238E27FC236}">
              <a16:creationId xmlns:a16="http://schemas.microsoft.com/office/drawing/2014/main" id="{00000000-0008-0000-0A00-0000CC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25" name="Object 8" hidden="1">
          <a:extLst>
            <a:ext uri="{FF2B5EF4-FFF2-40B4-BE49-F238E27FC236}">
              <a16:creationId xmlns:a16="http://schemas.microsoft.com/office/drawing/2014/main" id="{00000000-0008-0000-0A00-0000CD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26" name="Object 9" hidden="1">
          <a:extLst>
            <a:ext uri="{FF2B5EF4-FFF2-40B4-BE49-F238E27FC236}">
              <a16:creationId xmlns:a16="http://schemas.microsoft.com/office/drawing/2014/main" id="{00000000-0008-0000-0A00-0000CE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27" name="Object 8" hidden="1">
          <a:extLst>
            <a:ext uri="{FF2B5EF4-FFF2-40B4-BE49-F238E27FC236}">
              <a16:creationId xmlns:a16="http://schemas.microsoft.com/office/drawing/2014/main" id="{00000000-0008-0000-0A00-0000CF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28" name="Object 9" hidden="1">
          <a:extLst>
            <a:ext uri="{FF2B5EF4-FFF2-40B4-BE49-F238E27FC236}">
              <a16:creationId xmlns:a16="http://schemas.microsoft.com/office/drawing/2014/main" id="{00000000-0008-0000-0A00-0000D0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29" name="Object 8" hidden="1">
          <a:extLst>
            <a:ext uri="{FF2B5EF4-FFF2-40B4-BE49-F238E27FC236}">
              <a16:creationId xmlns:a16="http://schemas.microsoft.com/office/drawing/2014/main" id="{00000000-0008-0000-0A00-0000D1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30" name="Object 15" hidden="1">
          <a:extLst>
            <a:ext uri="{FF2B5EF4-FFF2-40B4-BE49-F238E27FC236}">
              <a16:creationId xmlns:a16="http://schemas.microsoft.com/office/drawing/2014/main" id="{00000000-0008-0000-0A00-0000D2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731" name="Object 16" hidden="1">
          <a:extLst>
            <a:ext uri="{FF2B5EF4-FFF2-40B4-BE49-F238E27FC236}">
              <a16:creationId xmlns:a16="http://schemas.microsoft.com/office/drawing/2014/main" id="{00000000-0008-0000-0A00-0000D32D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32" name="Object 17" hidden="1">
          <a:extLst>
            <a:ext uri="{FF2B5EF4-FFF2-40B4-BE49-F238E27FC236}">
              <a16:creationId xmlns:a16="http://schemas.microsoft.com/office/drawing/2014/main" id="{00000000-0008-0000-0A00-0000D4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33" name="Object 9" hidden="1">
          <a:extLst>
            <a:ext uri="{FF2B5EF4-FFF2-40B4-BE49-F238E27FC236}">
              <a16:creationId xmlns:a16="http://schemas.microsoft.com/office/drawing/2014/main" id="{00000000-0008-0000-0A00-0000D5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34" name="Object 8" hidden="1">
          <a:extLst>
            <a:ext uri="{FF2B5EF4-FFF2-40B4-BE49-F238E27FC236}">
              <a16:creationId xmlns:a16="http://schemas.microsoft.com/office/drawing/2014/main" id="{00000000-0008-0000-0A00-0000D6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35" name="Object 9" hidden="1">
          <a:extLst>
            <a:ext uri="{FF2B5EF4-FFF2-40B4-BE49-F238E27FC236}">
              <a16:creationId xmlns:a16="http://schemas.microsoft.com/office/drawing/2014/main" id="{00000000-0008-0000-0A00-0000D7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36" name="Object 8" hidden="1">
          <a:extLst>
            <a:ext uri="{FF2B5EF4-FFF2-40B4-BE49-F238E27FC236}">
              <a16:creationId xmlns:a16="http://schemas.microsoft.com/office/drawing/2014/main" id="{00000000-0008-0000-0A00-0000D8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37" name="Object 9" hidden="1">
          <a:extLst>
            <a:ext uri="{FF2B5EF4-FFF2-40B4-BE49-F238E27FC236}">
              <a16:creationId xmlns:a16="http://schemas.microsoft.com/office/drawing/2014/main" id="{00000000-0008-0000-0A00-0000D9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38" name="Object 8" hidden="1">
          <a:extLst>
            <a:ext uri="{FF2B5EF4-FFF2-40B4-BE49-F238E27FC236}">
              <a16:creationId xmlns:a16="http://schemas.microsoft.com/office/drawing/2014/main" id="{00000000-0008-0000-0A00-0000DA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39" name="Object 9" hidden="1">
          <a:extLst>
            <a:ext uri="{FF2B5EF4-FFF2-40B4-BE49-F238E27FC236}">
              <a16:creationId xmlns:a16="http://schemas.microsoft.com/office/drawing/2014/main" id="{00000000-0008-0000-0A00-0000DB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40" name="Object 8" hidden="1">
          <a:extLst>
            <a:ext uri="{FF2B5EF4-FFF2-40B4-BE49-F238E27FC236}">
              <a16:creationId xmlns:a16="http://schemas.microsoft.com/office/drawing/2014/main" id="{00000000-0008-0000-0A00-0000DC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41" name="Object 15" hidden="1">
          <a:extLst>
            <a:ext uri="{FF2B5EF4-FFF2-40B4-BE49-F238E27FC236}">
              <a16:creationId xmlns:a16="http://schemas.microsoft.com/office/drawing/2014/main" id="{00000000-0008-0000-0A00-0000DD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1742" name="Object 16" hidden="1">
          <a:extLst>
            <a:ext uri="{FF2B5EF4-FFF2-40B4-BE49-F238E27FC236}">
              <a16:creationId xmlns:a16="http://schemas.microsoft.com/office/drawing/2014/main" id="{00000000-0008-0000-0A00-0000DE2D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43" name="Object 17" hidden="1">
          <a:extLst>
            <a:ext uri="{FF2B5EF4-FFF2-40B4-BE49-F238E27FC236}">
              <a16:creationId xmlns:a16="http://schemas.microsoft.com/office/drawing/2014/main" id="{00000000-0008-0000-0A00-0000DF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44" name="Object 9" hidden="1">
          <a:extLst>
            <a:ext uri="{FF2B5EF4-FFF2-40B4-BE49-F238E27FC236}">
              <a16:creationId xmlns:a16="http://schemas.microsoft.com/office/drawing/2014/main" id="{00000000-0008-0000-0A00-0000E0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45" name="Object 8" hidden="1">
          <a:extLst>
            <a:ext uri="{FF2B5EF4-FFF2-40B4-BE49-F238E27FC236}">
              <a16:creationId xmlns:a16="http://schemas.microsoft.com/office/drawing/2014/main" id="{00000000-0008-0000-0A00-0000E1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46" name="Object 9" hidden="1">
          <a:extLst>
            <a:ext uri="{FF2B5EF4-FFF2-40B4-BE49-F238E27FC236}">
              <a16:creationId xmlns:a16="http://schemas.microsoft.com/office/drawing/2014/main" id="{00000000-0008-0000-0A00-0000E2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47" name="Object 8" hidden="1">
          <a:extLst>
            <a:ext uri="{FF2B5EF4-FFF2-40B4-BE49-F238E27FC236}">
              <a16:creationId xmlns:a16="http://schemas.microsoft.com/office/drawing/2014/main" id="{00000000-0008-0000-0A00-0000E3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48" name="Object 9" hidden="1">
          <a:extLst>
            <a:ext uri="{FF2B5EF4-FFF2-40B4-BE49-F238E27FC236}">
              <a16:creationId xmlns:a16="http://schemas.microsoft.com/office/drawing/2014/main" id="{00000000-0008-0000-0A00-0000E42D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49" name="Object 8" hidden="1">
          <a:extLst>
            <a:ext uri="{FF2B5EF4-FFF2-40B4-BE49-F238E27FC236}">
              <a16:creationId xmlns:a16="http://schemas.microsoft.com/office/drawing/2014/main" id="{00000000-0008-0000-0A00-0000E52D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50" name="Object 9" hidden="1">
          <a:extLst>
            <a:ext uri="{FF2B5EF4-FFF2-40B4-BE49-F238E27FC236}">
              <a16:creationId xmlns:a16="http://schemas.microsoft.com/office/drawing/2014/main" id="{00000000-0008-0000-0A00-0000E6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51" name="Object 8" hidden="1">
          <a:extLst>
            <a:ext uri="{FF2B5EF4-FFF2-40B4-BE49-F238E27FC236}">
              <a16:creationId xmlns:a16="http://schemas.microsoft.com/office/drawing/2014/main" id="{00000000-0008-0000-0A00-0000E72D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52" name="Object 15" hidden="1">
          <a:extLst>
            <a:ext uri="{FF2B5EF4-FFF2-40B4-BE49-F238E27FC236}">
              <a16:creationId xmlns:a16="http://schemas.microsoft.com/office/drawing/2014/main" id="{00000000-0008-0000-0A00-0000E8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753" name="Object 16" hidden="1">
          <a:extLst>
            <a:ext uri="{FF2B5EF4-FFF2-40B4-BE49-F238E27FC236}">
              <a16:creationId xmlns:a16="http://schemas.microsoft.com/office/drawing/2014/main" id="{00000000-0008-0000-0A00-0000E92D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54" name="Object 17" hidden="1">
          <a:extLst>
            <a:ext uri="{FF2B5EF4-FFF2-40B4-BE49-F238E27FC236}">
              <a16:creationId xmlns:a16="http://schemas.microsoft.com/office/drawing/2014/main" id="{00000000-0008-0000-0A00-0000EA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55" name="Object 9" hidden="1">
          <a:extLst>
            <a:ext uri="{FF2B5EF4-FFF2-40B4-BE49-F238E27FC236}">
              <a16:creationId xmlns:a16="http://schemas.microsoft.com/office/drawing/2014/main" id="{00000000-0008-0000-0A00-0000EB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56" name="Object 8" hidden="1">
          <a:extLst>
            <a:ext uri="{FF2B5EF4-FFF2-40B4-BE49-F238E27FC236}">
              <a16:creationId xmlns:a16="http://schemas.microsoft.com/office/drawing/2014/main" id="{00000000-0008-0000-0A00-0000EC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57" name="Object 9" hidden="1">
          <a:extLst>
            <a:ext uri="{FF2B5EF4-FFF2-40B4-BE49-F238E27FC236}">
              <a16:creationId xmlns:a16="http://schemas.microsoft.com/office/drawing/2014/main" id="{00000000-0008-0000-0A00-0000ED2D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58" name="Object 8" hidden="1">
          <a:extLst>
            <a:ext uri="{FF2B5EF4-FFF2-40B4-BE49-F238E27FC236}">
              <a16:creationId xmlns:a16="http://schemas.microsoft.com/office/drawing/2014/main" id="{00000000-0008-0000-0A00-0000EE2D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59" name="Object 9" hidden="1">
          <a:extLst>
            <a:ext uri="{FF2B5EF4-FFF2-40B4-BE49-F238E27FC236}">
              <a16:creationId xmlns:a16="http://schemas.microsoft.com/office/drawing/2014/main" id="{00000000-0008-0000-0A00-0000EF2D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60" name="Object 8" hidden="1">
          <a:extLst>
            <a:ext uri="{FF2B5EF4-FFF2-40B4-BE49-F238E27FC236}">
              <a16:creationId xmlns:a16="http://schemas.microsoft.com/office/drawing/2014/main" id="{00000000-0008-0000-0A00-0000F02D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61" name="Object 9" hidden="1">
          <a:extLst>
            <a:ext uri="{FF2B5EF4-FFF2-40B4-BE49-F238E27FC236}">
              <a16:creationId xmlns:a16="http://schemas.microsoft.com/office/drawing/2014/main" id="{00000000-0008-0000-0A00-0000F1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62" name="Object 8" hidden="1">
          <a:extLst>
            <a:ext uri="{FF2B5EF4-FFF2-40B4-BE49-F238E27FC236}">
              <a16:creationId xmlns:a16="http://schemas.microsoft.com/office/drawing/2014/main" id="{00000000-0008-0000-0A00-0000F2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63" name="Object 15" hidden="1">
          <a:extLst>
            <a:ext uri="{FF2B5EF4-FFF2-40B4-BE49-F238E27FC236}">
              <a16:creationId xmlns:a16="http://schemas.microsoft.com/office/drawing/2014/main" id="{00000000-0008-0000-0A00-0000F3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764" name="Object 16" hidden="1">
          <a:extLst>
            <a:ext uri="{FF2B5EF4-FFF2-40B4-BE49-F238E27FC236}">
              <a16:creationId xmlns:a16="http://schemas.microsoft.com/office/drawing/2014/main" id="{00000000-0008-0000-0A00-0000F42D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65" name="Object 17" hidden="1">
          <a:extLst>
            <a:ext uri="{FF2B5EF4-FFF2-40B4-BE49-F238E27FC236}">
              <a16:creationId xmlns:a16="http://schemas.microsoft.com/office/drawing/2014/main" id="{00000000-0008-0000-0A00-0000F5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66" name="Object 9" hidden="1">
          <a:extLst>
            <a:ext uri="{FF2B5EF4-FFF2-40B4-BE49-F238E27FC236}">
              <a16:creationId xmlns:a16="http://schemas.microsoft.com/office/drawing/2014/main" id="{00000000-0008-0000-0A00-0000F6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67" name="Object 8" hidden="1">
          <a:extLst>
            <a:ext uri="{FF2B5EF4-FFF2-40B4-BE49-F238E27FC236}">
              <a16:creationId xmlns:a16="http://schemas.microsoft.com/office/drawing/2014/main" id="{00000000-0008-0000-0A00-0000F7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68" name="Object 9" hidden="1">
          <a:extLst>
            <a:ext uri="{FF2B5EF4-FFF2-40B4-BE49-F238E27FC236}">
              <a16:creationId xmlns:a16="http://schemas.microsoft.com/office/drawing/2014/main" id="{00000000-0008-0000-0A00-0000F82D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69" name="Object 8" hidden="1">
          <a:extLst>
            <a:ext uri="{FF2B5EF4-FFF2-40B4-BE49-F238E27FC236}">
              <a16:creationId xmlns:a16="http://schemas.microsoft.com/office/drawing/2014/main" id="{00000000-0008-0000-0A00-0000F92D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70" name="Object 9" hidden="1">
          <a:extLst>
            <a:ext uri="{FF2B5EF4-FFF2-40B4-BE49-F238E27FC236}">
              <a16:creationId xmlns:a16="http://schemas.microsoft.com/office/drawing/2014/main" id="{00000000-0008-0000-0A00-0000FA2D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71" name="Object 8" hidden="1">
          <a:extLst>
            <a:ext uri="{FF2B5EF4-FFF2-40B4-BE49-F238E27FC236}">
              <a16:creationId xmlns:a16="http://schemas.microsoft.com/office/drawing/2014/main" id="{00000000-0008-0000-0A00-0000FB2D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72" name="Object 9" hidden="1">
          <a:extLst>
            <a:ext uri="{FF2B5EF4-FFF2-40B4-BE49-F238E27FC236}">
              <a16:creationId xmlns:a16="http://schemas.microsoft.com/office/drawing/2014/main" id="{00000000-0008-0000-0A00-0000FC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73" name="Object 8" hidden="1">
          <a:extLst>
            <a:ext uri="{FF2B5EF4-FFF2-40B4-BE49-F238E27FC236}">
              <a16:creationId xmlns:a16="http://schemas.microsoft.com/office/drawing/2014/main" id="{00000000-0008-0000-0A00-0000FD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74" name="Object 15" hidden="1">
          <a:extLst>
            <a:ext uri="{FF2B5EF4-FFF2-40B4-BE49-F238E27FC236}">
              <a16:creationId xmlns:a16="http://schemas.microsoft.com/office/drawing/2014/main" id="{00000000-0008-0000-0A00-0000FE2D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775" name="Object 16" hidden="1">
          <a:extLst>
            <a:ext uri="{FF2B5EF4-FFF2-40B4-BE49-F238E27FC236}">
              <a16:creationId xmlns:a16="http://schemas.microsoft.com/office/drawing/2014/main" id="{00000000-0008-0000-0A00-0000FF2D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76" name="Object 17" hidden="1">
          <a:extLst>
            <a:ext uri="{FF2B5EF4-FFF2-40B4-BE49-F238E27FC236}">
              <a16:creationId xmlns:a16="http://schemas.microsoft.com/office/drawing/2014/main" id="{00000000-0008-0000-0A00-000000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77" name="Object 9" hidden="1">
          <a:extLst>
            <a:ext uri="{FF2B5EF4-FFF2-40B4-BE49-F238E27FC236}">
              <a16:creationId xmlns:a16="http://schemas.microsoft.com/office/drawing/2014/main" id="{00000000-0008-0000-0A00-000001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78" name="Object 8" hidden="1">
          <a:extLst>
            <a:ext uri="{FF2B5EF4-FFF2-40B4-BE49-F238E27FC236}">
              <a16:creationId xmlns:a16="http://schemas.microsoft.com/office/drawing/2014/main" id="{00000000-0008-0000-0A00-000002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79" name="Object 9" hidden="1">
          <a:extLst>
            <a:ext uri="{FF2B5EF4-FFF2-40B4-BE49-F238E27FC236}">
              <a16:creationId xmlns:a16="http://schemas.microsoft.com/office/drawing/2014/main" id="{00000000-0008-0000-0A00-0000032E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80" name="Object 8" hidden="1">
          <a:extLst>
            <a:ext uri="{FF2B5EF4-FFF2-40B4-BE49-F238E27FC236}">
              <a16:creationId xmlns:a16="http://schemas.microsoft.com/office/drawing/2014/main" id="{00000000-0008-0000-0A00-0000042E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81" name="Object 9" hidden="1">
          <a:extLst>
            <a:ext uri="{FF2B5EF4-FFF2-40B4-BE49-F238E27FC236}">
              <a16:creationId xmlns:a16="http://schemas.microsoft.com/office/drawing/2014/main" id="{00000000-0008-0000-0A00-0000052E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82" name="Object 8" hidden="1">
          <a:extLst>
            <a:ext uri="{FF2B5EF4-FFF2-40B4-BE49-F238E27FC236}">
              <a16:creationId xmlns:a16="http://schemas.microsoft.com/office/drawing/2014/main" id="{00000000-0008-0000-0A00-0000062E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83" name="Object 9" hidden="1">
          <a:extLst>
            <a:ext uri="{FF2B5EF4-FFF2-40B4-BE49-F238E27FC236}">
              <a16:creationId xmlns:a16="http://schemas.microsoft.com/office/drawing/2014/main" id="{00000000-0008-0000-0A00-000007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84" name="Object 8" hidden="1">
          <a:extLst>
            <a:ext uri="{FF2B5EF4-FFF2-40B4-BE49-F238E27FC236}">
              <a16:creationId xmlns:a16="http://schemas.microsoft.com/office/drawing/2014/main" id="{00000000-0008-0000-0A00-000008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85" name="Object 15" hidden="1">
          <a:extLst>
            <a:ext uri="{FF2B5EF4-FFF2-40B4-BE49-F238E27FC236}">
              <a16:creationId xmlns:a16="http://schemas.microsoft.com/office/drawing/2014/main" id="{00000000-0008-0000-0A00-000009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786" name="Object 16" hidden="1">
          <a:extLst>
            <a:ext uri="{FF2B5EF4-FFF2-40B4-BE49-F238E27FC236}">
              <a16:creationId xmlns:a16="http://schemas.microsoft.com/office/drawing/2014/main" id="{00000000-0008-0000-0A00-00000A2E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87" name="Object 17" hidden="1">
          <a:extLst>
            <a:ext uri="{FF2B5EF4-FFF2-40B4-BE49-F238E27FC236}">
              <a16:creationId xmlns:a16="http://schemas.microsoft.com/office/drawing/2014/main" id="{00000000-0008-0000-0A00-00000B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88" name="Object 9" hidden="1">
          <a:extLst>
            <a:ext uri="{FF2B5EF4-FFF2-40B4-BE49-F238E27FC236}">
              <a16:creationId xmlns:a16="http://schemas.microsoft.com/office/drawing/2014/main" id="{00000000-0008-0000-0A00-00000C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89" name="Object 8" hidden="1">
          <a:extLst>
            <a:ext uri="{FF2B5EF4-FFF2-40B4-BE49-F238E27FC236}">
              <a16:creationId xmlns:a16="http://schemas.microsoft.com/office/drawing/2014/main" id="{00000000-0008-0000-0A00-00000D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90" name="Object 9" hidden="1">
          <a:extLst>
            <a:ext uri="{FF2B5EF4-FFF2-40B4-BE49-F238E27FC236}">
              <a16:creationId xmlns:a16="http://schemas.microsoft.com/office/drawing/2014/main" id="{00000000-0008-0000-0A00-00000E2E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91" name="Object 8" hidden="1">
          <a:extLst>
            <a:ext uri="{FF2B5EF4-FFF2-40B4-BE49-F238E27FC236}">
              <a16:creationId xmlns:a16="http://schemas.microsoft.com/office/drawing/2014/main" id="{00000000-0008-0000-0A00-00000F2E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792" name="Object 9" hidden="1">
          <a:extLst>
            <a:ext uri="{FF2B5EF4-FFF2-40B4-BE49-F238E27FC236}">
              <a16:creationId xmlns:a16="http://schemas.microsoft.com/office/drawing/2014/main" id="{00000000-0008-0000-0A00-0000102E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793" name="Object 8" hidden="1">
          <a:extLst>
            <a:ext uri="{FF2B5EF4-FFF2-40B4-BE49-F238E27FC236}">
              <a16:creationId xmlns:a16="http://schemas.microsoft.com/office/drawing/2014/main" id="{00000000-0008-0000-0A00-0000112E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94" name="Object 9" hidden="1">
          <a:extLst>
            <a:ext uri="{FF2B5EF4-FFF2-40B4-BE49-F238E27FC236}">
              <a16:creationId xmlns:a16="http://schemas.microsoft.com/office/drawing/2014/main" id="{00000000-0008-0000-0A00-000012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795" name="Object 8" hidden="1">
          <a:extLst>
            <a:ext uri="{FF2B5EF4-FFF2-40B4-BE49-F238E27FC236}">
              <a16:creationId xmlns:a16="http://schemas.microsoft.com/office/drawing/2014/main" id="{00000000-0008-0000-0A00-0000132E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796" name="Object 15" hidden="1">
          <a:extLst>
            <a:ext uri="{FF2B5EF4-FFF2-40B4-BE49-F238E27FC236}">
              <a16:creationId xmlns:a16="http://schemas.microsoft.com/office/drawing/2014/main" id="{00000000-0008-0000-0A00-000014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797" name="Object 16" hidden="1">
          <a:extLst>
            <a:ext uri="{FF2B5EF4-FFF2-40B4-BE49-F238E27FC236}">
              <a16:creationId xmlns:a16="http://schemas.microsoft.com/office/drawing/2014/main" id="{00000000-0008-0000-0A00-0000152E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798" name="Object 17" hidden="1">
          <a:extLst>
            <a:ext uri="{FF2B5EF4-FFF2-40B4-BE49-F238E27FC236}">
              <a16:creationId xmlns:a16="http://schemas.microsoft.com/office/drawing/2014/main" id="{00000000-0008-0000-0A00-000016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799" name="Object 9" hidden="1">
          <a:extLst>
            <a:ext uri="{FF2B5EF4-FFF2-40B4-BE49-F238E27FC236}">
              <a16:creationId xmlns:a16="http://schemas.microsoft.com/office/drawing/2014/main" id="{00000000-0008-0000-0A00-000017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00" name="Object 8" hidden="1">
          <a:extLst>
            <a:ext uri="{FF2B5EF4-FFF2-40B4-BE49-F238E27FC236}">
              <a16:creationId xmlns:a16="http://schemas.microsoft.com/office/drawing/2014/main" id="{00000000-0008-0000-0A00-000018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01" name="Object 9" hidden="1">
          <a:extLst>
            <a:ext uri="{FF2B5EF4-FFF2-40B4-BE49-F238E27FC236}">
              <a16:creationId xmlns:a16="http://schemas.microsoft.com/office/drawing/2014/main" id="{00000000-0008-0000-0A00-000019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02" name="Object 8" hidden="1">
          <a:extLst>
            <a:ext uri="{FF2B5EF4-FFF2-40B4-BE49-F238E27FC236}">
              <a16:creationId xmlns:a16="http://schemas.microsoft.com/office/drawing/2014/main" id="{00000000-0008-0000-0A00-00001A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03" name="Object 9" hidden="1">
          <a:extLst>
            <a:ext uri="{FF2B5EF4-FFF2-40B4-BE49-F238E27FC236}">
              <a16:creationId xmlns:a16="http://schemas.microsoft.com/office/drawing/2014/main" id="{00000000-0008-0000-0A00-00001B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04" name="Object 8" hidden="1">
          <a:extLst>
            <a:ext uri="{FF2B5EF4-FFF2-40B4-BE49-F238E27FC236}">
              <a16:creationId xmlns:a16="http://schemas.microsoft.com/office/drawing/2014/main" id="{00000000-0008-0000-0A00-00001C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05" name="Object 9" hidden="1">
          <a:extLst>
            <a:ext uri="{FF2B5EF4-FFF2-40B4-BE49-F238E27FC236}">
              <a16:creationId xmlns:a16="http://schemas.microsoft.com/office/drawing/2014/main" id="{00000000-0008-0000-0A00-00001D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06" name="Object 8" hidden="1">
          <a:extLst>
            <a:ext uri="{FF2B5EF4-FFF2-40B4-BE49-F238E27FC236}">
              <a16:creationId xmlns:a16="http://schemas.microsoft.com/office/drawing/2014/main" id="{00000000-0008-0000-0A00-00001E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07" name="Object 15" hidden="1">
          <a:extLst>
            <a:ext uri="{FF2B5EF4-FFF2-40B4-BE49-F238E27FC236}">
              <a16:creationId xmlns:a16="http://schemas.microsoft.com/office/drawing/2014/main" id="{00000000-0008-0000-0A00-00001F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08" name="Object 16" hidden="1">
          <a:extLst>
            <a:ext uri="{FF2B5EF4-FFF2-40B4-BE49-F238E27FC236}">
              <a16:creationId xmlns:a16="http://schemas.microsoft.com/office/drawing/2014/main" id="{00000000-0008-0000-0A00-0000202E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09" name="Object 17" hidden="1">
          <a:extLst>
            <a:ext uri="{FF2B5EF4-FFF2-40B4-BE49-F238E27FC236}">
              <a16:creationId xmlns:a16="http://schemas.microsoft.com/office/drawing/2014/main" id="{00000000-0008-0000-0A00-000021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10" name="Object 9" hidden="1">
          <a:extLst>
            <a:ext uri="{FF2B5EF4-FFF2-40B4-BE49-F238E27FC236}">
              <a16:creationId xmlns:a16="http://schemas.microsoft.com/office/drawing/2014/main" id="{00000000-0008-0000-0A00-000022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11" name="Object 8" hidden="1">
          <a:extLst>
            <a:ext uri="{FF2B5EF4-FFF2-40B4-BE49-F238E27FC236}">
              <a16:creationId xmlns:a16="http://schemas.microsoft.com/office/drawing/2014/main" id="{00000000-0008-0000-0A00-000023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12" name="Object 9" hidden="1">
          <a:extLst>
            <a:ext uri="{FF2B5EF4-FFF2-40B4-BE49-F238E27FC236}">
              <a16:creationId xmlns:a16="http://schemas.microsoft.com/office/drawing/2014/main" id="{00000000-0008-0000-0A00-000024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13" name="Object 8" hidden="1">
          <a:extLst>
            <a:ext uri="{FF2B5EF4-FFF2-40B4-BE49-F238E27FC236}">
              <a16:creationId xmlns:a16="http://schemas.microsoft.com/office/drawing/2014/main" id="{00000000-0008-0000-0A00-000025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14" name="Object 9" hidden="1">
          <a:extLst>
            <a:ext uri="{FF2B5EF4-FFF2-40B4-BE49-F238E27FC236}">
              <a16:creationId xmlns:a16="http://schemas.microsoft.com/office/drawing/2014/main" id="{00000000-0008-0000-0A00-000026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15" name="Object 8" hidden="1">
          <a:extLst>
            <a:ext uri="{FF2B5EF4-FFF2-40B4-BE49-F238E27FC236}">
              <a16:creationId xmlns:a16="http://schemas.microsoft.com/office/drawing/2014/main" id="{00000000-0008-0000-0A00-000027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16" name="Object 9" hidden="1">
          <a:extLst>
            <a:ext uri="{FF2B5EF4-FFF2-40B4-BE49-F238E27FC236}">
              <a16:creationId xmlns:a16="http://schemas.microsoft.com/office/drawing/2014/main" id="{00000000-0008-0000-0A00-000028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17" name="Object 8" hidden="1">
          <a:extLst>
            <a:ext uri="{FF2B5EF4-FFF2-40B4-BE49-F238E27FC236}">
              <a16:creationId xmlns:a16="http://schemas.microsoft.com/office/drawing/2014/main" id="{00000000-0008-0000-0A00-000029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18" name="Object 15" hidden="1">
          <a:extLst>
            <a:ext uri="{FF2B5EF4-FFF2-40B4-BE49-F238E27FC236}">
              <a16:creationId xmlns:a16="http://schemas.microsoft.com/office/drawing/2014/main" id="{00000000-0008-0000-0A00-00002A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19" name="Object 16" hidden="1">
          <a:extLst>
            <a:ext uri="{FF2B5EF4-FFF2-40B4-BE49-F238E27FC236}">
              <a16:creationId xmlns:a16="http://schemas.microsoft.com/office/drawing/2014/main" id="{00000000-0008-0000-0A00-00002B2E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20" name="Object 17" hidden="1">
          <a:extLst>
            <a:ext uri="{FF2B5EF4-FFF2-40B4-BE49-F238E27FC236}">
              <a16:creationId xmlns:a16="http://schemas.microsoft.com/office/drawing/2014/main" id="{00000000-0008-0000-0A00-00002C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21" name="Object 9" hidden="1">
          <a:extLst>
            <a:ext uri="{FF2B5EF4-FFF2-40B4-BE49-F238E27FC236}">
              <a16:creationId xmlns:a16="http://schemas.microsoft.com/office/drawing/2014/main" id="{00000000-0008-0000-0A00-00002D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22" name="Object 8" hidden="1">
          <a:extLst>
            <a:ext uri="{FF2B5EF4-FFF2-40B4-BE49-F238E27FC236}">
              <a16:creationId xmlns:a16="http://schemas.microsoft.com/office/drawing/2014/main" id="{00000000-0008-0000-0A00-00002E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23" name="Object 9" hidden="1">
          <a:extLst>
            <a:ext uri="{FF2B5EF4-FFF2-40B4-BE49-F238E27FC236}">
              <a16:creationId xmlns:a16="http://schemas.microsoft.com/office/drawing/2014/main" id="{00000000-0008-0000-0A00-00002F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24" name="Object 8" hidden="1">
          <a:extLst>
            <a:ext uri="{FF2B5EF4-FFF2-40B4-BE49-F238E27FC236}">
              <a16:creationId xmlns:a16="http://schemas.microsoft.com/office/drawing/2014/main" id="{00000000-0008-0000-0A00-000030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25" name="Object 9" hidden="1">
          <a:extLst>
            <a:ext uri="{FF2B5EF4-FFF2-40B4-BE49-F238E27FC236}">
              <a16:creationId xmlns:a16="http://schemas.microsoft.com/office/drawing/2014/main" id="{00000000-0008-0000-0A00-000031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26" name="Object 8" hidden="1">
          <a:extLst>
            <a:ext uri="{FF2B5EF4-FFF2-40B4-BE49-F238E27FC236}">
              <a16:creationId xmlns:a16="http://schemas.microsoft.com/office/drawing/2014/main" id="{00000000-0008-0000-0A00-000032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27" name="Object 9" hidden="1">
          <a:extLst>
            <a:ext uri="{FF2B5EF4-FFF2-40B4-BE49-F238E27FC236}">
              <a16:creationId xmlns:a16="http://schemas.microsoft.com/office/drawing/2014/main" id="{00000000-0008-0000-0A00-000033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28" name="Object 8" hidden="1">
          <a:extLst>
            <a:ext uri="{FF2B5EF4-FFF2-40B4-BE49-F238E27FC236}">
              <a16:creationId xmlns:a16="http://schemas.microsoft.com/office/drawing/2014/main" id="{00000000-0008-0000-0A00-000034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29" name="Object 15" hidden="1">
          <a:extLst>
            <a:ext uri="{FF2B5EF4-FFF2-40B4-BE49-F238E27FC236}">
              <a16:creationId xmlns:a16="http://schemas.microsoft.com/office/drawing/2014/main" id="{00000000-0008-0000-0A00-000035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30" name="Object 16" hidden="1">
          <a:extLst>
            <a:ext uri="{FF2B5EF4-FFF2-40B4-BE49-F238E27FC236}">
              <a16:creationId xmlns:a16="http://schemas.microsoft.com/office/drawing/2014/main" id="{00000000-0008-0000-0A00-0000362E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31" name="Object 17" hidden="1">
          <a:extLst>
            <a:ext uri="{FF2B5EF4-FFF2-40B4-BE49-F238E27FC236}">
              <a16:creationId xmlns:a16="http://schemas.microsoft.com/office/drawing/2014/main" id="{00000000-0008-0000-0A00-000037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32" name="Object 9" hidden="1">
          <a:extLst>
            <a:ext uri="{FF2B5EF4-FFF2-40B4-BE49-F238E27FC236}">
              <a16:creationId xmlns:a16="http://schemas.microsoft.com/office/drawing/2014/main" id="{00000000-0008-0000-0A00-000038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33" name="Object 8" hidden="1">
          <a:extLst>
            <a:ext uri="{FF2B5EF4-FFF2-40B4-BE49-F238E27FC236}">
              <a16:creationId xmlns:a16="http://schemas.microsoft.com/office/drawing/2014/main" id="{00000000-0008-0000-0A00-000039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34" name="Object 9" hidden="1">
          <a:extLst>
            <a:ext uri="{FF2B5EF4-FFF2-40B4-BE49-F238E27FC236}">
              <a16:creationId xmlns:a16="http://schemas.microsoft.com/office/drawing/2014/main" id="{00000000-0008-0000-0A00-00003A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35" name="Object 8" hidden="1">
          <a:extLst>
            <a:ext uri="{FF2B5EF4-FFF2-40B4-BE49-F238E27FC236}">
              <a16:creationId xmlns:a16="http://schemas.microsoft.com/office/drawing/2014/main" id="{00000000-0008-0000-0A00-00003B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36" name="Object 9" hidden="1">
          <a:extLst>
            <a:ext uri="{FF2B5EF4-FFF2-40B4-BE49-F238E27FC236}">
              <a16:creationId xmlns:a16="http://schemas.microsoft.com/office/drawing/2014/main" id="{00000000-0008-0000-0A00-00003C2E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37" name="Object 8" hidden="1">
          <a:extLst>
            <a:ext uri="{FF2B5EF4-FFF2-40B4-BE49-F238E27FC236}">
              <a16:creationId xmlns:a16="http://schemas.microsoft.com/office/drawing/2014/main" id="{00000000-0008-0000-0A00-00003D2E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38" name="Object 9" hidden="1">
          <a:extLst>
            <a:ext uri="{FF2B5EF4-FFF2-40B4-BE49-F238E27FC236}">
              <a16:creationId xmlns:a16="http://schemas.microsoft.com/office/drawing/2014/main" id="{00000000-0008-0000-0A00-00003E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39" name="Object 8" hidden="1">
          <a:extLst>
            <a:ext uri="{FF2B5EF4-FFF2-40B4-BE49-F238E27FC236}">
              <a16:creationId xmlns:a16="http://schemas.microsoft.com/office/drawing/2014/main" id="{00000000-0008-0000-0A00-00003F2E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40" name="Object 15" hidden="1">
          <a:extLst>
            <a:ext uri="{FF2B5EF4-FFF2-40B4-BE49-F238E27FC236}">
              <a16:creationId xmlns:a16="http://schemas.microsoft.com/office/drawing/2014/main" id="{00000000-0008-0000-0A00-000040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41" name="Object 16" hidden="1">
          <a:extLst>
            <a:ext uri="{FF2B5EF4-FFF2-40B4-BE49-F238E27FC236}">
              <a16:creationId xmlns:a16="http://schemas.microsoft.com/office/drawing/2014/main" id="{00000000-0008-0000-0A00-0000412E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42" name="Object 17" hidden="1">
          <a:extLst>
            <a:ext uri="{FF2B5EF4-FFF2-40B4-BE49-F238E27FC236}">
              <a16:creationId xmlns:a16="http://schemas.microsoft.com/office/drawing/2014/main" id="{00000000-0008-0000-0A00-000042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43" name="Object 9" hidden="1">
          <a:extLst>
            <a:ext uri="{FF2B5EF4-FFF2-40B4-BE49-F238E27FC236}">
              <a16:creationId xmlns:a16="http://schemas.microsoft.com/office/drawing/2014/main" id="{00000000-0008-0000-0A00-000043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44" name="Object 8" hidden="1">
          <a:extLst>
            <a:ext uri="{FF2B5EF4-FFF2-40B4-BE49-F238E27FC236}">
              <a16:creationId xmlns:a16="http://schemas.microsoft.com/office/drawing/2014/main" id="{00000000-0008-0000-0A00-000044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45" name="Object 9" hidden="1">
          <a:extLst>
            <a:ext uri="{FF2B5EF4-FFF2-40B4-BE49-F238E27FC236}">
              <a16:creationId xmlns:a16="http://schemas.microsoft.com/office/drawing/2014/main" id="{00000000-0008-0000-0A00-000045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46" name="Object 8" hidden="1">
          <a:extLst>
            <a:ext uri="{FF2B5EF4-FFF2-40B4-BE49-F238E27FC236}">
              <a16:creationId xmlns:a16="http://schemas.microsoft.com/office/drawing/2014/main" id="{00000000-0008-0000-0A00-000046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47" name="Object 9" hidden="1">
          <a:extLst>
            <a:ext uri="{FF2B5EF4-FFF2-40B4-BE49-F238E27FC236}">
              <a16:creationId xmlns:a16="http://schemas.microsoft.com/office/drawing/2014/main" id="{00000000-0008-0000-0A00-000047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48" name="Object 8" hidden="1">
          <a:extLst>
            <a:ext uri="{FF2B5EF4-FFF2-40B4-BE49-F238E27FC236}">
              <a16:creationId xmlns:a16="http://schemas.microsoft.com/office/drawing/2014/main" id="{00000000-0008-0000-0A00-000048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49" name="Object 9" hidden="1">
          <a:extLst>
            <a:ext uri="{FF2B5EF4-FFF2-40B4-BE49-F238E27FC236}">
              <a16:creationId xmlns:a16="http://schemas.microsoft.com/office/drawing/2014/main" id="{00000000-0008-0000-0A00-000049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50" name="Object 8" hidden="1">
          <a:extLst>
            <a:ext uri="{FF2B5EF4-FFF2-40B4-BE49-F238E27FC236}">
              <a16:creationId xmlns:a16="http://schemas.microsoft.com/office/drawing/2014/main" id="{00000000-0008-0000-0A00-00004A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51" name="Object 15" hidden="1">
          <a:extLst>
            <a:ext uri="{FF2B5EF4-FFF2-40B4-BE49-F238E27FC236}">
              <a16:creationId xmlns:a16="http://schemas.microsoft.com/office/drawing/2014/main" id="{00000000-0008-0000-0A00-00004B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52" name="Object 16" hidden="1">
          <a:extLst>
            <a:ext uri="{FF2B5EF4-FFF2-40B4-BE49-F238E27FC236}">
              <a16:creationId xmlns:a16="http://schemas.microsoft.com/office/drawing/2014/main" id="{00000000-0008-0000-0A00-00004C2E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53" name="Object 17" hidden="1">
          <a:extLst>
            <a:ext uri="{FF2B5EF4-FFF2-40B4-BE49-F238E27FC236}">
              <a16:creationId xmlns:a16="http://schemas.microsoft.com/office/drawing/2014/main" id="{00000000-0008-0000-0A00-00004D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54" name="Object 9" hidden="1">
          <a:extLst>
            <a:ext uri="{FF2B5EF4-FFF2-40B4-BE49-F238E27FC236}">
              <a16:creationId xmlns:a16="http://schemas.microsoft.com/office/drawing/2014/main" id="{00000000-0008-0000-0A00-00004E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55" name="Object 8" hidden="1">
          <a:extLst>
            <a:ext uri="{FF2B5EF4-FFF2-40B4-BE49-F238E27FC236}">
              <a16:creationId xmlns:a16="http://schemas.microsoft.com/office/drawing/2014/main" id="{00000000-0008-0000-0A00-00004F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56" name="Object 9" hidden="1">
          <a:extLst>
            <a:ext uri="{FF2B5EF4-FFF2-40B4-BE49-F238E27FC236}">
              <a16:creationId xmlns:a16="http://schemas.microsoft.com/office/drawing/2014/main" id="{00000000-0008-0000-0A00-000050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57" name="Object 8" hidden="1">
          <a:extLst>
            <a:ext uri="{FF2B5EF4-FFF2-40B4-BE49-F238E27FC236}">
              <a16:creationId xmlns:a16="http://schemas.microsoft.com/office/drawing/2014/main" id="{00000000-0008-0000-0A00-000051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58" name="Object 9" hidden="1">
          <a:extLst>
            <a:ext uri="{FF2B5EF4-FFF2-40B4-BE49-F238E27FC236}">
              <a16:creationId xmlns:a16="http://schemas.microsoft.com/office/drawing/2014/main" id="{00000000-0008-0000-0A00-000052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59" name="Object 8" hidden="1">
          <a:extLst>
            <a:ext uri="{FF2B5EF4-FFF2-40B4-BE49-F238E27FC236}">
              <a16:creationId xmlns:a16="http://schemas.microsoft.com/office/drawing/2014/main" id="{00000000-0008-0000-0A00-000053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60" name="Object 9" hidden="1">
          <a:extLst>
            <a:ext uri="{FF2B5EF4-FFF2-40B4-BE49-F238E27FC236}">
              <a16:creationId xmlns:a16="http://schemas.microsoft.com/office/drawing/2014/main" id="{00000000-0008-0000-0A00-000054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61" name="Object 8" hidden="1">
          <a:extLst>
            <a:ext uri="{FF2B5EF4-FFF2-40B4-BE49-F238E27FC236}">
              <a16:creationId xmlns:a16="http://schemas.microsoft.com/office/drawing/2014/main" id="{00000000-0008-0000-0A00-000055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62" name="Object 15" hidden="1">
          <a:extLst>
            <a:ext uri="{FF2B5EF4-FFF2-40B4-BE49-F238E27FC236}">
              <a16:creationId xmlns:a16="http://schemas.microsoft.com/office/drawing/2014/main" id="{00000000-0008-0000-0A00-000056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63" name="Object 16" hidden="1">
          <a:extLst>
            <a:ext uri="{FF2B5EF4-FFF2-40B4-BE49-F238E27FC236}">
              <a16:creationId xmlns:a16="http://schemas.microsoft.com/office/drawing/2014/main" id="{00000000-0008-0000-0A00-0000572E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64" name="Object 17" hidden="1">
          <a:extLst>
            <a:ext uri="{FF2B5EF4-FFF2-40B4-BE49-F238E27FC236}">
              <a16:creationId xmlns:a16="http://schemas.microsoft.com/office/drawing/2014/main" id="{00000000-0008-0000-0A00-000058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65" name="Object 9" hidden="1">
          <a:extLst>
            <a:ext uri="{FF2B5EF4-FFF2-40B4-BE49-F238E27FC236}">
              <a16:creationId xmlns:a16="http://schemas.microsoft.com/office/drawing/2014/main" id="{00000000-0008-0000-0A00-000059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66" name="Object 8" hidden="1">
          <a:extLst>
            <a:ext uri="{FF2B5EF4-FFF2-40B4-BE49-F238E27FC236}">
              <a16:creationId xmlns:a16="http://schemas.microsoft.com/office/drawing/2014/main" id="{00000000-0008-0000-0A00-00005A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67" name="Object 9" hidden="1">
          <a:extLst>
            <a:ext uri="{FF2B5EF4-FFF2-40B4-BE49-F238E27FC236}">
              <a16:creationId xmlns:a16="http://schemas.microsoft.com/office/drawing/2014/main" id="{00000000-0008-0000-0A00-00005B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68" name="Object 8" hidden="1">
          <a:extLst>
            <a:ext uri="{FF2B5EF4-FFF2-40B4-BE49-F238E27FC236}">
              <a16:creationId xmlns:a16="http://schemas.microsoft.com/office/drawing/2014/main" id="{00000000-0008-0000-0A00-00005C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69" name="Object 9" hidden="1">
          <a:extLst>
            <a:ext uri="{FF2B5EF4-FFF2-40B4-BE49-F238E27FC236}">
              <a16:creationId xmlns:a16="http://schemas.microsoft.com/office/drawing/2014/main" id="{00000000-0008-0000-0A00-00005D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70" name="Object 8" hidden="1">
          <a:extLst>
            <a:ext uri="{FF2B5EF4-FFF2-40B4-BE49-F238E27FC236}">
              <a16:creationId xmlns:a16="http://schemas.microsoft.com/office/drawing/2014/main" id="{00000000-0008-0000-0A00-00005E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71" name="Object 9" hidden="1">
          <a:extLst>
            <a:ext uri="{FF2B5EF4-FFF2-40B4-BE49-F238E27FC236}">
              <a16:creationId xmlns:a16="http://schemas.microsoft.com/office/drawing/2014/main" id="{00000000-0008-0000-0A00-00005F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72" name="Object 8" hidden="1">
          <a:extLst>
            <a:ext uri="{FF2B5EF4-FFF2-40B4-BE49-F238E27FC236}">
              <a16:creationId xmlns:a16="http://schemas.microsoft.com/office/drawing/2014/main" id="{00000000-0008-0000-0A00-000060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73" name="Object 15" hidden="1">
          <a:extLst>
            <a:ext uri="{FF2B5EF4-FFF2-40B4-BE49-F238E27FC236}">
              <a16:creationId xmlns:a16="http://schemas.microsoft.com/office/drawing/2014/main" id="{00000000-0008-0000-0A00-000061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74" name="Object 16" hidden="1">
          <a:extLst>
            <a:ext uri="{FF2B5EF4-FFF2-40B4-BE49-F238E27FC236}">
              <a16:creationId xmlns:a16="http://schemas.microsoft.com/office/drawing/2014/main" id="{00000000-0008-0000-0A00-0000622E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75" name="Object 17" hidden="1">
          <a:extLst>
            <a:ext uri="{FF2B5EF4-FFF2-40B4-BE49-F238E27FC236}">
              <a16:creationId xmlns:a16="http://schemas.microsoft.com/office/drawing/2014/main" id="{00000000-0008-0000-0A00-000063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76" name="Object 9" hidden="1">
          <a:extLst>
            <a:ext uri="{FF2B5EF4-FFF2-40B4-BE49-F238E27FC236}">
              <a16:creationId xmlns:a16="http://schemas.microsoft.com/office/drawing/2014/main" id="{00000000-0008-0000-0A00-000064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77" name="Object 8" hidden="1">
          <a:extLst>
            <a:ext uri="{FF2B5EF4-FFF2-40B4-BE49-F238E27FC236}">
              <a16:creationId xmlns:a16="http://schemas.microsoft.com/office/drawing/2014/main" id="{00000000-0008-0000-0A00-000065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78" name="Object 9" hidden="1">
          <a:extLst>
            <a:ext uri="{FF2B5EF4-FFF2-40B4-BE49-F238E27FC236}">
              <a16:creationId xmlns:a16="http://schemas.microsoft.com/office/drawing/2014/main" id="{00000000-0008-0000-0A00-000066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79" name="Object 8" hidden="1">
          <a:extLst>
            <a:ext uri="{FF2B5EF4-FFF2-40B4-BE49-F238E27FC236}">
              <a16:creationId xmlns:a16="http://schemas.microsoft.com/office/drawing/2014/main" id="{00000000-0008-0000-0A00-000067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80" name="Object 9" hidden="1">
          <a:extLst>
            <a:ext uri="{FF2B5EF4-FFF2-40B4-BE49-F238E27FC236}">
              <a16:creationId xmlns:a16="http://schemas.microsoft.com/office/drawing/2014/main" id="{00000000-0008-0000-0A00-0000682E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81" name="Object 8" hidden="1">
          <a:extLst>
            <a:ext uri="{FF2B5EF4-FFF2-40B4-BE49-F238E27FC236}">
              <a16:creationId xmlns:a16="http://schemas.microsoft.com/office/drawing/2014/main" id="{00000000-0008-0000-0A00-0000692E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82" name="Object 9" hidden="1">
          <a:extLst>
            <a:ext uri="{FF2B5EF4-FFF2-40B4-BE49-F238E27FC236}">
              <a16:creationId xmlns:a16="http://schemas.microsoft.com/office/drawing/2014/main" id="{00000000-0008-0000-0A00-00006A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83" name="Object 8" hidden="1">
          <a:extLst>
            <a:ext uri="{FF2B5EF4-FFF2-40B4-BE49-F238E27FC236}">
              <a16:creationId xmlns:a16="http://schemas.microsoft.com/office/drawing/2014/main" id="{00000000-0008-0000-0A00-00006B2E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84" name="Object 15" hidden="1">
          <a:extLst>
            <a:ext uri="{FF2B5EF4-FFF2-40B4-BE49-F238E27FC236}">
              <a16:creationId xmlns:a16="http://schemas.microsoft.com/office/drawing/2014/main" id="{00000000-0008-0000-0A00-00006C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85" name="Object 16" hidden="1">
          <a:extLst>
            <a:ext uri="{FF2B5EF4-FFF2-40B4-BE49-F238E27FC236}">
              <a16:creationId xmlns:a16="http://schemas.microsoft.com/office/drawing/2014/main" id="{00000000-0008-0000-0A00-00006D2E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86" name="Object 17" hidden="1">
          <a:extLst>
            <a:ext uri="{FF2B5EF4-FFF2-40B4-BE49-F238E27FC236}">
              <a16:creationId xmlns:a16="http://schemas.microsoft.com/office/drawing/2014/main" id="{00000000-0008-0000-0A00-00006E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87" name="Object 9" hidden="1">
          <a:extLst>
            <a:ext uri="{FF2B5EF4-FFF2-40B4-BE49-F238E27FC236}">
              <a16:creationId xmlns:a16="http://schemas.microsoft.com/office/drawing/2014/main" id="{00000000-0008-0000-0A00-00006F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88" name="Object 8" hidden="1">
          <a:extLst>
            <a:ext uri="{FF2B5EF4-FFF2-40B4-BE49-F238E27FC236}">
              <a16:creationId xmlns:a16="http://schemas.microsoft.com/office/drawing/2014/main" id="{00000000-0008-0000-0A00-000070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89" name="Object 9" hidden="1">
          <a:extLst>
            <a:ext uri="{FF2B5EF4-FFF2-40B4-BE49-F238E27FC236}">
              <a16:creationId xmlns:a16="http://schemas.microsoft.com/office/drawing/2014/main" id="{00000000-0008-0000-0A00-000071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90" name="Object 8" hidden="1">
          <a:extLst>
            <a:ext uri="{FF2B5EF4-FFF2-40B4-BE49-F238E27FC236}">
              <a16:creationId xmlns:a16="http://schemas.microsoft.com/office/drawing/2014/main" id="{00000000-0008-0000-0A00-000072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891" name="Object 9" hidden="1">
          <a:extLst>
            <a:ext uri="{FF2B5EF4-FFF2-40B4-BE49-F238E27FC236}">
              <a16:creationId xmlns:a16="http://schemas.microsoft.com/office/drawing/2014/main" id="{00000000-0008-0000-0A00-000073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892" name="Object 8" hidden="1">
          <a:extLst>
            <a:ext uri="{FF2B5EF4-FFF2-40B4-BE49-F238E27FC236}">
              <a16:creationId xmlns:a16="http://schemas.microsoft.com/office/drawing/2014/main" id="{00000000-0008-0000-0A00-000074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93" name="Object 9" hidden="1">
          <a:extLst>
            <a:ext uri="{FF2B5EF4-FFF2-40B4-BE49-F238E27FC236}">
              <a16:creationId xmlns:a16="http://schemas.microsoft.com/office/drawing/2014/main" id="{00000000-0008-0000-0A00-000075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94" name="Object 8" hidden="1">
          <a:extLst>
            <a:ext uri="{FF2B5EF4-FFF2-40B4-BE49-F238E27FC236}">
              <a16:creationId xmlns:a16="http://schemas.microsoft.com/office/drawing/2014/main" id="{00000000-0008-0000-0A00-000076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895" name="Object 15" hidden="1">
          <a:extLst>
            <a:ext uri="{FF2B5EF4-FFF2-40B4-BE49-F238E27FC236}">
              <a16:creationId xmlns:a16="http://schemas.microsoft.com/office/drawing/2014/main" id="{00000000-0008-0000-0A00-000077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896" name="Object 16" hidden="1">
          <a:extLst>
            <a:ext uri="{FF2B5EF4-FFF2-40B4-BE49-F238E27FC236}">
              <a16:creationId xmlns:a16="http://schemas.microsoft.com/office/drawing/2014/main" id="{00000000-0008-0000-0A00-0000782E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897" name="Object 17" hidden="1">
          <a:extLst>
            <a:ext uri="{FF2B5EF4-FFF2-40B4-BE49-F238E27FC236}">
              <a16:creationId xmlns:a16="http://schemas.microsoft.com/office/drawing/2014/main" id="{00000000-0008-0000-0A00-000079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898" name="Object 9" hidden="1">
          <a:extLst>
            <a:ext uri="{FF2B5EF4-FFF2-40B4-BE49-F238E27FC236}">
              <a16:creationId xmlns:a16="http://schemas.microsoft.com/office/drawing/2014/main" id="{00000000-0008-0000-0A00-00007A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899" name="Object 8" hidden="1">
          <a:extLst>
            <a:ext uri="{FF2B5EF4-FFF2-40B4-BE49-F238E27FC236}">
              <a16:creationId xmlns:a16="http://schemas.microsoft.com/office/drawing/2014/main" id="{00000000-0008-0000-0A00-00007B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00" name="Object 9" hidden="1">
          <a:extLst>
            <a:ext uri="{FF2B5EF4-FFF2-40B4-BE49-F238E27FC236}">
              <a16:creationId xmlns:a16="http://schemas.microsoft.com/office/drawing/2014/main" id="{00000000-0008-0000-0A00-00007C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01" name="Object 8" hidden="1">
          <a:extLst>
            <a:ext uri="{FF2B5EF4-FFF2-40B4-BE49-F238E27FC236}">
              <a16:creationId xmlns:a16="http://schemas.microsoft.com/office/drawing/2014/main" id="{00000000-0008-0000-0A00-00007D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02" name="Object 9" hidden="1">
          <a:extLst>
            <a:ext uri="{FF2B5EF4-FFF2-40B4-BE49-F238E27FC236}">
              <a16:creationId xmlns:a16="http://schemas.microsoft.com/office/drawing/2014/main" id="{00000000-0008-0000-0A00-00007E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03" name="Object 8" hidden="1">
          <a:extLst>
            <a:ext uri="{FF2B5EF4-FFF2-40B4-BE49-F238E27FC236}">
              <a16:creationId xmlns:a16="http://schemas.microsoft.com/office/drawing/2014/main" id="{00000000-0008-0000-0A00-00007F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04" name="Object 9" hidden="1">
          <a:extLst>
            <a:ext uri="{FF2B5EF4-FFF2-40B4-BE49-F238E27FC236}">
              <a16:creationId xmlns:a16="http://schemas.microsoft.com/office/drawing/2014/main" id="{00000000-0008-0000-0A00-000080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05" name="Object 8" hidden="1">
          <a:extLst>
            <a:ext uri="{FF2B5EF4-FFF2-40B4-BE49-F238E27FC236}">
              <a16:creationId xmlns:a16="http://schemas.microsoft.com/office/drawing/2014/main" id="{00000000-0008-0000-0A00-000081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06" name="Object 15" hidden="1">
          <a:extLst>
            <a:ext uri="{FF2B5EF4-FFF2-40B4-BE49-F238E27FC236}">
              <a16:creationId xmlns:a16="http://schemas.microsoft.com/office/drawing/2014/main" id="{00000000-0008-0000-0A00-000082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07" name="Object 16" hidden="1">
          <a:extLst>
            <a:ext uri="{FF2B5EF4-FFF2-40B4-BE49-F238E27FC236}">
              <a16:creationId xmlns:a16="http://schemas.microsoft.com/office/drawing/2014/main" id="{00000000-0008-0000-0A00-0000832E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08" name="Object 17" hidden="1">
          <a:extLst>
            <a:ext uri="{FF2B5EF4-FFF2-40B4-BE49-F238E27FC236}">
              <a16:creationId xmlns:a16="http://schemas.microsoft.com/office/drawing/2014/main" id="{00000000-0008-0000-0A00-000084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09" name="Object 9" hidden="1">
          <a:extLst>
            <a:ext uri="{FF2B5EF4-FFF2-40B4-BE49-F238E27FC236}">
              <a16:creationId xmlns:a16="http://schemas.microsoft.com/office/drawing/2014/main" id="{00000000-0008-0000-0A00-000085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10" name="Object 8" hidden="1">
          <a:extLst>
            <a:ext uri="{FF2B5EF4-FFF2-40B4-BE49-F238E27FC236}">
              <a16:creationId xmlns:a16="http://schemas.microsoft.com/office/drawing/2014/main" id="{00000000-0008-0000-0A00-000086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11" name="Object 9" hidden="1">
          <a:extLst>
            <a:ext uri="{FF2B5EF4-FFF2-40B4-BE49-F238E27FC236}">
              <a16:creationId xmlns:a16="http://schemas.microsoft.com/office/drawing/2014/main" id="{00000000-0008-0000-0A00-000087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12" name="Object 8" hidden="1">
          <a:extLst>
            <a:ext uri="{FF2B5EF4-FFF2-40B4-BE49-F238E27FC236}">
              <a16:creationId xmlns:a16="http://schemas.microsoft.com/office/drawing/2014/main" id="{00000000-0008-0000-0A00-000088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13" name="Object 9" hidden="1">
          <a:extLst>
            <a:ext uri="{FF2B5EF4-FFF2-40B4-BE49-F238E27FC236}">
              <a16:creationId xmlns:a16="http://schemas.microsoft.com/office/drawing/2014/main" id="{00000000-0008-0000-0A00-000089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14" name="Object 8" hidden="1">
          <a:extLst>
            <a:ext uri="{FF2B5EF4-FFF2-40B4-BE49-F238E27FC236}">
              <a16:creationId xmlns:a16="http://schemas.microsoft.com/office/drawing/2014/main" id="{00000000-0008-0000-0A00-00008A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15" name="Object 9" hidden="1">
          <a:extLst>
            <a:ext uri="{FF2B5EF4-FFF2-40B4-BE49-F238E27FC236}">
              <a16:creationId xmlns:a16="http://schemas.microsoft.com/office/drawing/2014/main" id="{00000000-0008-0000-0A00-00008B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16" name="Object 8" hidden="1">
          <a:extLst>
            <a:ext uri="{FF2B5EF4-FFF2-40B4-BE49-F238E27FC236}">
              <a16:creationId xmlns:a16="http://schemas.microsoft.com/office/drawing/2014/main" id="{00000000-0008-0000-0A00-00008C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17" name="Object 15" hidden="1">
          <a:extLst>
            <a:ext uri="{FF2B5EF4-FFF2-40B4-BE49-F238E27FC236}">
              <a16:creationId xmlns:a16="http://schemas.microsoft.com/office/drawing/2014/main" id="{00000000-0008-0000-0A00-00008D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18" name="Object 16" hidden="1">
          <a:extLst>
            <a:ext uri="{FF2B5EF4-FFF2-40B4-BE49-F238E27FC236}">
              <a16:creationId xmlns:a16="http://schemas.microsoft.com/office/drawing/2014/main" id="{00000000-0008-0000-0A00-00008E2E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19" name="Object 17" hidden="1">
          <a:extLst>
            <a:ext uri="{FF2B5EF4-FFF2-40B4-BE49-F238E27FC236}">
              <a16:creationId xmlns:a16="http://schemas.microsoft.com/office/drawing/2014/main" id="{00000000-0008-0000-0A00-00008F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20" name="Object 9" hidden="1">
          <a:extLst>
            <a:ext uri="{FF2B5EF4-FFF2-40B4-BE49-F238E27FC236}">
              <a16:creationId xmlns:a16="http://schemas.microsoft.com/office/drawing/2014/main" id="{00000000-0008-0000-0A00-000090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21" name="Object 8" hidden="1">
          <a:extLst>
            <a:ext uri="{FF2B5EF4-FFF2-40B4-BE49-F238E27FC236}">
              <a16:creationId xmlns:a16="http://schemas.microsoft.com/office/drawing/2014/main" id="{00000000-0008-0000-0A00-000091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22" name="Object 9" hidden="1">
          <a:extLst>
            <a:ext uri="{FF2B5EF4-FFF2-40B4-BE49-F238E27FC236}">
              <a16:creationId xmlns:a16="http://schemas.microsoft.com/office/drawing/2014/main" id="{00000000-0008-0000-0A00-000092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23" name="Object 8" hidden="1">
          <a:extLst>
            <a:ext uri="{FF2B5EF4-FFF2-40B4-BE49-F238E27FC236}">
              <a16:creationId xmlns:a16="http://schemas.microsoft.com/office/drawing/2014/main" id="{00000000-0008-0000-0A00-000093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24" name="Object 9" hidden="1">
          <a:extLst>
            <a:ext uri="{FF2B5EF4-FFF2-40B4-BE49-F238E27FC236}">
              <a16:creationId xmlns:a16="http://schemas.microsoft.com/office/drawing/2014/main" id="{00000000-0008-0000-0A00-0000942E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25" name="Object 8" hidden="1">
          <a:extLst>
            <a:ext uri="{FF2B5EF4-FFF2-40B4-BE49-F238E27FC236}">
              <a16:creationId xmlns:a16="http://schemas.microsoft.com/office/drawing/2014/main" id="{00000000-0008-0000-0A00-0000952E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26" name="Object 9" hidden="1">
          <a:extLst>
            <a:ext uri="{FF2B5EF4-FFF2-40B4-BE49-F238E27FC236}">
              <a16:creationId xmlns:a16="http://schemas.microsoft.com/office/drawing/2014/main" id="{00000000-0008-0000-0A00-000096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27" name="Object 8" hidden="1">
          <a:extLst>
            <a:ext uri="{FF2B5EF4-FFF2-40B4-BE49-F238E27FC236}">
              <a16:creationId xmlns:a16="http://schemas.microsoft.com/office/drawing/2014/main" id="{00000000-0008-0000-0A00-0000972E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28" name="Object 15" hidden="1">
          <a:extLst>
            <a:ext uri="{FF2B5EF4-FFF2-40B4-BE49-F238E27FC236}">
              <a16:creationId xmlns:a16="http://schemas.microsoft.com/office/drawing/2014/main" id="{00000000-0008-0000-0A00-000098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29" name="Object 16" hidden="1">
          <a:extLst>
            <a:ext uri="{FF2B5EF4-FFF2-40B4-BE49-F238E27FC236}">
              <a16:creationId xmlns:a16="http://schemas.microsoft.com/office/drawing/2014/main" id="{00000000-0008-0000-0A00-0000992E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30" name="Object 17" hidden="1">
          <a:extLst>
            <a:ext uri="{FF2B5EF4-FFF2-40B4-BE49-F238E27FC236}">
              <a16:creationId xmlns:a16="http://schemas.microsoft.com/office/drawing/2014/main" id="{00000000-0008-0000-0A00-00009A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31" name="Object 9" hidden="1">
          <a:extLst>
            <a:ext uri="{FF2B5EF4-FFF2-40B4-BE49-F238E27FC236}">
              <a16:creationId xmlns:a16="http://schemas.microsoft.com/office/drawing/2014/main" id="{00000000-0008-0000-0A00-00009B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32" name="Object 8" hidden="1">
          <a:extLst>
            <a:ext uri="{FF2B5EF4-FFF2-40B4-BE49-F238E27FC236}">
              <a16:creationId xmlns:a16="http://schemas.microsoft.com/office/drawing/2014/main" id="{00000000-0008-0000-0A00-00009C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33" name="Object 9" hidden="1">
          <a:extLst>
            <a:ext uri="{FF2B5EF4-FFF2-40B4-BE49-F238E27FC236}">
              <a16:creationId xmlns:a16="http://schemas.microsoft.com/office/drawing/2014/main" id="{00000000-0008-0000-0A00-00009D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34" name="Object 8" hidden="1">
          <a:extLst>
            <a:ext uri="{FF2B5EF4-FFF2-40B4-BE49-F238E27FC236}">
              <a16:creationId xmlns:a16="http://schemas.microsoft.com/office/drawing/2014/main" id="{00000000-0008-0000-0A00-00009E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35" name="Object 9" hidden="1">
          <a:extLst>
            <a:ext uri="{FF2B5EF4-FFF2-40B4-BE49-F238E27FC236}">
              <a16:creationId xmlns:a16="http://schemas.microsoft.com/office/drawing/2014/main" id="{00000000-0008-0000-0A00-00009F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36" name="Object 8" hidden="1">
          <a:extLst>
            <a:ext uri="{FF2B5EF4-FFF2-40B4-BE49-F238E27FC236}">
              <a16:creationId xmlns:a16="http://schemas.microsoft.com/office/drawing/2014/main" id="{00000000-0008-0000-0A00-0000A0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37" name="Object 9" hidden="1">
          <a:extLst>
            <a:ext uri="{FF2B5EF4-FFF2-40B4-BE49-F238E27FC236}">
              <a16:creationId xmlns:a16="http://schemas.microsoft.com/office/drawing/2014/main" id="{00000000-0008-0000-0A00-0000A1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38" name="Object 8" hidden="1">
          <a:extLst>
            <a:ext uri="{FF2B5EF4-FFF2-40B4-BE49-F238E27FC236}">
              <a16:creationId xmlns:a16="http://schemas.microsoft.com/office/drawing/2014/main" id="{00000000-0008-0000-0A00-0000A2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39" name="Object 15" hidden="1">
          <a:extLst>
            <a:ext uri="{FF2B5EF4-FFF2-40B4-BE49-F238E27FC236}">
              <a16:creationId xmlns:a16="http://schemas.microsoft.com/office/drawing/2014/main" id="{00000000-0008-0000-0A00-0000A3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40" name="Object 16" hidden="1">
          <a:extLst>
            <a:ext uri="{FF2B5EF4-FFF2-40B4-BE49-F238E27FC236}">
              <a16:creationId xmlns:a16="http://schemas.microsoft.com/office/drawing/2014/main" id="{00000000-0008-0000-0A00-0000A42E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41" name="Object 17" hidden="1">
          <a:extLst>
            <a:ext uri="{FF2B5EF4-FFF2-40B4-BE49-F238E27FC236}">
              <a16:creationId xmlns:a16="http://schemas.microsoft.com/office/drawing/2014/main" id="{00000000-0008-0000-0A00-0000A5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42" name="Object 9" hidden="1">
          <a:extLst>
            <a:ext uri="{FF2B5EF4-FFF2-40B4-BE49-F238E27FC236}">
              <a16:creationId xmlns:a16="http://schemas.microsoft.com/office/drawing/2014/main" id="{00000000-0008-0000-0A00-0000A6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43" name="Object 8" hidden="1">
          <a:extLst>
            <a:ext uri="{FF2B5EF4-FFF2-40B4-BE49-F238E27FC236}">
              <a16:creationId xmlns:a16="http://schemas.microsoft.com/office/drawing/2014/main" id="{00000000-0008-0000-0A00-0000A7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44" name="Object 9" hidden="1">
          <a:extLst>
            <a:ext uri="{FF2B5EF4-FFF2-40B4-BE49-F238E27FC236}">
              <a16:creationId xmlns:a16="http://schemas.microsoft.com/office/drawing/2014/main" id="{00000000-0008-0000-0A00-0000A8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45" name="Object 8" hidden="1">
          <a:extLst>
            <a:ext uri="{FF2B5EF4-FFF2-40B4-BE49-F238E27FC236}">
              <a16:creationId xmlns:a16="http://schemas.microsoft.com/office/drawing/2014/main" id="{00000000-0008-0000-0A00-0000A9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46" name="Object 9" hidden="1">
          <a:extLst>
            <a:ext uri="{FF2B5EF4-FFF2-40B4-BE49-F238E27FC236}">
              <a16:creationId xmlns:a16="http://schemas.microsoft.com/office/drawing/2014/main" id="{00000000-0008-0000-0A00-0000AA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47" name="Object 8" hidden="1">
          <a:extLst>
            <a:ext uri="{FF2B5EF4-FFF2-40B4-BE49-F238E27FC236}">
              <a16:creationId xmlns:a16="http://schemas.microsoft.com/office/drawing/2014/main" id="{00000000-0008-0000-0A00-0000AB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48" name="Object 9" hidden="1">
          <a:extLst>
            <a:ext uri="{FF2B5EF4-FFF2-40B4-BE49-F238E27FC236}">
              <a16:creationId xmlns:a16="http://schemas.microsoft.com/office/drawing/2014/main" id="{00000000-0008-0000-0A00-0000AC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49" name="Object 8" hidden="1">
          <a:extLst>
            <a:ext uri="{FF2B5EF4-FFF2-40B4-BE49-F238E27FC236}">
              <a16:creationId xmlns:a16="http://schemas.microsoft.com/office/drawing/2014/main" id="{00000000-0008-0000-0A00-0000AD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50" name="Object 15" hidden="1">
          <a:extLst>
            <a:ext uri="{FF2B5EF4-FFF2-40B4-BE49-F238E27FC236}">
              <a16:creationId xmlns:a16="http://schemas.microsoft.com/office/drawing/2014/main" id="{00000000-0008-0000-0A00-0000AE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51" name="Object 16" hidden="1">
          <a:extLst>
            <a:ext uri="{FF2B5EF4-FFF2-40B4-BE49-F238E27FC236}">
              <a16:creationId xmlns:a16="http://schemas.microsoft.com/office/drawing/2014/main" id="{00000000-0008-0000-0A00-0000AF2E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52" name="Object 17" hidden="1">
          <a:extLst>
            <a:ext uri="{FF2B5EF4-FFF2-40B4-BE49-F238E27FC236}">
              <a16:creationId xmlns:a16="http://schemas.microsoft.com/office/drawing/2014/main" id="{00000000-0008-0000-0A00-0000B0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53" name="Object 9" hidden="1">
          <a:extLst>
            <a:ext uri="{FF2B5EF4-FFF2-40B4-BE49-F238E27FC236}">
              <a16:creationId xmlns:a16="http://schemas.microsoft.com/office/drawing/2014/main" id="{00000000-0008-0000-0A00-0000B1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54" name="Object 8" hidden="1">
          <a:extLst>
            <a:ext uri="{FF2B5EF4-FFF2-40B4-BE49-F238E27FC236}">
              <a16:creationId xmlns:a16="http://schemas.microsoft.com/office/drawing/2014/main" id="{00000000-0008-0000-0A00-0000B2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55" name="Object 9" hidden="1">
          <a:extLst>
            <a:ext uri="{FF2B5EF4-FFF2-40B4-BE49-F238E27FC236}">
              <a16:creationId xmlns:a16="http://schemas.microsoft.com/office/drawing/2014/main" id="{00000000-0008-0000-0A00-0000B3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56" name="Object 8" hidden="1">
          <a:extLst>
            <a:ext uri="{FF2B5EF4-FFF2-40B4-BE49-F238E27FC236}">
              <a16:creationId xmlns:a16="http://schemas.microsoft.com/office/drawing/2014/main" id="{00000000-0008-0000-0A00-0000B4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57" name="Object 9" hidden="1">
          <a:extLst>
            <a:ext uri="{FF2B5EF4-FFF2-40B4-BE49-F238E27FC236}">
              <a16:creationId xmlns:a16="http://schemas.microsoft.com/office/drawing/2014/main" id="{00000000-0008-0000-0A00-0000B5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58" name="Object 8" hidden="1">
          <a:extLst>
            <a:ext uri="{FF2B5EF4-FFF2-40B4-BE49-F238E27FC236}">
              <a16:creationId xmlns:a16="http://schemas.microsoft.com/office/drawing/2014/main" id="{00000000-0008-0000-0A00-0000B6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59" name="Object 9" hidden="1">
          <a:extLst>
            <a:ext uri="{FF2B5EF4-FFF2-40B4-BE49-F238E27FC236}">
              <a16:creationId xmlns:a16="http://schemas.microsoft.com/office/drawing/2014/main" id="{00000000-0008-0000-0A00-0000B7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60" name="Object 8" hidden="1">
          <a:extLst>
            <a:ext uri="{FF2B5EF4-FFF2-40B4-BE49-F238E27FC236}">
              <a16:creationId xmlns:a16="http://schemas.microsoft.com/office/drawing/2014/main" id="{00000000-0008-0000-0A00-0000B8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61" name="Object 15" hidden="1">
          <a:extLst>
            <a:ext uri="{FF2B5EF4-FFF2-40B4-BE49-F238E27FC236}">
              <a16:creationId xmlns:a16="http://schemas.microsoft.com/office/drawing/2014/main" id="{00000000-0008-0000-0A00-0000B9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62" name="Object 16" hidden="1">
          <a:extLst>
            <a:ext uri="{FF2B5EF4-FFF2-40B4-BE49-F238E27FC236}">
              <a16:creationId xmlns:a16="http://schemas.microsoft.com/office/drawing/2014/main" id="{00000000-0008-0000-0A00-0000BA2E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63" name="Object 17" hidden="1">
          <a:extLst>
            <a:ext uri="{FF2B5EF4-FFF2-40B4-BE49-F238E27FC236}">
              <a16:creationId xmlns:a16="http://schemas.microsoft.com/office/drawing/2014/main" id="{00000000-0008-0000-0A00-0000BB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64" name="Object 9" hidden="1">
          <a:extLst>
            <a:ext uri="{FF2B5EF4-FFF2-40B4-BE49-F238E27FC236}">
              <a16:creationId xmlns:a16="http://schemas.microsoft.com/office/drawing/2014/main" id="{00000000-0008-0000-0A00-0000BC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65" name="Object 8" hidden="1">
          <a:extLst>
            <a:ext uri="{FF2B5EF4-FFF2-40B4-BE49-F238E27FC236}">
              <a16:creationId xmlns:a16="http://schemas.microsoft.com/office/drawing/2014/main" id="{00000000-0008-0000-0A00-0000BD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66" name="Object 9" hidden="1">
          <a:extLst>
            <a:ext uri="{FF2B5EF4-FFF2-40B4-BE49-F238E27FC236}">
              <a16:creationId xmlns:a16="http://schemas.microsoft.com/office/drawing/2014/main" id="{00000000-0008-0000-0A00-0000BE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67" name="Object 8" hidden="1">
          <a:extLst>
            <a:ext uri="{FF2B5EF4-FFF2-40B4-BE49-F238E27FC236}">
              <a16:creationId xmlns:a16="http://schemas.microsoft.com/office/drawing/2014/main" id="{00000000-0008-0000-0A00-0000BF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68" name="Object 9" hidden="1">
          <a:extLst>
            <a:ext uri="{FF2B5EF4-FFF2-40B4-BE49-F238E27FC236}">
              <a16:creationId xmlns:a16="http://schemas.microsoft.com/office/drawing/2014/main" id="{00000000-0008-0000-0A00-0000C02E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69" name="Object 8" hidden="1">
          <a:extLst>
            <a:ext uri="{FF2B5EF4-FFF2-40B4-BE49-F238E27FC236}">
              <a16:creationId xmlns:a16="http://schemas.microsoft.com/office/drawing/2014/main" id="{00000000-0008-0000-0A00-0000C12E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70" name="Object 9" hidden="1">
          <a:extLst>
            <a:ext uri="{FF2B5EF4-FFF2-40B4-BE49-F238E27FC236}">
              <a16:creationId xmlns:a16="http://schemas.microsoft.com/office/drawing/2014/main" id="{00000000-0008-0000-0A00-0000C2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71" name="Object 8" hidden="1">
          <a:extLst>
            <a:ext uri="{FF2B5EF4-FFF2-40B4-BE49-F238E27FC236}">
              <a16:creationId xmlns:a16="http://schemas.microsoft.com/office/drawing/2014/main" id="{00000000-0008-0000-0A00-0000C32E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72" name="Object 15" hidden="1">
          <a:extLst>
            <a:ext uri="{FF2B5EF4-FFF2-40B4-BE49-F238E27FC236}">
              <a16:creationId xmlns:a16="http://schemas.microsoft.com/office/drawing/2014/main" id="{00000000-0008-0000-0A00-0000C4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73" name="Object 16" hidden="1">
          <a:extLst>
            <a:ext uri="{FF2B5EF4-FFF2-40B4-BE49-F238E27FC236}">
              <a16:creationId xmlns:a16="http://schemas.microsoft.com/office/drawing/2014/main" id="{00000000-0008-0000-0A00-0000C52E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74" name="Object 17" hidden="1">
          <a:extLst>
            <a:ext uri="{FF2B5EF4-FFF2-40B4-BE49-F238E27FC236}">
              <a16:creationId xmlns:a16="http://schemas.microsoft.com/office/drawing/2014/main" id="{00000000-0008-0000-0A00-0000C6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75" name="Object 9" hidden="1">
          <a:extLst>
            <a:ext uri="{FF2B5EF4-FFF2-40B4-BE49-F238E27FC236}">
              <a16:creationId xmlns:a16="http://schemas.microsoft.com/office/drawing/2014/main" id="{00000000-0008-0000-0A00-0000C7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76" name="Object 8" hidden="1">
          <a:extLst>
            <a:ext uri="{FF2B5EF4-FFF2-40B4-BE49-F238E27FC236}">
              <a16:creationId xmlns:a16="http://schemas.microsoft.com/office/drawing/2014/main" id="{00000000-0008-0000-0A00-0000C8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77" name="Object 9" hidden="1">
          <a:extLst>
            <a:ext uri="{FF2B5EF4-FFF2-40B4-BE49-F238E27FC236}">
              <a16:creationId xmlns:a16="http://schemas.microsoft.com/office/drawing/2014/main" id="{00000000-0008-0000-0A00-0000C9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78" name="Object 8" hidden="1">
          <a:extLst>
            <a:ext uri="{FF2B5EF4-FFF2-40B4-BE49-F238E27FC236}">
              <a16:creationId xmlns:a16="http://schemas.microsoft.com/office/drawing/2014/main" id="{00000000-0008-0000-0A00-0000CA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79" name="Object 9" hidden="1">
          <a:extLst>
            <a:ext uri="{FF2B5EF4-FFF2-40B4-BE49-F238E27FC236}">
              <a16:creationId xmlns:a16="http://schemas.microsoft.com/office/drawing/2014/main" id="{00000000-0008-0000-0A00-0000CB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80" name="Object 8" hidden="1">
          <a:extLst>
            <a:ext uri="{FF2B5EF4-FFF2-40B4-BE49-F238E27FC236}">
              <a16:creationId xmlns:a16="http://schemas.microsoft.com/office/drawing/2014/main" id="{00000000-0008-0000-0A00-0000CC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81" name="Object 9" hidden="1">
          <a:extLst>
            <a:ext uri="{FF2B5EF4-FFF2-40B4-BE49-F238E27FC236}">
              <a16:creationId xmlns:a16="http://schemas.microsoft.com/office/drawing/2014/main" id="{00000000-0008-0000-0A00-0000CD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82" name="Object 8" hidden="1">
          <a:extLst>
            <a:ext uri="{FF2B5EF4-FFF2-40B4-BE49-F238E27FC236}">
              <a16:creationId xmlns:a16="http://schemas.microsoft.com/office/drawing/2014/main" id="{00000000-0008-0000-0A00-0000CE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83" name="Object 15" hidden="1">
          <a:extLst>
            <a:ext uri="{FF2B5EF4-FFF2-40B4-BE49-F238E27FC236}">
              <a16:creationId xmlns:a16="http://schemas.microsoft.com/office/drawing/2014/main" id="{00000000-0008-0000-0A00-0000CF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84" name="Object 16" hidden="1">
          <a:extLst>
            <a:ext uri="{FF2B5EF4-FFF2-40B4-BE49-F238E27FC236}">
              <a16:creationId xmlns:a16="http://schemas.microsoft.com/office/drawing/2014/main" id="{00000000-0008-0000-0A00-0000D02E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85" name="Object 17" hidden="1">
          <a:extLst>
            <a:ext uri="{FF2B5EF4-FFF2-40B4-BE49-F238E27FC236}">
              <a16:creationId xmlns:a16="http://schemas.microsoft.com/office/drawing/2014/main" id="{00000000-0008-0000-0A00-0000D1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86" name="Object 9" hidden="1">
          <a:extLst>
            <a:ext uri="{FF2B5EF4-FFF2-40B4-BE49-F238E27FC236}">
              <a16:creationId xmlns:a16="http://schemas.microsoft.com/office/drawing/2014/main" id="{00000000-0008-0000-0A00-0000D2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87" name="Object 8" hidden="1">
          <a:extLst>
            <a:ext uri="{FF2B5EF4-FFF2-40B4-BE49-F238E27FC236}">
              <a16:creationId xmlns:a16="http://schemas.microsoft.com/office/drawing/2014/main" id="{00000000-0008-0000-0A00-0000D3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88" name="Object 9" hidden="1">
          <a:extLst>
            <a:ext uri="{FF2B5EF4-FFF2-40B4-BE49-F238E27FC236}">
              <a16:creationId xmlns:a16="http://schemas.microsoft.com/office/drawing/2014/main" id="{00000000-0008-0000-0A00-0000D4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89" name="Object 8" hidden="1">
          <a:extLst>
            <a:ext uri="{FF2B5EF4-FFF2-40B4-BE49-F238E27FC236}">
              <a16:creationId xmlns:a16="http://schemas.microsoft.com/office/drawing/2014/main" id="{00000000-0008-0000-0A00-0000D5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90" name="Object 9" hidden="1">
          <a:extLst>
            <a:ext uri="{FF2B5EF4-FFF2-40B4-BE49-F238E27FC236}">
              <a16:creationId xmlns:a16="http://schemas.microsoft.com/office/drawing/2014/main" id="{00000000-0008-0000-0A00-0000D6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1991" name="Object 8" hidden="1">
          <a:extLst>
            <a:ext uri="{FF2B5EF4-FFF2-40B4-BE49-F238E27FC236}">
              <a16:creationId xmlns:a16="http://schemas.microsoft.com/office/drawing/2014/main" id="{00000000-0008-0000-0A00-0000D7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92" name="Object 9" hidden="1">
          <a:extLst>
            <a:ext uri="{FF2B5EF4-FFF2-40B4-BE49-F238E27FC236}">
              <a16:creationId xmlns:a16="http://schemas.microsoft.com/office/drawing/2014/main" id="{00000000-0008-0000-0A00-0000D8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93" name="Object 8" hidden="1">
          <a:extLst>
            <a:ext uri="{FF2B5EF4-FFF2-40B4-BE49-F238E27FC236}">
              <a16:creationId xmlns:a16="http://schemas.microsoft.com/office/drawing/2014/main" id="{00000000-0008-0000-0A00-0000D9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1994" name="Object 15" hidden="1">
          <a:extLst>
            <a:ext uri="{FF2B5EF4-FFF2-40B4-BE49-F238E27FC236}">
              <a16:creationId xmlns:a16="http://schemas.microsoft.com/office/drawing/2014/main" id="{00000000-0008-0000-0A00-0000DA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1995" name="Object 16" hidden="1">
          <a:extLst>
            <a:ext uri="{FF2B5EF4-FFF2-40B4-BE49-F238E27FC236}">
              <a16:creationId xmlns:a16="http://schemas.microsoft.com/office/drawing/2014/main" id="{00000000-0008-0000-0A00-0000DB2E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1996" name="Object 17" hidden="1">
          <a:extLst>
            <a:ext uri="{FF2B5EF4-FFF2-40B4-BE49-F238E27FC236}">
              <a16:creationId xmlns:a16="http://schemas.microsoft.com/office/drawing/2014/main" id="{00000000-0008-0000-0A00-0000DC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1997" name="Object 9" hidden="1">
          <a:extLst>
            <a:ext uri="{FF2B5EF4-FFF2-40B4-BE49-F238E27FC236}">
              <a16:creationId xmlns:a16="http://schemas.microsoft.com/office/drawing/2014/main" id="{00000000-0008-0000-0A00-0000DD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1998" name="Object 8" hidden="1">
          <a:extLst>
            <a:ext uri="{FF2B5EF4-FFF2-40B4-BE49-F238E27FC236}">
              <a16:creationId xmlns:a16="http://schemas.microsoft.com/office/drawing/2014/main" id="{00000000-0008-0000-0A00-0000DE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1999" name="Object 9" hidden="1">
          <a:extLst>
            <a:ext uri="{FF2B5EF4-FFF2-40B4-BE49-F238E27FC236}">
              <a16:creationId xmlns:a16="http://schemas.microsoft.com/office/drawing/2014/main" id="{00000000-0008-0000-0A00-0000DF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00" name="Object 8" hidden="1">
          <a:extLst>
            <a:ext uri="{FF2B5EF4-FFF2-40B4-BE49-F238E27FC236}">
              <a16:creationId xmlns:a16="http://schemas.microsoft.com/office/drawing/2014/main" id="{00000000-0008-0000-0A00-0000E0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01" name="Object 9" hidden="1">
          <a:extLst>
            <a:ext uri="{FF2B5EF4-FFF2-40B4-BE49-F238E27FC236}">
              <a16:creationId xmlns:a16="http://schemas.microsoft.com/office/drawing/2014/main" id="{00000000-0008-0000-0A00-0000E1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02" name="Object 8" hidden="1">
          <a:extLst>
            <a:ext uri="{FF2B5EF4-FFF2-40B4-BE49-F238E27FC236}">
              <a16:creationId xmlns:a16="http://schemas.microsoft.com/office/drawing/2014/main" id="{00000000-0008-0000-0A00-0000E2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03" name="Object 9" hidden="1">
          <a:extLst>
            <a:ext uri="{FF2B5EF4-FFF2-40B4-BE49-F238E27FC236}">
              <a16:creationId xmlns:a16="http://schemas.microsoft.com/office/drawing/2014/main" id="{00000000-0008-0000-0A00-0000E3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04" name="Object 8" hidden="1">
          <a:extLst>
            <a:ext uri="{FF2B5EF4-FFF2-40B4-BE49-F238E27FC236}">
              <a16:creationId xmlns:a16="http://schemas.microsoft.com/office/drawing/2014/main" id="{00000000-0008-0000-0A00-0000E4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05" name="Object 15" hidden="1">
          <a:extLst>
            <a:ext uri="{FF2B5EF4-FFF2-40B4-BE49-F238E27FC236}">
              <a16:creationId xmlns:a16="http://schemas.microsoft.com/office/drawing/2014/main" id="{00000000-0008-0000-0A00-0000E5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06" name="Object 16" hidden="1">
          <a:extLst>
            <a:ext uri="{FF2B5EF4-FFF2-40B4-BE49-F238E27FC236}">
              <a16:creationId xmlns:a16="http://schemas.microsoft.com/office/drawing/2014/main" id="{00000000-0008-0000-0A00-0000E62E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07" name="Object 17" hidden="1">
          <a:extLst>
            <a:ext uri="{FF2B5EF4-FFF2-40B4-BE49-F238E27FC236}">
              <a16:creationId xmlns:a16="http://schemas.microsoft.com/office/drawing/2014/main" id="{00000000-0008-0000-0A00-0000E7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08" name="Object 9" hidden="1">
          <a:extLst>
            <a:ext uri="{FF2B5EF4-FFF2-40B4-BE49-F238E27FC236}">
              <a16:creationId xmlns:a16="http://schemas.microsoft.com/office/drawing/2014/main" id="{00000000-0008-0000-0A00-0000E8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09" name="Object 8" hidden="1">
          <a:extLst>
            <a:ext uri="{FF2B5EF4-FFF2-40B4-BE49-F238E27FC236}">
              <a16:creationId xmlns:a16="http://schemas.microsoft.com/office/drawing/2014/main" id="{00000000-0008-0000-0A00-0000E9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10" name="Object 9" hidden="1">
          <a:extLst>
            <a:ext uri="{FF2B5EF4-FFF2-40B4-BE49-F238E27FC236}">
              <a16:creationId xmlns:a16="http://schemas.microsoft.com/office/drawing/2014/main" id="{00000000-0008-0000-0A00-0000EA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11" name="Object 8" hidden="1">
          <a:extLst>
            <a:ext uri="{FF2B5EF4-FFF2-40B4-BE49-F238E27FC236}">
              <a16:creationId xmlns:a16="http://schemas.microsoft.com/office/drawing/2014/main" id="{00000000-0008-0000-0A00-0000EB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12" name="Object 9" hidden="1">
          <a:extLst>
            <a:ext uri="{FF2B5EF4-FFF2-40B4-BE49-F238E27FC236}">
              <a16:creationId xmlns:a16="http://schemas.microsoft.com/office/drawing/2014/main" id="{00000000-0008-0000-0A00-0000EC2E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13" name="Object 8" hidden="1">
          <a:extLst>
            <a:ext uri="{FF2B5EF4-FFF2-40B4-BE49-F238E27FC236}">
              <a16:creationId xmlns:a16="http://schemas.microsoft.com/office/drawing/2014/main" id="{00000000-0008-0000-0A00-0000ED2E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14" name="Object 9" hidden="1">
          <a:extLst>
            <a:ext uri="{FF2B5EF4-FFF2-40B4-BE49-F238E27FC236}">
              <a16:creationId xmlns:a16="http://schemas.microsoft.com/office/drawing/2014/main" id="{00000000-0008-0000-0A00-0000EE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15" name="Object 8" hidden="1">
          <a:extLst>
            <a:ext uri="{FF2B5EF4-FFF2-40B4-BE49-F238E27FC236}">
              <a16:creationId xmlns:a16="http://schemas.microsoft.com/office/drawing/2014/main" id="{00000000-0008-0000-0A00-0000EF2E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16" name="Object 15" hidden="1">
          <a:extLst>
            <a:ext uri="{FF2B5EF4-FFF2-40B4-BE49-F238E27FC236}">
              <a16:creationId xmlns:a16="http://schemas.microsoft.com/office/drawing/2014/main" id="{00000000-0008-0000-0A00-0000F0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17" name="Object 16" hidden="1">
          <a:extLst>
            <a:ext uri="{FF2B5EF4-FFF2-40B4-BE49-F238E27FC236}">
              <a16:creationId xmlns:a16="http://schemas.microsoft.com/office/drawing/2014/main" id="{00000000-0008-0000-0A00-0000F12E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18" name="Object 17" hidden="1">
          <a:extLst>
            <a:ext uri="{FF2B5EF4-FFF2-40B4-BE49-F238E27FC236}">
              <a16:creationId xmlns:a16="http://schemas.microsoft.com/office/drawing/2014/main" id="{00000000-0008-0000-0A00-0000F2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19" name="Object 9" hidden="1">
          <a:extLst>
            <a:ext uri="{FF2B5EF4-FFF2-40B4-BE49-F238E27FC236}">
              <a16:creationId xmlns:a16="http://schemas.microsoft.com/office/drawing/2014/main" id="{00000000-0008-0000-0A00-0000F3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20" name="Object 8" hidden="1">
          <a:extLst>
            <a:ext uri="{FF2B5EF4-FFF2-40B4-BE49-F238E27FC236}">
              <a16:creationId xmlns:a16="http://schemas.microsoft.com/office/drawing/2014/main" id="{00000000-0008-0000-0A00-0000F4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21" name="Object 9" hidden="1">
          <a:extLst>
            <a:ext uri="{FF2B5EF4-FFF2-40B4-BE49-F238E27FC236}">
              <a16:creationId xmlns:a16="http://schemas.microsoft.com/office/drawing/2014/main" id="{00000000-0008-0000-0A00-0000F52E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22" name="Object 8" hidden="1">
          <a:extLst>
            <a:ext uri="{FF2B5EF4-FFF2-40B4-BE49-F238E27FC236}">
              <a16:creationId xmlns:a16="http://schemas.microsoft.com/office/drawing/2014/main" id="{00000000-0008-0000-0A00-0000F62E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23" name="Object 9" hidden="1">
          <a:extLst>
            <a:ext uri="{FF2B5EF4-FFF2-40B4-BE49-F238E27FC236}">
              <a16:creationId xmlns:a16="http://schemas.microsoft.com/office/drawing/2014/main" id="{00000000-0008-0000-0A00-0000F72E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24" name="Object 8" hidden="1">
          <a:extLst>
            <a:ext uri="{FF2B5EF4-FFF2-40B4-BE49-F238E27FC236}">
              <a16:creationId xmlns:a16="http://schemas.microsoft.com/office/drawing/2014/main" id="{00000000-0008-0000-0A00-0000F82E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25" name="Object 9" hidden="1">
          <a:extLst>
            <a:ext uri="{FF2B5EF4-FFF2-40B4-BE49-F238E27FC236}">
              <a16:creationId xmlns:a16="http://schemas.microsoft.com/office/drawing/2014/main" id="{00000000-0008-0000-0A00-0000F9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26" name="Object 8" hidden="1">
          <a:extLst>
            <a:ext uri="{FF2B5EF4-FFF2-40B4-BE49-F238E27FC236}">
              <a16:creationId xmlns:a16="http://schemas.microsoft.com/office/drawing/2014/main" id="{00000000-0008-0000-0A00-0000FA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27" name="Object 15" hidden="1">
          <a:extLst>
            <a:ext uri="{FF2B5EF4-FFF2-40B4-BE49-F238E27FC236}">
              <a16:creationId xmlns:a16="http://schemas.microsoft.com/office/drawing/2014/main" id="{00000000-0008-0000-0A00-0000FB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28" name="Object 16" hidden="1">
          <a:extLst>
            <a:ext uri="{FF2B5EF4-FFF2-40B4-BE49-F238E27FC236}">
              <a16:creationId xmlns:a16="http://schemas.microsoft.com/office/drawing/2014/main" id="{00000000-0008-0000-0A00-0000FC2E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29" name="Object 17" hidden="1">
          <a:extLst>
            <a:ext uri="{FF2B5EF4-FFF2-40B4-BE49-F238E27FC236}">
              <a16:creationId xmlns:a16="http://schemas.microsoft.com/office/drawing/2014/main" id="{00000000-0008-0000-0A00-0000FD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30" name="Object 9" hidden="1">
          <a:extLst>
            <a:ext uri="{FF2B5EF4-FFF2-40B4-BE49-F238E27FC236}">
              <a16:creationId xmlns:a16="http://schemas.microsoft.com/office/drawing/2014/main" id="{00000000-0008-0000-0A00-0000FE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31" name="Object 8" hidden="1">
          <a:extLst>
            <a:ext uri="{FF2B5EF4-FFF2-40B4-BE49-F238E27FC236}">
              <a16:creationId xmlns:a16="http://schemas.microsoft.com/office/drawing/2014/main" id="{00000000-0008-0000-0A00-0000FF2E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32" name="Object 9" hidden="1">
          <a:extLst>
            <a:ext uri="{FF2B5EF4-FFF2-40B4-BE49-F238E27FC236}">
              <a16:creationId xmlns:a16="http://schemas.microsoft.com/office/drawing/2014/main" id="{00000000-0008-0000-0A00-0000002F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33" name="Object 8" hidden="1">
          <a:extLst>
            <a:ext uri="{FF2B5EF4-FFF2-40B4-BE49-F238E27FC236}">
              <a16:creationId xmlns:a16="http://schemas.microsoft.com/office/drawing/2014/main" id="{00000000-0008-0000-0A00-0000012F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34" name="Object 9" hidden="1">
          <a:extLst>
            <a:ext uri="{FF2B5EF4-FFF2-40B4-BE49-F238E27FC236}">
              <a16:creationId xmlns:a16="http://schemas.microsoft.com/office/drawing/2014/main" id="{00000000-0008-0000-0A00-0000022F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35" name="Object 8" hidden="1">
          <a:extLst>
            <a:ext uri="{FF2B5EF4-FFF2-40B4-BE49-F238E27FC236}">
              <a16:creationId xmlns:a16="http://schemas.microsoft.com/office/drawing/2014/main" id="{00000000-0008-0000-0A00-0000032F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36" name="Object 9" hidden="1">
          <a:extLst>
            <a:ext uri="{FF2B5EF4-FFF2-40B4-BE49-F238E27FC236}">
              <a16:creationId xmlns:a16="http://schemas.microsoft.com/office/drawing/2014/main" id="{00000000-0008-0000-0A00-000004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37" name="Object 8" hidden="1">
          <a:extLst>
            <a:ext uri="{FF2B5EF4-FFF2-40B4-BE49-F238E27FC236}">
              <a16:creationId xmlns:a16="http://schemas.microsoft.com/office/drawing/2014/main" id="{00000000-0008-0000-0A00-000005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38" name="Object 15" hidden="1">
          <a:extLst>
            <a:ext uri="{FF2B5EF4-FFF2-40B4-BE49-F238E27FC236}">
              <a16:creationId xmlns:a16="http://schemas.microsoft.com/office/drawing/2014/main" id="{00000000-0008-0000-0A00-000006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39" name="Object 16" hidden="1">
          <a:extLst>
            <a:ext uri="{FF2B5EF4-FFF2-40B4-BE49-F238E27FC236}">
              <a16:creationId xmlns:a16="http://schemas.microsoft.com/office/drawing/2014/main" id="{00000000-0008-0000-0A00-0000072F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40" name="Object 17" hidden="1">
          <a:extLst>
            <a:ext uri="{FF2B5EF4-FFF2-40B4-BE49-F238E27FC236}">
              <a16:creationId xmlns:a16="http://schemas.microsoft.com/office/drawing/2014/main" id="{00000000-0008-0000-0A00-000008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41" name="Object 9" hidden="1">
          <a:extLst>
            <a:ext uri="{FF2B5EF4-FFF2-40B4-BE49-F238E27FC236}">
              <a16:creationId xmlns:a16="http://schemas.microsoft.com/office/drawing/2014/main" id="{00000000-0008-0000-0A00-000009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42" name="Object 8" hidden="1">
          <a:extLst>
            <a:ext uri="{FF2B5EF4-FFF2-40B4-BE49-F238E27FC236}">
              <a16:creationId xmlns:a16="http://schemas.microsoft.com/office/drawing/2014/main" id="{00000000-0008-0000-0A00-00000A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43" name="Object 9" hidden="1">
          <a:extLst>
            <a:ext uri="{FF2B5EF4-FFF2-40B4-BE49-F238E27FC236}">
              <a16:creationId xmlns:a16="http://schemas.microsoft.com/office/drawing/2014/main" id="{00000000-0008-0000-0A00-00000B2F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44" name="Object 8" hidden="1">
          <a:extLst>
            <a:ext uri="{FF2B5EF4-FFF2-40B4-BE49-F238E27FC236}">
              <a16:creationId xmlns:a16="http://schemas.microsoft.com/office/drawing/2014/main" id="{00000000-0008-0000-0A00-00000C2F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45" name="Object 9" hidden="1">
          <a:extLst>
            <a:ext uri="{FF2B5EF4-FFF2-40B4-BE49-F238E27FC236}">
              <a16:creationId xmlns:a16="http://schemas.microsoft.com/office/drawing/2014/main" id="{00000000-0008-0000-0A00-00000D2F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46" name="Object 8" hidden="1">
          <a:extLst>
            <a:ext uri="{FF2B5EF4-FFF2-40B4-BE49-F238E27FC236}">
              <a16:creationId xmlns:a16="http://schemas.microsoft.com/office/drawing/2014/main" id="{00000000-0008-0000-0A00-00000E2F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47" name="Object 9" hidden="1">
          <a:extLst>
            <a:ext uri="{FF2B5EF4-FFF2-40B4-BE49-F238E27FC236}">
              <a16:creationId xmlns:a16="http://schemas.microsoft.com/office/drawing/2014/main" id="{00000000-0008-0000-0A00-00000F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48" name="Object 8" hidden="1">
          <a:extLst>
            <a:ext uri="{FF2B5EF4-FFF2-40B4-BE49-F238E27FC236}">
              <a16:creationId xmlns:a16="http://schemas.microsoft.com/office/drawing/2014/main" id="{00000000-0008-0000-0A00-000010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49" name="Object 15" hidden="1">
          <a:extLst>
            <a:ext uri="{FF2B5EF4-FFF2-40B4-BE49-F238E27FC236}">
              <a16:creationId xmlns:a16="http://schemas.microsoft.com/office/drawing/2014/main" id="{00000000-0008-0000-0A00-000011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50" name="Object 16" hidden="1">
          <a:extLst>
            <a:ext uri="{FF2B5EF4-FFF2-40B4-BE49-F238E27FC236}">
              <a16:creationId xmlns:a16="http://schemas.microsoft.com/office/drawing/2014/main" id="{00000000-0008-0000-0A00-0000122F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51" name="Object 17" hidden="1">
          <a:extLst>
            <a:ext uri="{FF2B5EF4-FFF2-40B4-BE49-F238E27FC236}">
              <a16:creationId xmlns:a16="http://schemas.microsoft.com/office/drawing/2014/main" id="{00000000-0008-0000-0A00-000013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52" name="Object 9" hidden="1">
          <a:extLst>
            <a:ext uri="{FF2B5EF4-FFF2-40B4-BE49-F238E27FC236}">
              <a16:creationId xmlns:a16="http://schemas.microsoft.com/office/drawing/2014/main" id="{00000000-0008-0000-0A00-000014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53" name="Object 8" hidden="1">
          <a:extLst>
            <a:ext uri="{FF2B5EF4-FFF2-40B4-BE49-F238E27FC236}">
              <a16:creationId xmlns:a16="http://schemas.microsoft.com/office/drawing/2014/main" id="{00000000-0008-0000-0A00-000015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54" name="Object 9" hidden="1">
          <a:extLst>
            <a:ext uri="{FF2B5EF4-FFF2-40B4-BE49-F238E27FC236}">
              <a16:creationId xmlns:a16="http://schemas.microsoft.com/office/drawing/2014/main" id="{00000000-0008-0000-0A00-0000162F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55" name="Object 8" hidden="1">
          <a:extLst>
            <a:ext uri="{FF2B5EF4-FFF2-40B4-BE49-F238E27FC236}">
              <a16:creationId xmlns:a16="http://schemas.microsoft.com/office/drawing/2014/main" id="{00000000-0008-0000-0A00-0000172F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56" name="Object 9" hidden="1">
          <a:extLst>
            <a:ext uri="{FF2B5EF4-FFF2-40B4-BE49-F238E27FC236}">
              <a16:creationId xmlns:a16="http://schemas.microsoft.com/office/drawing/2014/main" id="{00000000-0008-0000-0A00-0000182F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57" name="Object 8" hidden="1">
          <a:extLst>
            <a:ext uri="{FF2B5EF4-FFF2-40B4-BE49-F238E27FC236}">
              <a16:creationId xmlns:a16="http://schemas.microsoft.com/office/drawing/2014/main" id="{00000000-0008-0000-0A00-0000192F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58" name="Object 9" hidden="1">
          <a:extLst>
            <a:ext uri="{FF2B5EF4-FFF2-40B4-BE49-F238E27FC236}">
              <a16:creationId xmlns:a16="http://schemas.microsoft.com/office/drawing/2014/main" id="{00000000-0008-0000-0A00-00001A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59" name="Object 8" hidden="1">
          <a:extLst>
            <a:ext uri="{FF2B5EF4-FFF2-40B4-BE49-F238E27FC236}">
              <a16:creationId xmlns:a16="http://schemas.microsoft.com/office/drawing/2014/main" id="{00000000-0008-0000-0A00-00001B2F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60" name="Object 15" hidden="1">
          <a:extLst>
            <a:ext uri="{FF2B5EF4-FFF2-40B4-BE49-F238E27FC236}">
              <a16:creationId xmlns:a16="http://schemas.microsoft.com/office/drawing/2014/main" id="{00000000-0008-0000-0A00-00001C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61" name="Object 16" hidden="1">
          <a:extLst>
            <a:ext uri="{FF2B5EF4-FFF2-40B4-BE49-F238E27FC236}">
              <a16:creationId xmlns:a16="http://schemas.microsoft.com/office/drawing/2014/main" id="{00000000-0008-0000-0A00-00001D2F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62" name="Object 17" hidden="1">
          <a:extLst>
            <a:ext uri="{FF2B5EF4-FFF2-40B4-BE49-F238E27FC236}">
              <a16:creationId xmlns:a16="http://schemas.microsoft.com/office/drawing/2014/main" id="{00000000-0008-0000-0A00-00001E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63" name="Object 9" hidden="1">
          <a:extLst>
            <a:ext uri="{FF2B5EF4-FFF2-40B4-BE49-F238E27FC236}">
              <a16:creationId xmlns:a16="http://schemas.microsoft.com/office/drawing/2014/main" id="{00000000-0008-0000-0A00-00001F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64" name="Object 8" hidden="1">
          <a:extLst>
            <a:ext uri="{FF2B5EF4-FFF2-40B4-BE49-F238E27FC236}">
              <a16:creationId xmlns:a16="http://schemas.microsoft.com/office/drawing/2014/main" id="{00000000-0008-0000-0A00-000020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65" name="Object 9" hidden="1">
          <a:extLst>
            <a:ext uri="{FF2B5EF4-FFF2-40B4-BE49-F238E27FC236}">
              <a16:creationId xmlns:a16="http://schemas.microsoft.com/office/drawing/2014/main" id="{00000000-0008-0000-0A00-000021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66" name="Object 8" hidden="1">
          <a:extLst>
            <a:ext uri="{FF2B5EF4-FFF2-40B4-BE49-F238E27FC236}">
              <a16:creationId xmlns:a16="http://schemas.microsoft.com/office/drawing/2014/main" id="{00000000-0008-0000-0A00-000022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67" name="Object 9" hidden="1">
          <a:extLst>
            <a:ext uri="{FF2B5EF4-FFF2-40B4-BE49-F238E27FC236}">
              <a16:creationId xmlns:a16="http://schemas.microsoft.com/office/drawing/2014/main" id="{00000000-0008-0000-0A00-000023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68" name="Object 8" hidden="1">
          <a:extLst>
            <a:ext uri="{FF2B5EF4-FFF2-40B4-BE49-F238E27FC236}">
              <a16:creationId xmlns:a16="http://schemas.microsoft.com/office/drawing/2014/main" id="{00000000-0008-0000-0A00-000024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69" name="Object 9" hidden="1">
          <a:extLst>
            <a:ext uri="{FF2B5EF4-FFF2-40B4-BE49-F238E27FC236}">
              <a16:creationId xmlns:a16="http://schemas.microsoft.com/office/drawing/2014/main" id="{00000000-0008-0000-0A00-000025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70" name="Object 8" hidden="1">
          <a:extLst>
            <a:ext uri="{FF2B5EF4-FFF2-40B4-BE49-F238E27FC236}">
              <a16:creationId xmlns:a16="http://schemas.microsoft.com/office/drawing/2014/main" id="{00000000-0008-0000-0A00-000026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71" name="Object 15" hidden="1">
          <a:extLst>
            <a:ext uri="{FF2B5EF4-FFF2-40B4-BE49-F238E27FC236}">
              <a16:creationId xmlns:a16="http://schemas.microsoft.com/office/drawing/2014/main" id="{00000000-0008-0000-0A00-000027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72" name="Object 16" hidden="1">
          <a:extLst>
            <a:ext uri="{FF2B5EF4-FFF2-40B4-BE49-F238E27FC236}">
              <a16:creationId xmlns:a16="http://schemas.microsoft.com/office/drawing/2014/main" id="{00000000-0008-0000-0A00-0000282F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73" name="Object 17" hidden="1">
          <a:extLst>
            <a:ext uri="{FF2B5EF4-FFF2-40B4-BE49-F238E27FC236}">
              <a16:creationId xmlns:a16="http://schemas.microsoft.com/office/drawing/2014/main" id="{00000000-0008-0000-0A00-000029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74" name="Object 9" hidden="1">
          <a:extLst>
            <a:ext uri="{FF2B5EF4-FFF2-40B4-BE49-F238E27FC236}">
              <a16:creationId xmlns:a16="http://schemas.microsoft.com/office/drawing/2014/main" id="{00000000-0008-0000-0A00-00002A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75" name="Object 8" hidden="1">
          <a:extLst>
            <a:ext uri="{FF2B5EF4-FFF2-40B4-BE49-F238E27FC236}">
              <a16:creationId xmlns:a16="http://schemas.microsoft.com/office/drawing/2014/main" id="{00000000-0008-0000-0A00-00002B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76" name="Object 9" hidden="1">
          <a:extLst>
            <a:ext uri="{FF2B5EF4-FFF2-40B4-BE49-F238E27FC236}">
              <a16:creationId xmlns:a16="http://schemas.microsoft.com/office/drawing/2014/main" id="{00000000-0008-0000-0A00-00002C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77" name="Object 8" hidden="1">
          <a:extLst>
            <a:ext uri="{FF2B5EF4-FFF2-40B4-BE49-F238E27FC236}">
              <a16:creationId xmlns:a16="http://schemas.microsoft.com/office/drawing/2014/main" id="{00000000-0008-0000-0A00-00002D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78" name="Object 9" hidden="1">
          <a:extLst>
            <a:ext uri="{FF2B5EF4-FFF2-40B4-BE49-F238E27FC236}">
              <a16:creationId xmlns:a16="http://schemas.microsoft.com/office/drawing/2014/main" id="{00000000-0008-0000-0A00-00002E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79" name="Object 8" hidden="1">
          <a:extLst>
            <a:ext uri="{FF2B5EF4-FFF2-40B4-BE49-F238E27FC236}">
              <a16:creationId xmlns:a16="http://schemas.microsoft.com/office/drawing/2014/main" id="{00000000-0008-0000-0A00-00002F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80" name="Object 9" hidden="1">
          <a:extLst>
            <a:ext uri="{FF2B5EF4-FFF2-40B4-BE49-F238E27FC236}">
              <a16:creationId xmlns:a16="http://schemas.microsoft.com/office/drawing/2014/main" id="{00000000-0008-0000-0A00-000030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81" name="Object 8" hidden="1">
          <a:extLst>
            <a:ext uri="{FF2B5EF4-FFF2-40B4-BE49-F238E27FC236}">
              <a16:creationId xmlns:a16="http://schemas.microsoft.com/office/drawing/2014/main" id="{00000000-0008-0000-0A00-000031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82" name="Object 15" hidden="1">
          <a:extLst>
            <a:ext uri="{FF2B5EF4-FFF2-40B4-BE49-F238E27FC236}">
              <a16:creationId xmlns:a16="http://schemas.microsoft.com/office/drawing/2014/main" id="{00000000-0008-0000-0A00-000032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83" name="Object 16" hidden="1">
          <a:extLst>
            <a:ext uri="{FF2B5EF4-FFF2-40B4-BE49-F238E27FC236}">
              <a16:creationId xmlns:a16="http://schemas.microsoft.com/office/drawing/2014/main" id="{00000000-0008-0000-0A00-0000332F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84" name="Object 17" hidden="1">
          <a:extLst>
            <a:ext uri="{FF2B5EF4-FFF2-40B4-BE49-F238E27FC236}">
              <a16:creationId xmlns:a16="http://schemas.microsoft.com/office/drawing/2014/main" id="{00000000-0008-0000-0A00-000034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85" name="Object 9" hidden="1">
          <a:extLst>
            <a:ext uri="{FF2B5EF4-FFF2-40B4-BE49-F238E27FC236}">
              <a16:creationId xmlns:a16="http://schemas.microsoft.com/office/drawing/2014/main" id="{00000000-0008-0000-0A00-000035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86" name="Object 8" hidden="1">
          <a:extLst>
            <a:ext uri="{FF2B5EF4-FFF2-40B4-BE49-F238E27FC236}">
              <a16:creationId xmlns:a16="http://schemas.microsoft.com/office/drawing/2014/main" id="{00000000-0008-0000-0A00-000036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87" name="Object 9" hidden="1">
          <a:extLst>
            <a:ext uri="{FF2B5EF4-FFF2-40B4-BE49-F238E27FC236}">
              <a16:creationId xmlns:a16="http://schemas.microsoft.com/office/drawing/2014/main" id="{00000000-0008-0000-0A00-000037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88" name="Object 8" hidden="1">
          <a:extLst>
            <a:ext uri="{FF2B5EF4-FFF2-40B4-BE49-F238E27FC236}">
              <a16:creationId xmlns:a16="http://schemas.microsoft.com/office/drawing/2014/main" id="{00000000-0008-0000-0A00-000038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89" name="Object 9" hidden="1">
          <a:extLst>
            <a:ext uri="{FF2B5EF4-FFF2-40B4-BE49-F238E27FC236}">
              <a16:creationId xmlns:a16="http://schemas.microsoft.com/office/drawing/2014/main" id="{00000000-0008-0000-0A00-000039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90" name="Object 8" hidden="1">
          <a:extLst>
            <a:ext uri="{FF2B5EF4-FFF2-40B4-BE49-F238E27FC236}">
              <a16:creationId xmlns:a16="http://schemas.microsoft.com/office/drawing/2014/main" id="{00000000-0008-0000-0A00-00003A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91" name="Object 9" hidden="1">
          <a:extLst>
            <a:ext uri="{FF2B5EF4-FFF2-40B4-BE49-F238E27FC236}">
              <a16:creationId xmlns:a16="http://schemas.microsoft.com/office/drawing/2014/main" id="{00000000-0008-0000-0A00-00003B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92" name="Object 8" hidden="1">
          <a:extLst>
            <a:ext uri="{FF2B5EF4-FFF2-40B4-BE49-F238E27FC236}">
              <a16:creationId xmlns:a16="http://schemas.microsoft.com/office/drawing/2014/main" id="{00000000-0008-0000-0A00-00003C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093" name="Object 15" hidden="1">
          <a:extLst>
            <a:ext uri="{FF2B5EF4-FFF2-40B4-BE49-F238E27FC236}">
              <a16:creationId xmlns:a16="http://schemas.microsoft.com/office/drawing/2014/main" id="{00000000-0008-0000-0A00-00003D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094" name="Object 16" hidden="1">
          <a:extLst>
            <a:ext uri="{FF2B5EF4-FFF2-40B4-BE49-F238E27FC236}">
              <a16:creationId xmlns:a16="http://schemas.microsoft.com/office/drawing/2014/main" id="{00000000-0008-0000-0A00-00003E2F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095" name="Object 17" hidden="1">
          <a:extLst>
            <a:ext uri="{FF2B5EF4-FFF2-40B4-BE49-F238E27FC236}">
              <a16:creationId xmlns:a16="http://schemas.microsoft.com/office/drawing/2014/main" id="{00000000-0008-0000-0A00-00003F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096" name="Object 9" hidden="1">
          <a:extLst>
            <a:ext uri="{FF2B5EF4-FFF2-40B4-BE49-F238E27FC236}">
              <a16:creationId xmlns:a16="http://schemas.microsoft.com/office/drawing/2014/main" id="{00000000-0008-0000-0A00-000040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097" name="Object 8" hidden="1">
          <a:extLst>
            <a:ext uri="{FF2B5EF4-FFF2-40B4-BE49-F238E27FC236}">
              <a16:creationId xmlns:a16="http://schemas.microsoft.com/office/drawing/2014/main" id="{00000000-0008-0000-0A00-000041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098" name="Object 9" hidden="1">
          <a:extLst>
            <a:ext uri="{FF2B5EF4-FFF2-40B4-BE49-F238E27FC236}">
              <a16:creationId xmlns:a16="http://schemas.microsoft.com/office/drawing/2014/main" id="{00000000-0008-0000-0A00-000042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099" name="Object 8" hidden="1">
          <a:extLst>
            <a:ext uri="{FF2B5EF4-FFF2-40B4-BE49-F238E27FC236}">
              <a16:creationId xmlns:a16="http://schemas.microsoft.com/office/drawing/2014/main" id="{00000000-0008-0000-0A00-000043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00" name="Object 9" hidden="1">
          <a:extLst>
            <a:ext uri="{FF2B5EF4-FFF2-40B4-BE49-F238E27FC236}">
              <a16:creationId xmlns:a16="http://schemas.microsoft.com/office/drawing/2014/main" id="{00000000-0008-0000-0A00-0000442F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01" name="Object 8" hidden="1">
          <a:extLst>
            <a:ext uri="{FF2B5EF4-FFF2-40B4-BE49-F238E27FC236}">
              <a16:creationId xmlns:a16="http://schemas.microsoft.com/office/drawing/2014/main" id="{00000000-0008-0000-0A00-0000452F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02" name="Object 9" hidden="1">
          <a:extLst>
            <a:ext uri="{FF2B5EF4-FFF2-40B4-BE49-F238E27FC236}">
              <a16:creationId xmlns:a16="http://schemas.microsoft.com/office/drawing/2014/main" id="{00000000-0008-0000-0A00-000046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03" name="Object 8" hidden="1">
          <a:extLst>
            <a:ext uri="{FF2B5EF4-FFF2-40B4-BE49-F238E27FC236}">
              <a16:creationId xmlns:a16="http://schemas.microsoft.com/office/drawing/2014/main" id="{00000000-0008-0000-0A00-0000472F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04" name="Object 15" hidden="1">
          <a:extLst>
            <a:ext uri="{FF2B5EF4-FFF2-40B4-BE49-F238E27FC236}">
              <a16:creationId xmlns:a16="http://schemas.microsoft.com/office/drawing/2014/main" id="{00000000-0008-0000-0A00-000048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05" name="Object 16" hidden="1">
          <a:extLst>
            <a:ext uri="{FF2B5EF4-FFF2-40B4-BE49-F238E27FC236}">
              <a16:creationId xmlns:a16="http://schemas.microsoft.com/office/drawing/2014/main" id="{00000000-0008-0000-0A00-0000492F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06" name="Object 17" hidden="1">
          <a:extLst>
            <a:ext uri="{FF2B5EF4-FFF2-40B4-BE49-F238E27FC236}">
              <a16:creationId xmlns:a16="http://schemas.microsoft.com/office/drawing/2014/main" id="{00000000-0008-0000-0A00-00004A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07" name="Object 9" hidden="1">
          <a:extLst>
            <a:ext uri="{FF2B5EF4-FFF2-40B4-BE49-F238E27FC236}">
              <a16:creationId xmlns:a16="http://schemas.microsoft.com/office/drawing/2014/main" id="{00000000-0008-0000-0A00-00004B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08" name="Object 8" hidden="1">
          <a:extLst>
            <a:ext uri="{FF2B5EF4-FFF2-40B4-BE49-F238E27FC236}">
              <a16:creationId xmlns:a16="http://schemas.microsoft.com/office/drawing/2014/main" id="{00000000-0008-0000-0A00-00004C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09" name="Object 9" hidden="1">
          <a:extLst>
            <a:ext uri="{FF2B5EF4-FFF2-40B4-BE49-F238E27FC236}">
              <a16:creationId xmlns:a16="http://schemas.microsoft.com/office/drawing/2014/main" id="{00000000-0008-0000-0A00-00004D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10" name="Object 8" hidden="1">
          <a:extLst>
            <a:ext uri="{FF2B5EF4-FFF2-40B4-BE49-F238E27FC236}">
              <a16:creationId xmlns:a16="http://schemas.microsoft.com/office/drawing/2014/main" id="{00000000-0008-0000-0A00-00004E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11" name="Object 9" hidden="1">
          <a:extLst>
            <a:ext uri="{FF2B5EF4-FFF2-40B4-BE49-F238E27FC236}">
              <a16:creationId xmlns:a16="http://schemas.microsoft.com/office/drawing/2014/main" id="{00000000-0008-0000-0A00-00004F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12" name="Object 8" hidden="1">
          <a:extLst>
            <a:ext uri="{FF2B5EF4-FFF2-40B4-BE49-F238E27FC236}">
              <a16:creationId xmlns:a16="http://schemas.microsoft.com/office/drawing/2014/main" id="{00000000-0008-0000-0A00-000050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13" name="Object 9" hidden="1">
          <a:extLst>
            <a:ext uri="{FF2B5EF4-FFF2-40B4-BE49-F238E27FC236}">
              <a16:creationId xmlns:a16="http://schemas.microsoft.com/office/drawing/2014/main" id="{00000000-0008-0000-0A00-000051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14" name="Object 8" hidden="1">
          <a:extLst>
            <a:ext uri="{FF2B5EF4-FFF2-40B4-BE49-F238E27FC236}">
              <a16:creationId xmlns:a16="http://schemas.microsoft.com/office/drawing/2014/main" id="{00000000-0008-0000-0A00-000052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15" name="Object 15" hidden="1">
          <a:extLst>
            <a:ext uri="{FF2B5EF4-FFF2-40B4-BE49-F238E27FC236}">
              <a16:creationId xmlns:a16="http://schemas.microsoft.com/office/drawing/2014/main" id="{00000000-0008-0000-0A00-000053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16" name="Object 16" hidden="1">
          <a:extLst>
            <a:ext uri="{FF2B5EF4-FFF2-40B4-BE49-F238E27FC236}">
              <a16:creationId xmlns:a16="http://schemas.microsoft.com/office/drawing/2014/main" id="{00000000-0008-0000-0A00-0000542F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17" name="Object 17" hidden="1">
          <a:extLst>
            <a:ext uri="{FF2B5EF4-FFF2-40B4-BE49-F238E27FC236}">
              <a16:creationId xmlns:a16="http://schemas.microsoft.com/office/drawing/2014/main" id="{00000000-0008-0000-0A00-000055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18" name="Object 9" hidden="1">
          <a:extLst>
            <a:ext uri="{FF2B5EF4-FFF2-40B4-BE49-F238E27FC236}">
              <a16:creationId xmlns:a16="http://schemas.microsoft.com/office/drawing/2014/main" id="{00000000-0008-0000-0A00-000056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19" name="Object 8" hidden="1">
          <a:extLst>
            <a:ext uri="{FF2B5EF4-FFF2-40B4-BE49-F238E27FC236}">
              <a16:creationId xmlns:a16="http://schemas.microsoft.com/office/drawing/2014/main" id="{00000000-0008-0000-0A00-000057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20" name="Object 9" hidden="1">
          <a:extLst>
            <a:ext uri="{FF2B5EF4-FFF2-40B4-BE49-F238E27FC236}">
              <a16:creationId xmlns:a16="http://schemas.microsoft.com/office/drawing/2014/main" id="{00000000-0008-0000-0A00-000058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21" name="Object 8" hidden="1">
          <a:extLst>
            <a:ext uri="{FF2B5EF4-FFF2-40B4-BE49-F238E27FC236}">
              <a16:creationId xmlns:a16="http://schemas.microsoft.com/office/drawing/2014/main" id="{00000000-0008-0000-0A00-000059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22" name="Object 9" hidden="1">
          <a:extLst>
            <a:ext uri="{FF2B5EF4-FFF2-40B4-BE49-F238E27FC236}">
              <a16:creationId xmlns:a16="http://schemas.microsoft.com/office/drawing/2014/main" id="{00000000-0008-0000-0A00-00005A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23" name="Object 8" hidden="1">
          <a:extLst>
            <a:ext uri="{FF2B5EF4-FFF2-40B4-BE49-F238E27FC236}">
              <a16:creationId xmlns:a16="http://schemas.microsoft.com/office/drawing/2014/main" id="{00000000-0008-0000-0A00-00005B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24" name="Object 9" hidden="1">
          <a:extLst>
            <a:ext uri="{FF2B5EF4-FFF2-40B4-BE49-F238E27FC236}">
              <a16:creationId xmlns:a16="http://schemas.microsoft.com/office/drawing/2014/main" id="{00000000-0008-0000-0A00-00005C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25" name="Object 8" hidden="1">
          <a:extLst>
            <a:ext uri="{FF2B5EF4-FFF2-40B4-BE49-F238E27FC236}">
              <a16:creationId xmlns:a16="http://schemas.microsoft.com/office/drawing/2014/main" id="{00000000-0008-0000-0A00-00005D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26" name="Object 15" hidden="1">
          <a:extLst>
            <a:ext uri="{FF2B5EF4-FFF2-40B4-BE49-F238E27FC236}">
              <a16:creationId xmlns:a16="http://schemas.microsoft.com/office/drawing/2014/main" id="{00000000-0008-0000-0A00-00005E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27" name="Object 16" hidden="1">
          <a:extLst>
            <a:ext uri="{FF2B5EF4-FFF2-40B4-BE49-F238E27FC236}">
              <a16:creationId xmlns:a16="http://schemas.microsoft.com/office/drawing/2014/main" id="{00000000-0008-0000-0A00-00005F2F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28" name="Object 17" hidden="1">
          <a:extLst>
            <a:ext uri="{FF2B5EF4-FFF2-40B4-BE49-F238E27FC236}">
              <a16:creationId xmlns:a16="http://schemas.microsoft.com/office/drawing/2014/main" id="{00000000-0008-0000-0A00-000060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29" name="Object 9" hidden="1">
          <a:extLst>
            <a:ext uri="{FF2B5EF4-FFF2-40B4-BE49-F238E27FC236}">
              <a16:creationId xmlns:a16="http://schemas.microsoft.com/office/drawing/2014/main" id="{00000000-0008-0000-0A00-000061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30" name="Object 8" hidden="1">
          <a:extLst>
            <a:ext uri="{FF2B5EF4-FFF2-40B4-BE49-F238E27FC236}">
              <a16:creationId xmlns:a16="http://schemas.microsoft.com/office/drawing/2014/main" id="{00000000-0008-0000-0A00-000062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31" name="Object 9" hidden="1">
          <a:extLst>
            <a:ext uri="{FF2B5EF4-FFF2-40B4-BE49-F238E27FC236}">
              <a16:creationId xmlns:a16="http://schemas.microsoft.com/office/drawing/2014/main" id="{00000000-0008-0000-0A00-000063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32" name="Object 8" hidden="1">
          <a:extLst>
            <a:ext uri="{FF2B5EF4-FFF2-40B4-BE49-F238E27FC236}">
              <a16:creationId xmlns:a16="http://schemas.microsoft.com/office/drawing/2014/main" id="{00000000-0008-0000-0A00-000064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33" name="Object 9" hidden="1">
          <a:extLst>
            <a:ext uri="{FF2B5EF4-FFF2-40B4-BE49-F238E27FC236}">
              <a16:creationId xmlns:a16="http://schemas.microsoft.com/office/drawing/2014/main" id="{00000000-0008-0000-0A00-000065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34" name="Object 8" hidden="1">
          <a:extLst>
            <a:ext uri="{FF2B5EF4-FFF2-40B4-BE49-F238E27FC236}">
              <a16:creationId xmlns:a16="http://schemas.microsoft.com/office/drawing/2014/main" id="{00000000-0008-0000-0A00-000066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35" name="Object 9" hidden="1">
          <a:extLst>
            <a:ext uri="{FF2B5EF4-FFF2-40B4-BE49-F238E27FC236}">
              <a16:creationId xmlns:a16="http://schemas.microsoft.com/office/drawing/2014/main" id="{00000000-0008-0000-0A00-000067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36" name="Object 8" hidden="1">
          <a:extLst>
            <a:ext uri="{FF2B5EF4-FFF2-40B4-BE49-F238E27FC236}">
              <a16:creationId xmlns:a16="http://schemas.microsoft.com/office/drawing/2014/main" id="{00000000-0008-0000-0A00-000068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37" name="Object 15" hidden="1">
          <a:extLst>
            <a:ext uri="{FF2B5EF4-FFF2-40B4-BE49-F238E27FC236}">
              <a16:creationId xmlns:a16="http://schemas.microsoft.com/office/drawing/2014/main" id="{00000000-0008-0000-0A00-000069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38" name="Object 16" hidden="1">
          <a:extLst>
            <a:ext uri="{FF2B5EF4-FFF2-40B4-BE49-F238E27FC236}">
              <a16:creationId xmlns:a16="http://schemas.microsoft.com/office/drawing/2014/main" id="{00000000-0008-0000-0A00-00006A2F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39" name="Object 17" hidden="1">
          <a:extLst>
            <a:ext uri="{FF2B5EF4-FFF2-40B4-BE49-F238E27FC236}">
              <a16:creationId xmlns:a16="http://schemas.microsoft.com/office/drawing/2014/main" id="{00000000-0008-0000-0A00-00006B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40" name="Object 9" hidden="1">
          <a:extLst>
            <a:ext uri="{FF2B5EF4-FFF2-40B4-BE49-F238E27FC236}">
              <a16:creationId xmlns:a16="http://schemas.microsoft.com/office/drawing/2014/main" id="{00000000-0008-0000-0A00-00006C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41" name="Object 8" hidden="1">
          <a:extLst>
            <a:ext uri="{FF2B5EF4-FFF2-40B4-BE49-F238E27FC236}">
              <a16:creationId xmlns:a16="http://schemas.microsoft.com/office/drawing/2014/main" id="{00000000-0008-0000-0A00-00006D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42" name="Object 9" hidden="1">
          <a:extLst>
            <a:ext uri="{FF2B5EF4-FFF2-40B4-BE49-F238E27FC236}">
              <a16:creationId xmlns:a16="http://schemas.microsoft.com/office/drawing/2014/main" id="{00000000-0008-0000-0A00-00006E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43" name="Object 8" hidden="1">
          <a:extLst>
            <a:ext uri="{FF2B5EF4-FFF2-40B4-BE49-F238E27FC236}">
              <a16:creationId xmlns:a16="http://schemas.microsoft.com/office/drawing/2014/main" id="{00000000-0008-0000-0A00-00006F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44" name="Object 9" hidden="1">
          <a:extLst>
            <a:ext uri="{FF2B5EF4-FFF2-40B4-BE49-F238E27FC236}">
              <a16:creationId xmlns:a16="http://schemas.microsoft.com/office/drawing/2014/main" id="{00000000-0008-0000-0A00-0000702F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45" name="Object 8" hidden="1">
          <a:extLst>
            <a:ext uri="{FF2B5EF4-FFF2-40B4-BE49-F238E27FC236}">
              <a16:creationId xmlns:a16="http://schemas.microsoft.com/office/drawing/2014/main" id="{00000000-0008-0000-0A00-0000712F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46" name="Object 9" hidden="1">
          <a:extLst>
            <a:ext uri="{FF2B5EF4-FFF2-40B4-BE49-F238E27FC236}">
              <a16:creationId xmlns:a16="http://schemas.microsoft.com/office/drawing/2014/main" id="{00000000-0008-0000-0A00-000072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47" name="Object 8" hidden="1">
          <a:extLst>
            <a:ext uri="{FF2B5EF4-FFF2-40B4-BE49-F238E27FC236}">
              <a16:creationId xmlns:a16="http://schemas.microsoft.com/office/drawing/2014/main" id="{00000000-0008-0000-0A00-0000732F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48" name="Object 15" hidden="1">
          <a:extLst>
            <a:ext uri="{FF2B5EF4-FFF2-40B4-BE49-F238E27FC236}">
              <a16:creationId xmlns:a16="http://schemas.microsoft.com/office/drawing/2014/main" id="{00000000-0008-0000-0A00-000074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49" name="Object 16" hidden="1">
          <a:extLst>
            <a:ext uri="{FF2B5EF4-FFF2-40B4-BE49-F238E27FC236}">
              <a16:creationId xmlns:a16="http://schemas.microsoft.com/office/drawing/2014/main" id="{00000000-0008-0000-0A00-0000752F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50" name="Object 17" hidden="1">
          <a:extLst>
            <a:ext uri="{FF2B5EF4-FFF2-40B4-BE49-F238E27FC236}">
              <a16:creationId xmlns:a16="http://schemas.microsoft.com/office/drawing/2014/main" id="{00000000-0008-0000-0A00-000076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51" name="Object 9" hidden="1">
          <a:extLst>
            <a:ext uri="{FF2B5EF4-FFF2-40B4-BE49-F238E27FC236}">
              <a16:creationId xmlns:a16="http://schemas.microsoft.com/office/drawing/2014/main" id="{00000000-0008-0000-0A00-000077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52" name="Object 8" hidden="1">
          <a:extLst>
            <a:ext uri="{FF2B5EF4-FFF2-40B4-BE49-F238E27FC236}">
              <a16:creationId xmlns:a16="http://schemas.microsoft.com/office/drawing/2014/main" id="{00000000-0008-0000-0A00-000078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53" name="Object 9" hidden="1">
          <a:extLst>
            <a:ext uri="{FF2B5EF4-FFF2-40B4-BE49-F238E27FC236}">
              <a16:creationId xmlns:a16="http://schemas.microsoft.com/office/drawing/2014/main" id="{00000000-0008-0000-0A00-000079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54" name="Object 8" hidden="1">
          <a:extLst>
            <a:ext uri="{FF2B5EF4-FFF2-40B4-BE49-F238E27FC236}">
              <a16:creationId xmlns:a16="http://schemas.microsoft.com/office/drawing/2014/main" id="{00000000-0008-0000-0A00-00007A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55" name="Object 9" hidden="1">
          <a:extLst>
            <a:ext uri="{FF2B5EF4-FFF2-40B4-BE49-F238E27FC236}">
              <a16:creationId xmlns:a16="http://schemas.microsoft.com/office/drawing/2014/main" id="{00000000-0008-0000-0A00-00007B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56" name="Object 8" hidden="1">
          <a:extLst>
            <a:ext uri="{FF2B5EF4-FFF2-40B4-BE49-F238E27FC236}">
              <a16:creationId xmlns:a16="http://schemas.microsoft.com/office/drawing/2014/main" id="{00000000-0008-0000-0A00-00007C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57" name="Object 9" hidden="1">
          <a:extLst>
            <a:ext uri="{FF2B5EF4-FFF2-40B4-BE49-F238E27FC236}">
              <a16:creationId xmlns:a16="http://schemas.microsoft.com/office/drawing/2014/main" id="{00000000-0008-0000-0A00-00007D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58" name="Object 8" hidden="1">
          <a:extLst>
            <a:ext uri="{FF2B5EF4-FFF2-40B4-BE49-F238E27FC236}">
              <a16:creationId xmlns:a16="http://schemas.microsoft.com/office/drawing/2014/main" id="{00000000-0008-0000-0A00-00007E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59" name="Object 15" hidden="1">
          <a:extLst>
            <a:ext uri="{FF2B5EF4-FFF2-40B4-BE49-F238E27FC236}">
              <a16:creationId xmlns:a16="http://schemas.microsoft.com/office/drawing/2014/main" id="{00000000-0008-0000-0A00-00007F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60" name="Object 16" hidden="1">
          <a:extLst>
            <a:ext uri="{FF2B5EF4-FFF2-40B4-BE49-F238E27FC236}">
              <a16:creationId xmlns:a16="http://schemas.microsoft.com/office/drawing/2014/main" id="{00000000-0008-0000-0A00-0000802F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61" name="Object 17" hidden="1">
          <a:extLst>
            <a:ext uri="{FF2B5EF4-FFF2-40B4-BE49-F238E27FC236}">
              <a16:creationId xmlns:a16="http://schemas.microsoft.com/office/drawing/2014/main" id="{00000000-0008-0000-0A00-000081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62" name="Object 9" hidden="1">
          <a:extLst>
            <a:ext uri="{FF2B5EF4-FFF2-40B4-BE49-F238E27FC236}">
              <a16:creationId xmlns:a16="http://schemas.microsoft.com/office/drawing/2014/main" id="{00000000-0008-0000-0A00-000082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63" name="Object 8" hidden="1">
          <a:extLst>
            <a:ext uri="{FF2B5EF4-FFF2-40B4-BE49-F238E27FC236}">
              <a16:creationId xmlns:a16="http://schemas.microsoft.com/office/drawing/2014/main" id="{00000000-0008-0000-0A00-000083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64" name="Object 9" hidden="1">
          <a:extLst>
            <a:ext uri="{FF2B5EF4-FFF2-40B4-BE49-F238E27FC236}">
              <a16:creationId xmlns:a16="http://schemas.microsoft.com/office/drawing/2014/main" id="{00000000-0008-0000-0A00-000084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65" name="Object 8" hidden="1">
          <a:extLst>
            <a:ext uri="{FF2B5EF4-FFF2-40B4-BE49-F238E27FC236}">
              <a16:creationId xmlns:a16="http://schemas.microsoft.com/office/drawing/2014/main" id="{00000000-0008-0000-0A00-000085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66" name="Object 9" hidden="1">
          <a:extLst>
            <a:ext uri="{FF2B5EF4-FFF2-40B4-BE49-F238E27FC236}">
              <a16:creationId xmlns:a16="http://schemas.microsoft.com/office/drawing/2014/main" id="{00000000-0008-0000-0A00-000086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67" name="Object 8" hidden="1">
          <a:extLst>
            <a:ext uri="{FF2B5EF4-FFF2-40B4-BE49-F238E27FC236}">
              <a16:creationId xmlns:a16="http://schemas.microsoft.com/office/drawing/2014/main" id="{00000000-0008-0000-0A00-000087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68" name="Object 9" hidden="1">
          <a:extLst>
            <a:ext uri="{FF2B5EF4-FFF2-40B4-BE49-F238E27FC236}">
              <a16:creationId xmlns:a16="http://schemas.microsoft.com/office/drawing/2014/main" id="{00000000-0008-0000-0A00-000088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69" name="Object 8" hidden="1">
          <a:extLst>
            <a:ext uri="{FF2B5EF4-FFF2-40B4-BE49-F238E27FC236}">
              <a16:creationId xmlns:a16="http://schemas.microsoft.com/office/drawing/2014/main" id="{00000000-0008-0000-0A00-000089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70" name="Object 15" hidden="1">
          <a:extLst>
            <a:ext uri="{FF2B5EF4-FFF2-40B4-BE49-F238E27FC236}">
              <a16:creationId xmlns:a16="http://schemas.microsoft.com/office/drawing/2014/main" id="{00000000-0008-0000-0A00-00008A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71" name="Object 16" hidden="1">
          <a:extLst>
            <a:ext uri="{FF2B5EF4-FFF2-40B4-BE49-F238E27FC236}">
              <a16:creationId xmlns:a16="http://schemas.microsoft.com/office/drawing/2014/main" id="{00000000-0008-0000-0A00-00008B2F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72" name="Object 17" hidden="1">
          <a:extLst>
            <a:ext uri="{FF2B5EF4-FFF2-40B4-BE49-F238E27FC236}">
              <a16:creationId xmlns:a16="http://schemas.microsoft.com/office/drawing/2014/main" id="{00000000-0008-0000-0A00-00008C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73" name="Object 9" hidden="1">
          <a:extLst>
            <a:ext uri="{FF2B5EF4-FFF2-40B4-BE49-F238E27FC236}">
              <a16:creationId xmlns:a16="http://schemas.microsoft.com/office/drawing/2014/main" id="{00000000-0008-0000-0A00-00008D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74" name="Object 8" hidden="1">
          <a:extLst>
            <a:ext uri="{FF2B5EF4-FFF2-40B4-BE49-F238E27FC236}">
              <a16:creationId xmlns:a16="http://schemas.microsoft.com/office/drawing/2014/main" id="{00000000-0008-0000-0A00-00008E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75" name="Object 9" hidden="1">
          <a:extLst>
            <a:ext uri="{FF2B5EF4-FFF2-40B4-BE49-F238E27FC236}">
              <a16:creationId xmlns:a16="http://schemas.microsoft.com/office/drawing/2014/main" id="{00000000-0008-0000-0A00-00008F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76" name="Object 8" hidden="1">
          <a:extLst>
            <a:ext uri="{FF2B5EF4-FFF2-40B4-BE49-F238E27FC236}">
              <a16:creationId xmlns:a16="http://schemas.microsoft.com/office/drawing/2014/main" id="{00000000-0008-0000-0A00-000090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77" name="Object 9" hidden="1">
          <a:extLst>
            <a:ext uri="{FF2B5EF4-FFF2-40B4-BE49-F238E27FC236}">
              <a16:creationId xmlns:a16="http://schemas.microsoft.com/office/drawing/2014/main" id="{00000000-0008-0000-0A00-000091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78" name="Object 8" hidden="1">
          <a:extLst>
            <a:ext uri="{FF2B5EF4-FFF2-40B4-BE49-F238E27FC236}">
              <a16:creationId xmlns:a16="http://schemas.microsoft.com/office/drawing/2014/main" id="{00000000-0008-0000-0A00-000092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79" name="Object 9" hidden="1">
          <a:extLst>
            <a:ext uri="{FF2B5EF4-FFF2-40B4-BE49-F238E27FC236}">
              <a16:creationId xmlns:a16="http://schemas.microsoft.com/office/drawing/2014/main" id="{00000000-0008-0000-0A00-000093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80" name="Object 8" hidden="1">
          <a:extLst>
            <a:ext uri="{FF2B5EF4-FFF2-40B4-BE49-F238E27FC236}">
              <a16:creationId xmlns:a16="http://schemas.microsoft.com/office/drawing/2014/main" id="{00000000-0008-0000-0A00-000094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81" name="Object 15" hidden="1">
          <a:extLst>
            <a:ext uri="{FF2B5EF4-FFF2-40B4-BE49-F238E27FC236}">
              <a16:creationId xmlns:a16="http://schemas.microsoft.com/office/drawing/2014/main" id="{00000000-0008-0000-0A00-000095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82" name="Object 16" hidden="1">
          <a:extLst>
            <a:ext uri="{FF2B5EF4-FFF2-40B4-BE49-F238E27FC236}">
              <a16:creationId xmlns:a16="http://schemas.microsoft.com/office/drawing/2014/main" id="{00000000-0008-0000-0A00-0000962F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83" name="Object 17" hidden="1">
          <a:extLst>
            <a:ext uri="{FF2B5EF4-FFF2-40B4-BE49-F238E27FC236}">
              <a16:creationId xmlns:a16="http://schemas.microsoft.com/office/drawing/2014/main" id="{00000000-0008-0000-0A00-000097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84" name="Object 9" hidden="1">
          <a:extLst>
            <a:ext uri="{FF2B5EF4-FFF2-40B4-BE49-F238E27FC236}">
              <a16:creationId xmlns:a16="http://schemas.microsoft.com/office/drawing/2014/main" id="{00000000-0008-0000-0A00-000098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85" name="Object 8" hidden="1">
          <a:extLst>
            <a:ext uri="{FF2B5EF4-FFF2-40B4-BE49-F238E27FC236}">
              <a16:creationId xmlns:a16="http://schemas.microsoft.com/office/drawing/2014/main" id="{00000000-0008-0000-0A00-000099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86" name="Object 9" hidden="1">
          <a:extLst>
            <a:ext uri="{FF2B5EF4-FFF2-40B4-BE49-F238E27FC236}">
              <a16:creationId xmlns:a16="http://schemas.microsoft.com/office/drawing/2014/main" id="{00000000-0008-0000-0A00-00009A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87" name="Object 8" hidden="1">
          <a:extLst>
            <a:ext uri="{FF2B5EF4-FFF2-40B4-BE49-F238E27FC236}">
              <a16:creationId xmlns:a16="http://schemas.microsoft.com/office/drawing/2014/main" id="{00000000-0008-0000-0A00-00009B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88" name="Object 9" hidden="1">
          <a:extLst>
            <a:ext uri="{FF2B5EF4-FFF2-40B4-BE49-F238E27FC236}">
              <a16:creationId xmlns:a16="http://schemas.microsoft.com/office/drawing/2014/main" id="{00000000-0008-0000-0A00-00009C2F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89" name="Object 8" hidden="1">
          <a:extLst>
            <a:ext uri="{FF2B5EF4-FFF2-40B4-BE49-F238E27FC236}">
              <a16:creationId xmlns:a16="http://schemas.microsoft.com/office/drawing/2014/main" id="{00000000-0008-0000-0A00-00009D2F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90" name="Object 9" hidden="1">
          <a:extLst>
            <a:ext uri="{FF2B5EF4-FFF2-40B4-BE49-F238E27FC236}">
              <a16:creationId xmlns:a16="http://schemas.microsoft.com/office/drawing/2014/main" id="{00000000-0008-0000-0A00-00009E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91" name="Object 8" hidden="1">
          <a:extLst>
            <a:ext uri="{FF2B5EF4-FFF2-40B4-BE49-F238E27FC236}">
              <a16:creationId xmlns:a16="http://schemas.microsoft.com/office/drawing/2014/main" id="{00000000-0008-0000-0A00-00009F2F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192" name="Object 15" hidden="1">
          <a:extLst>
            <a:ext uri="{FF2B5EF4-FFF2-40B4-BE49-F238E27FC236}">
              <a16:creationId xmlns:a16="http://schemas.microsoft.com/office/drawing/2014/main" id="{00000000-0008-0000-0A00-0000A0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193" name="Object 16" hidden="1">
          <a:extLst>
            <a:ext uri="{FF2B5EF4-FFF2-40B4-BE49-F238E27FC236}">
              <a16:creationId xmlns:a16="http://schemas.microsoft.com/office/drawing/2014/main" id="{00000000-0008-0000-0A00-0000A12F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194" name="Object 17" hidden="1">
          <a:extLst>
            <a:ext uri="{FF2B5EF4-FFF2-40B4-BE49-F238E27FC236}">
              <a16:creationId xmlns:a16="http://schemas.microsoft.com/office/drawing/2014/main" id="{00000000-0008-0000-0A00-0000A2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195" name="Object 9" hidden="1">
          <a:extLst>
            <a:ext uri="{FF2B5EF4-FFF2-40B4-BE49-F238E27FC236}">
              <a16:creationId xmlns:a16="http://schemas.microsoft.com/office/drawing/2014/main" id="{00000000-0008-0000-0A00-0000A3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196" name="Object 8" hidden="1">
          <a:extLst>
            <a:ext uri="{FF2B5EF4-FFF2-40B4-BE49-F238E27FC236}">
              <a16:creationId xmlns:a16="http://schemas.microsoft.com/office/drawing/2014/main" id="{00000000-0008-0000-0A00-0000A4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97" name="Object 9" hidden="1">
          <a:extLst>
            <a:ext uri="{FF2B5EF4-FFF2-40B4-BE49-F238E27FC236}">
              <a16:creationId xmlns:a16="http://schemas.microsoft.com/office/drawing/2014/main" id="{00000000-0008-0000-0A00-0000A5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198" name="Object 8" hidden="1">
          <a:extLst>
            <a:ext uri="{FF2B5EF4-FFF2-40B4-BE49-F238E27FC236}">
              <a16:creationId xmlns:a16="http://schemas.microsoft.com/office/drawing/2014/main" id="{00000000-0008-0000-0A00-0000A6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199" name="Object 9" hidden="1">
          <a:extLst>
            <a:ext uri="{FF2B5EF4-FFF2-40B4-BE49-F238E27FC236}">
              <a16:creationId xmlns:a16="http://schemas.microsoft.com/office/drawing/2014/main" id="{00000000-0008-0000-0A00-0000A7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00" name="Object 8" hidden="1">
          <a:extLst>
            <a:ext uri="{FF2B5EF4-FFF2-40B4-BE49-F238E27FC236}">
              <a16:creationId xmlns:a16="http://schemas.microsoft.com/office/drawing/2014/main" id="{00000000-0008-0000-0A00-0000A8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01" name="Object 9" hidden="1">
          <a:extLst>
            <a:ext uri="{FF2B5EF4-FFF2-40B4-BE49-F238E27FC236}">
              <a16:creationId xmlns:a16="http://schemas.microsoft.com/office/drawing/2014/main" id="{00000000-0008-0000-0A00-0000A9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02" name="Object 8" hidden="1">
          <a:extLst>
            <a:ext uri="{FF2B5EF4-FFF2-40B4-BE49-F238E27FC236}">
              <a16:creationId xmlns:a16="http://schemas.microsoft.com/office/drawing/2014/main" id="{00000000-0008-0000-0A00-0000AA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03" name="Object 15" hidden="1">
          <a:extLst>
            <a:ext uri="{FF2B5EF4-FFF2-40B4-BE49-F238E27FC236}">
              <a16:creationId xmlns:a16="http://schemas.microsoft.com/office/drawing/2014/main" id="{00000000-0008-0000-0A00-0000AB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04" name="Object 16" hidden="1">
          <a:extLst>
            <a:ext uri="{FF2B5EF4-FFF2-40B4-BE49-F238E27FC236}">
              <a16:creationId xmlns:a16="http://schemas.microsoft.com/office/drawing/2014/main" id="{00000000-0008-0000-0A00-0000AC2F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05" name="Object 17" hidden="1">
          <a:extLst>
            <a:ext uri="{FF2B5EF4-FFF2-40B4-BE49-F238E27FC236}">
              <a16:creationId xmlns:a16="http://schemas.microsoft.com/office/drawing/2014/main" id="{00000000-0008-0000-0A00-0000AD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06" name="Object 9" hidden="1">
          <a:extLst>
            <a:ext uri="{FF2B5EF4-FFF2-40B4-BE49-F238E27FC236}">
              <a16:creationId xmlns:a16="http://schemas.microsoft.com/office/drawing/2014/main" id="{00000000-0008-0000-0A00-0000AE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07" name="Object 8" hidden="1">
          <a:extLst>
            <a:ext uri="{FF2B5EF4-FFF2-40B4-BE49-F238E27FC236}">
              <a16:creationId xmlns:a16="http://schemas.microsoft.com/office/drawing/2014/main" id="{00000000-0008-0000-0A00-0000AF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08" name="Object 9" hidden="1">
          <a:extLst>
            <a:ext uri="{FF2B5EF4-FFF2-40B4-BE49-F238E27FC236}">
              <a16:creationId xmlns:a16="http://schemas.microsoft.com/office/drawing/2014/main" id="{00000000-0008-0000-0A00-0000B0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09" name="Object 8" hidden="1">
          <a:extLst>
            <a:ext uri="{FF2B5EF4-FFF2-40B4-BE49-F238E27FC236}">
              <a16:creationId xmlns:a16="http://schemas.microsoft.com/office/drawing/2014/main" id="{00000000-0008-0000-0A00-0000B1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10" name="Object 9" hidden="1">
          <a:extLst>
            <a:ext uri="{FF2B5EF4-FFF2-40B4-BE49-F238E27FC236}">
              <a16:creationId xmlns:a16="http://schemas.microsoft.com/office/drawing/2014/main" id="{00000000-0008-0000-0A00-0000B2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11" name="Object 8" hidden="1">
          <a:extLst>
            <a:ext uri="{FF2B5EF4-FFF2-40B4-BE49-F238E27FC236}">
              <a16:creationId xmlns:a16="http://schemas.microsoft.com/office/drawing/2014/main" id="{00000000-0008-0000-0A00-0000B3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12" name="Object 9" hidden="1">
          <a:extLst>
            <a:ext uri="{FF2B5EF4-FFF2-40B4-BE49-F238E27FC236}">
              <a16:creationId xmlns:a16="http://schemas.microsoft.com/office/drawing/2014/main" id="{00000000-0008-0000-0A00-0000B4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13" name="Object 8" hidden="1">
          <a:extLst>
            <a:ext uri="{FF2B5EF4-FFF2-40B4-BE49-F238E27FC236}">
              <a16:creationId xmlns:a16="http://schemas.microsoft.com/office/drawing/2014/main" id="{00000000-0008-0000-0A00-0000B5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14" name="Object 15" hidden="1">
          <a:extLst>
            <a:ext uri="{FF2B5EF4-FFF2-40B4-BE49-F238E27FC236}">
              <a16:creationId xmlns:a16="http://schemas.microsoft.com/office/drawing/2014/main" id="{00000000-0008-0000-0A00-0000B6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15" name="Object 16" hidden="1">
          <a:extLst>
            <a:ext uri="{FF2B5EF4-FFF2-40B4-BE49-F238E27FC236}">
              <a16:creationId xmlns:a16="http://schemas.microsoft.com/office/drawing/2014/main" id="{00000000-0008-0000-0A00-0000B72F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16" name="Object 17" hidden="1">
          <a:extLst>
            <a:ext uri="{FF2B5EF4-FFF2-40B4-BE49-F238E27FC236}">
              <a16:creationId xmlns:a16="http://schemas.microsoft.com/office/drawing/2014/main" id="{00000000-0008-0000-0A00-0000B8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17" name="Object 9" hidden="1">
          <a:extLst>
            <a:ext uri="{FF2B5EF4-FFF2-40B4-BE49-F238E27FC236}">
              <a16:creationId xmlns:a16="http://schemas.microsoft.com/office/drawing/2014/main" id="{00000000-0008-0000-0A00-0000B9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18" name="Object 8" hidden="1">
          <a:extLst>
            <a:ext uri="{FF2B5EF4-FFF2-40B4-BE49-F238E27FC236}">
              <a16:creationId xmlns:a16="http://schemas.microsoft.com/office/drawing/2014/main" id="{00000000-0008-0000-0A00-0000BA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19" name="Object 9" hidden="1">
          <a:extLst>
            <a:ext uri="{FF2B5EF4-FFF2-40B4-BE49-F238E27FC236}">
              <a16:creationId xmlns:a16="http://schemas.microsoft.com/office/drawing/2014/main" id="{00000000-0008-0000-0A00-0000BB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20" name="Object 8" hidden="1">
          <a:extLst>
            <a:ext uri="{FF2B5EF4-FFF2-40B4-BE49-F238E27FC236}">
              <a16:creationId xmlns:a16="http://schemas.microsoft.com/office/drawing/2014/main" id="{00000000-0008-0000-0A00-0000BC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21" name="Object 9" hidden="1">
          <a:extLst>
            <a:ext uri="{FF2B5EF4-FFF2-40B4-BE49-F238E27FC236}">
              <a16:creationId xmlns:a16="http://schemas.microsoft.com/office/drawing/2014/main" id="{00000000-0008-0000-0A00-0000BD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22" name="Object 8" hidden="1">
          <a:extLst>
            <a:ext uri="{FF2B5EF4-FFF2-40B4-BE49-F238E27FC236}">
              <a16:creationId xmlns:a16="http://schemas.microsoft.com/office/drawing/2014/main" id="{00000000-0008-0000-0A00-0000BE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23" name="Object 9" hidden="1">
          <a:extLst>
            <a:ext uri="{FF2B5EF4-FFF2-40B4-BE49-F238E27FC236}">
              <a16:creationId xmlns:a16="http://schemas.microsoft.com/office/drawing/2014/main" id="{00000000-0008-0000-0A00-0000BF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24" name="Object 8" hidden="1">
          <a:extLst>
            <a:ext uri="{FF2B5EF4-FFF2-40B4-BE49-F238E27FC236}">
              <a16:creationId xmlns:a16="http://schemas.microsoft.com/office/drawing/2014/main" id="{00000000-0008-0000-0A00-0000C0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25" name="Object 15" hidden="1">
          <a:extLst>
            <a:ext uri="{FF2B5EF4-FFF2-40B4-BE49-F238E27FC236}">
              <a16:creationId xmlns:a16="http://schemas.microsoft.com/office/drawing/2014/main" id="{00000000-0008-0000-0A00-0000C1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26" name="Object 16" hidden="1">
          <a:extLst>
            <a:ext uri="{FF2B5EF4-FFF2-40B4-BE49-F238E27FC236}">
              <a16:creationId xmlns:a16="http://schemas.microsoft.com/office/drawing/2014/main" id="{00000000-0008-0000-0A00-0000C22F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27" name="Object 17" hidden="1">
          <a:extLst>
            <a:ext uri="{FF2B5EF4-FFF2-40B4-BE49-F238E27FC236}">
              <a16:creationId xmlns:a16="http://schemas.microsoft.com/office/drawing/2014/main" id="{00000000-0008-0000-0A00-0000C3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28" name="Object 9" hidden="1">
          <a:extLst>
            <a:ext uri="{FF2B5EF4-FFF2-40B4-BE49-F238E27FC236}">
              <a16:creationId xmlns:a16="http://schemas.microsoft.com/office/drawing/2014/main" id="{00000000-0008-0000-0A00-0000C4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29" name="Object 8" hidden="1">
          <a:extLst>
            <a:ext uri="{FF2B5EF4-FFF2-40B4-BE49-F238E27FC236}">
              <a16:creationId xmlns:a16="http://schemas.microsoft.com/office/drawing/2014/main" id="{00000000-0008-0000-0A00-0000C5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30" name="Object 9" hidden="1">
          <a:extLst>
            <a:ext uri="{FF2B5EF4-FFF2-40B4-BE49-F238E27FC236}">
              <a16:creationId xmlns:a16="http://schemas.microsoft.com/office/drawing/2014/main" id="{00000000-0008-0000-0A00-0000C6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31" name="Object 8" hidden="1">
          <a:extLst>
            <a:ext uri="{FF2B5EF4-FFF2-40B4-BE49-F238E27FC236}">
              <a16:creationId xmlns:a16="http://schemas.microsoft.com/office/drawing/2014/main" id="{00000000-0008-0000-0A00-0000C7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32" name="Object 9" hidden="1">
          <a:extLst>
            <a:ext uri="{FF2B5EF4-FFF2-40B4-BE49-F238E27FC236}">
              <a16:creationId xmlns:a16="http://schemas.microsoft.com/office/drawing/2014/main" id="{00000000-0008-0000-0A00-0000C82F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33" name="Object 8" hidden="1">
          <a:extLst>
            <a:ext uri="{FF2B5EF4-FFF2-40B4-BE49-F238E27FC236}">
              <a16:creationId xmlns:a16="http://schemas.microsoft.com/office/drawing/2014/main" id="{00000000-0008-0000-0A00-0000C92F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34" name="Object 9" hidden="1">
          <a:extLst>
            <a:ext uri="{FF2B5EF4-FFF2-40B4-BE49-F238E27FC236}">
              <a16:creationId xmlns:a16="http://schemas.microsoft.com/office/drawing/2014/main" id="{00000000-0008-0000-0A00-0000CA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35" name="Object 8" hidden="1">
          <a:extLst>
            <a:ext uri="{FF2B5EF4-FFF2-40B4-BE49-F238E27FC236}">
              <a16:creationId xmlns:a16="http://schemas.microsoft.com/office/drawing/2014/main" id="{00000000-0008-0000-0A00-0000CB2F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36" name="Object 15" hidden="1">
          <a:extLst>
            <a:ext uri="{FF2B5EF4-FFF2-40B4-BE49-F238E27FC236}">
              <a16:creationId xmlns:a16="http://schemas.microsoft.com/office/drawing/2014/main" id="{00000000-0008-0000-0A00-0000CC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37" name="Object 16" hidden="1">
          <a:extLst>
            <a:ext uri="{FF2B5EF4-FFF2-40B4-BE49-F238E27FC236}">
              <a16:creationId xmlns:a16="http://schemas.microsoft.com/office/drawing/2014/main" id="{00000000-0008-0000-0A00-0000CD2F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38" name="Object 17" hidden="1">
          <a:extLst>
            <a:ext uri="{FF2B5EF4-FFF2-40B4-BE49-F238E27FC236}">
              <a16:creationId xmlns:a16="http://schemas.microsoft.com/office/drawing/2014/main" id="{00000000-0008-0000-0A00-0000CE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39" name="Object 9" hidden="1">
          <a:extLst>
            <a:ext uri="{FF2B5EF4-FFF2-40B4-BE49-F238E27FC236}">
              <a16:creationId xmlns:a16="http://schemas.microsoft.com/office/drawing/2014/main" id="{00000000-0008-0000-0A00-0000CF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40" name="Object 8" hidden="1">
          <a:extLst>
            <a:ext uri="{FF2B5EF4-FFF2-40B4-BE49-F238E27FC236}">
              <a16:creationId xmlns:a16="http://schemas.microsoft.com/office/drawing/2014/main" id="{00000000-0008-0000-0A00-0000D0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41" name="Object 9" hidden="1">
          <a:extLst>
            <a:ext uri="{FF2B5EF4-FFF2-40B4-BE49-F238E27FC236}">
              <a16:creationId xmlns:a16="http://schemas.microsoft.com/office/drawing/2014/main" id="{00000000-0008-0000-0A00-0000D1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42" name="Object 8" hidden="1">
          <a:extLst>
            <a:ext uri="{FF2B5EF4-FFF2-40B4-BE49-F238E27FC236}">
              <a16:creationId xmlns:a16="http://schemas.microsoft.com/office/drawing/2014/main" id="{00000000-0008-0000-0A00-0000D2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43" name="Object 9" hidden="1">
          <a:extLst>
            <a:ext uri="{FF2B5EF4-FFF2-40B4-BE49-F238E27FC236}">
              <a16:creationId xmlns:a16="http://schemas.microsoft.com/office/drawing/2014/main" id="{00000000-0008-0000-0A00-0000D3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44" name="Object 8" hidden="1">
          <a:extLst>
            <a:ext uri="{FF2B5EF4-FFF2-40B4-BE49-F238E27FC236}">
              <a16:creationId xmlns:a16="http://schemas.microsoft.com/office/drawing/2014/main" id="{00000000-0008-0000-0A00-0000D4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45" name="Object 9" hidden="1">
          <a:extLst>
            <a:ext uri="{FF2B5EF4-FFF2-40B4-BE49-F238E27FC236}">
              <a16:creationId xmlns:a16="http://schemas.microsoft.com/office/drawing/2014/main" id="{00000000-0008-0000-0A00-0000D5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46" name="Object 8" hidden="1">
          <a:extLst>
            <a:ext uri="{FF2B5EF4-FFF2-40B4-BE49-F238E27FC236}">
              <a16:creationId xmlns:a16="http://schemas.microsoft.com/office/drawing/2014/main" id="{00000000-0008-0000-0A00-0000D6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47" name="Object 15" hidden="1">
          <a:extLst>
            <a:ext uri="{FF2B5EF4-FFF2-40B4-BE49-F238E27FC236}">
              <a16:creationId xmlns:a16="http://schemas.microsoft.com/office/drawing/2014/main" id="{00000000-0008-0000-0A00-0000D7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48" name="Object 16" hidden="1">
          <a:extLst>
            <a:ext uri="{FF2B5EF4-FFF2-40B4-BE49-F238E27FC236}">
              <a16:creationId xmlns:a16="http://schemas.microsoft.com/office/drawing/2014/main" id="{00000000-0008-0000-0A00-0000D82F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49" name="Object 17" hidden="1">
          <a:extLst>
            <a:ext uri="{FF2B5EF4-FFF2-40B4-BE49-F238E27FC236}">
              <a16:creationId xmlns:a16="http://schemas.microsoft.com/office/drawing/2014/main" id="{00000000-0008-0000-0A00-0000D9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50" name="Object 9" hidden="1">
          <a:extLst>
            <a:ext uri="{FF2B5EF4-FFF2-40B4-BE49-F238E27FC236}">
              <a16:creationId xmlns:a16="http://schemas.microsoft.com/office/drawing/2014/main" id="{00000000-0008-0000-0A00-0000DA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51" name="Object 8" hidden="1">
          <a:extLst>
            <a:ext uri="{FF2B5EF4-FFF2-40B4-BE49-F238E27FC236}">
              <a16:creationId xmlns:a16="http://schemas.microsoft.com/office/drawing/2014/main" id="{00000000-0008-0000-0A00-0000DB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52" name="Object 9" hidden="1">
          <a:extLst>
            <a:ext uri="{FF2B5EF4-FFF2-40B4-BE49-F238E27FC236}">
              <a16:creationId xmlns:a16="http://schemas.microsoft.com/office/drawing/2014/main" id="{00000000-0008-0000-0A00-0000DC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53" name="Object 8" hidden="1">
          <a:extLst>
            <a:ext uri="{FF2B5EF4-FFF2-40B4-BE49-F238E27FC236}">
              <a16:creationId xmlns:a16="http://schemas.microsoft.com/office/drawing/2014/main" id="{00000000-0008-0000-0A00-0000DD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54" name="Object 9" hidden="1">
          <a:extLst>
            <a:ext uri="{FF2B5EF4-FFF2-40B4-BE49-F238E27FC236}">
              <a16:creationId xmlns:a16="http://schemas.microsoft.com/office/drawing/2014/main" id="{00000000-0008-0000-0A00-0000DE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55" name="Object 8" hidden="1">
          <a:extLst>
            <a:ext uri="{FF2B5EF4-FFF2-40B4-BE49-F238E27FC236}">
              <a16:creationId xmlns:a16="http://schemas.microsoft.com/office/drawing/2014/main" id="{00000000-0008-0000-0A00-0000DF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56" name="Object 9" hidden="1">
          <a:extLst>
            <a:ext uri="{FF2B5EF4-FFF2-40B4-BE49-F238E27FC236}">
              <a16:creationId xmlns:a16="http://schemas.microsoft.com/office/drawing/2014/main" id="{00000000-0008-0000-0A00-0000E0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57" name="Object 8" hidden="1">
          <a:extLst>
            <a:ext uri="{FF2B5EF4-FFF2-40B4-BE49-F238E27FC236}">
              <a16:creationId xmlns:a16="http://schemas.microsoft.com/office/drawing/2014/main" id="{00000000-0008-0000-0A00-0000E1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58" name="Object 15" hidden="1">
          <a:extLst>
            <a:ext uri="{FF2B5EF4-FFF2-40B4-BE49-F238E27FC236}">
              <a16:creationId xmlns:a16="http://schemas.microsoft.com/office/drawing/2014/main" id="{00000000-0008-0000-0A00-0000E2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59" name="Object 16" hidden="1">
          <a:extLst>
            <a:ext uri="{FF2B5EF4-FFF2-40B4-BE49-F238E27FC236}">
              <a16:creationId xmlns:a16="http://schemas.microsoft.com/office/drawing/2014/main" id="{00000000-0008-0000-0A00-0000E32F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60" name="Object 17" hidden="1">
          <a:extLst>
            <a:ext uri="{FF2B5EF4-FFF2-40B4-BE49-F238E27FC236}">
              <a16:creationId xmlns:a16="http://schemas.microsoft.com/office/drawing/2014/main" id="{00000000-0008-0000-0A00-0000E4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61" name="Object 9" hidden="1">
          <a:extLst>
            <a:ext uri="{FF2B5EF4-FFF2-40B4-BE49-F238E27FC236}">
              <a16:creationId xmlns:a16="http://schemas.microsoft.com/office/drawing/2014/main" id="{00000000-0008-0000-0A00-0000E5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62" name="Object 8" hidden="1">
          <a:extLst>
            <a:ext uri="{FF2B5EF4-FFF2-40B4-BE49-F238E27FC236}">
              <a16:creationId xmlns:a16="http://schemas.microsoft.com/office/drawing/2014/main" id="{00000000-0008-0000-0A00-0000E6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63" name="Object 9" hidden="1">
          <a:extLst>
            <a:ext uri="{FF2B5EF4-FFF2-40B4-BE49-F238E27FC236}">
              <a16:creationId xmlns:a16="http://schemas.microsoft.com/office/drawing/2014/main" id="{00000000-0008-0000-0A00-0000E7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64" name="Object 8" hidden="1">
          <a:extLst>
            <a:ext uri="{FF2B5EF4-FFF2-40B4-BE49-F238E27FC236}">
              <a16:creationId xmlns:a16="http://schemas.microsoft.com/office/drawing/2014/main" id="{00000000-0008-0000-0A00-0000E8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65" name="Object 9" hidden="1">
          <a:extLst>
            <a:ext uri="{FF2B5EF4-FFF2-40B4-BE49-F238E27FC236}">
              <a16:creationId xmlns:a16="http://schemas.microsoft.com/office/drawing/2014/main" id="{00000000-0008-0000-0A00-0000E9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66" name="Object 8" hidden="1">
          <a:extLst>
            <a:ext uri="{FF2B5EF4-FFF2-40B4-BE49-F238E27FC236}">
              <a16:creationId xmlns:a16="http://schemas.microsoft.com/office/drawing/2014/main" id="{00000000-0008-0000-0A00-0000EA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67" name="Object 9" hidden="1">
          <a:extLst>
            <a:ext uri="{FF2B5EF4-FFF2-40B4-BE49-F238E27FC236}">
              <a16:creationId xmlns:a16="http://schemas.microsoft.com/office/drawing/2014/main" id="{00000000-0008-0000-0A00-0000EB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68" name="Object 8" hidden="1">
          <a:extLst>
            <a:ext uri="{FF2B5EF4-FFF2-40B4-BE49-F238E27FC236}">
              <a16:creationId xmlns:a16="http://schemas.microsoft.com/office/drawing/2014/main" id="{00000000-0008-0000-0A00-0000EC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69" name="Object 15" hidden="1">
          <a:extLst>
            <a:ext uri="{FF2B5EF4-FFF2-40B4-BE49-F238E27FC236}">
              <a16:creationId xmlns:a16="http://schemas.microsoft.com/office/drawing/2014/main" id="{00000000-0008-0000-0A00-0000ED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70" name="Object 16" hidden="1">
          <a:extLst>
            <a:ext uri="{FF2B5EF4-FFF2-40B4-BE49-F238E27FC236}">
              <a16:creationId xmlns:a16="http://schemas.microsoft.com/office/drawing/2014/main" id="{00000000-0008-0000-0A00-0000EE2F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71" name="Object 17" hidden="1">
          <a:extLst>
            <a:ext uri="{FF2B5EF4-FFF2-40B4-BE49-F238E27FC236}">
              <a16:creationId xmlns:a16="http://schemas.microsoft.com/office/drawing/2014/main" id="{00000000-0008-0000-0A00-0000EF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72" name="Object 9" hidden="1">
          <a:extLst>
            <a:ext uri="{FF2B5EF4-FFF2-40B4-BE49-F238E27FC236}">
              <a16:creationId xmlns:a16="http://schemas.microsoft.com/office/drawing/2014/main" id="{00000000-0008-0000-0A00-0000F0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73" name="Object 8" hidden="1">
          <a:extLst>
            <a:ext uri="{FF2B5EF4-FFF2-40B4-BE49-F238E27FC236}">
              <a16:creationId xmlns:a16="http://schemas.microsoft.com/office/drawing/2014/main" id="{00000000-0008-0000-0A00-0000F1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74" name="Object 9" hidden="1">
          <a:extLst>
            <a:ext uri="{FF2B5EF4-FFF2-40B4-BE49-F238E27FC236}">
              <a16:creationId xmlns:a16="http://schemas.microsoft.com/office/drawing/2014/main" id="{00000000-0008-0000-0A00-0000F2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75" name="Object 8" hidden="1">
          <a:extLst>
            <a:ext uri="{FF2B5EF4-FFF2-40B4-BE49-F238E27FC236}">
              <a16:creationId xmlns:a16="http://schemas.microsoft.com/office/drawing/2014/main" id="{00000000-0008-0000-0A00-0000F3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76" name="Object 9" hidden="1">
          <a:extLst>
            <a:ext uri="{FF2B5EF4-FFF2-40B4-BE49-F238E27FC236}">
              <a16:creationId xmlns:a16="http://schemas.microsoft.com/office/drawing/2014/main" id="{00000000-0008-0000-0A00-0000F42F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77" name="Object 8" hidden="1">
          <a:extLst>
            <a:ext uri="{FF2B5EF4-FFF2-40B4-BE49-F238E27FC236}">
              <a16:creationId xmlns:a16="http://schemas.microsoft.com/office/drawing/2014/main" id="{00000000-0008-0000-0A00-0000F52F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78" name="Object 9" hidden="1">
          <a:extLst>
            <a:ext uri="{FF2B5EF4-FFF2-40B4-BE49-F238E27FC236}">
              <a16:creationId xmlns:a16="http://schemas.microsoft.com/office/drawing/2014/main" id="{00000000-0008-0000-0A00-0000F6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79" name="Object 8" hidden="1">
          <a:extLst>
            <a:ext uri="{FF2B5EF4-FFF2-40B4-BE49-F238E27FC236}">
              <a16:creationId xmlns:a16="http://schemas.microsoft.com/office/drawing/2014/main" id="{00000000-0008-0000-0A00-0000F72F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80" name="Object 15" hidden="1">
          <a:extLst>
            <a:ext uri="{FF2B5EF4-FFF2-40B4-BE49-F238E27FC236}">
              <a16:creationId xmlns:a16="http://schemas.microsoft.com/office/drawing/2014/main" id="{00000000-0008-0000-0A00-0000F82F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81" name="Object 16" hidden="1">
          <a:extLst>
            <a:ext uri="{FF2B5EF4-FFF2-40B4-BE49-F238E27FC236}">
              <a16:creationId xmlns:a16="http://schemas.microsoft.com/office/drawing/2014/main" id="{00000000-0008-0000-0A00-0000F92F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82" name="Object 17" hidden="1">
          <a:extLst>
            <a:ext uri="{FF2B5EF4-FFF2-40B4-BE49-F238E27FC236}">
              <a16:creationId xmlns:a16="http://schemas.microsoft.com/office/drawing/2014/main" id="{00000000-0008-0000-0A00-0000FA2F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83" name="Object 9" hidden="1">
          <a:extLst>
            <a:ext uri="{FF2B5EF4-FFF2-40B4-BE49-F238E27FC236}">
              <a16:creationId xmlns:a16="http://schemas.microsoft.com/office/drawing/2014/main" id="{00000000-0008-0000-0A00-0000FB2F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84" name="Object 8" hidden="1">
          <a:extLst>
            <a:ext uri="{FF2B5EF4-FFF2-40B4-BE49-F238E27FC236}">
              <a16:creationId xmlns:a16="http://schemas.microsoft.com/office/drawing/2014/main" id="{00000000-0008-0000-0A00-0000FC2F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85" name="Object 9" hidden="1">
          <a:extLst>
            <a:ext uri="{FF2B5EF4-FFF2-40B4-BE49-F238E27FC236}">
              <a16:creationId xmlns:a16="http://schemas.microsoft.com/office/drawing/2014/main" id="{00000000-0008-0000-0A00-0000FD2F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86" name="Object 8" hidden="1">
          <a:extLst>
            <a:ext uri="{FF2B5EF4-FFF2-40B4-BE49-F238E27FC236}">
              <a16:creationId xmlns:a16="http://schemas.microsoft.com/office/drawing/2014/main" id="{00000000-0008-0000-0A00-0000FE2F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87" name="Object 9" hidden="1">
          <a:extLst>
            <a:ext uri="{FF2B5EF4-FFF2-40B4-BE49-F238E27FC236}">
              <a16:creationId xmlns:a16="http://schemas.microsoft.com/office/drawing/2014/main" id="{00000000-0008-0000-0A00-0000FF2F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88" name="Object 8" hidden="1">
          <a:extLst>
            <a:ext uri="{FF2B5EF4-FFF2-40B4-BE49-F238E27FC236}">
              <a16:creationId xmlns:a16="http://schemas.microsoft.com/office/drawing/2014/main" id="{00000000-0008-0000-0A00-000000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89" name="Object 9" hidden="1">
          <a:extLst>
            <a:ext uri="{FF2B5EF4-FFF2-40B4-BE49-F238E27FC236}">
              <a16:creationId xmlns:a16="http://schemas.microsoft.com/office/drawing/2014/main" id="{00000000-0008-0000-0A00-000001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90" name="Object 8" hidden="1">
          <a:extLst>
            <a:ext uri="{FF2B5EF4-FFF2-40B4-BE49-F238E27FC236}">
              <a16:creationId xmlns:a16="http://schemas.microsoft.com/office/drawing/2014/main" id="{00000000-0008-0000-0A00-000002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291" name="Object 15" hidden="1">
          <a:extLst>
            <a:ext uri="{FF2B5EF4-FFF2-40B4-BE49-F238E27FC236}">
              <a16:creationId xmlns:a16="http://schemas.microsoft.com/office/drawing/2014/main" id="{00000000-0008-0000-0A00-000003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292" name="Object 16" hidden="1">
          <a:extLst>
            <a:ext uri="{FF2B5EF4-FFF2-40B4-BE49-F238E27FC236}">
              <a16:creationId xmlns:a16="http://schemas.microsoft.com/office/drawing/2014/main" id="{00000000-0008-0000-0A00-00000430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293" name="Object 17" hidden="1">
          <a:extLst>
            <a:ext uri="{FF2B5EF4-FFF2-40B4-BE49-F238E27FC236}">
              <a16:creationId xmlns:a16="http://schemas.microsoft.com/office/drawing/2014/main" id="{00000000-0008-0000-0A00-000005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294" name="Object 9" hidden="1">
          <a:extLst>
            <a:ext uri="{FF2B5EF4-FFF2-40B4-BE49-F238E27FC236}">
              <a16:creationId xmlns:a16="http://schemas.microsoft.com/office/drawing/2014/main" id="{00000000-0008-0000-0A00-000006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295" name="Object 8" hidden="1">
          <a:extLst>
            <a:ext uri="{FF2B5EF4-FFF2-40B4-BE49-F238E27FC236}">
              <a16:creationId xmlns:a16="http://schemas.microsoft.com/office/drawing/2014/main" id="{00000000-0008-0000-0A00-000007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96" name="Object 9" hidden="1">
          <a:extLst>
            <a:ext uri="{FF2B5EF4-FFF2-40B4-BE49-F238E27FC236}">
              <a16:creationId xmlns:a16="http://schemas.microsoft.com/office/drawing/2014/main" id="{00000000-0008-0000-0A00-00000830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97" name="Object 8" hidden="1">
          <a:extLst>
            <a:ext uri="{FF2B5EF4-FFF2-40B4-BE49-F238E27FC236}">
              <a16:creationId xmlns:a16="http://schemas.microsoft.com/office/drawing/2014/main" id="{00000000-0008-0000-0A00-000009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298" name="Object 9" hidden="1">
          <a:extLst>
            <a:ext uri="{FF2B5EF4-FFF2-40B4-BE49-F238E27FC236}">
              <a16:creationId xmlns:a16="http://schemas.microsoft.com/office/drawing/2014/main" id="{00000000-0008-0000-0A00-00000A30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299" name="Object 8" hidden="1">
          <a:extLst>
            <a:ext uri="{FF2B5EF4-FFF2-40B4-BE49-F238E27FC236}">
              <a16:creationId xmlns:a16="http://schemas.microsoft.com/office/drawing/2014/main" id="{00000000-0008-0000-0A00-00000B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00" name="Object 9" hidden="1">
          <a:extLst>
            <a:ext uri="{FF2B5EF4-FFF2-40B4-BE49-F238E27FC236}">
              <a16:creationId xmlns:a16="http://schemas.microsoft.com/office/drawing/2014/main" id="{00000000-0008-0000-0A00-00000C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01" name="Object 8" hidden="1">
          <a:extLst>
            <a:ext uri="{FF2B5EF4-FFF2-40B4-BE49-F238E27FC236}">
              <a16:creationId xmlns:a16="http://schemas.microsoft.com/office/drawing/2014/main" id="{00000000-0008-0000-0A00-00000D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02" name="Object 15" hidden="1">
          <a:extLst>
            <a:ext uri="{FF2B5EF4-FFF2-40B4-BE49-F238E27FC236}">
              <a16:creationId xmlns:a16="http://schemas.microsoft.com/office/drawing/2014/main" id="{00000000-0008-0000-0A00-00000E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03" name="Object 16" hidden="1">
          <a:extLst>
            <a:ext uri="{FF2B5EF4-FFF2-40B4-BE49-F238E27FC236}">
              <a16:creationId xmlns:a16="http://schemas.microsoft.com/office/drawing/2014/main" id="{00000000-0008-0000-0A00-00000F30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04" name="Object 17" hidden="1">
          <a:extLst>
            <a:ext uri="{FF2B5EF4-FFF2-40B4-BE49-F238E27FC236}">
              <a16:creationId xmlns:a16="http://schemas.microsoft.com/office/drawing/2014/main" id="{00000000-0008-0000-0A00-000010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05" name="Object 9" hidden="1">
          <a:extLst>
            <a:ext uri="{FF2B5EF4-FFF2-40B4-BE49-F238E27FC236}">
              <a16:creationId xmlns:a16="http://schemas.microsoft.com/office/drawing/2014/main" id="{00000000-0008-0000-0A00-000011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06" name="Object 8" hidden="1">
          <a:extLst>
            <a:ext uri="{FF2B5EF4-FFF2-40B4-BE49-F238E27FC236}">
              <a16:creationId xmlns:a16="http://schemas.microsoft.com/office/drawing/2014/main" id="{00000000-0008-0000-0A00-000012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07" name="Object 9" hidden="1">
          <a:extLst>
            <a:ext uri="{FF2B5EF4-FFF2-40B4-BE49-F238E27FC236}">
              <a16:creationId xmlns:a16="http://schemas.microsoft.com/office/drawing/2014/main" id="{00000000-0008-0000-0A00-00001330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08" name="Object 8" hidden="1">
          <a:extLst>
            <a:ext uri="{FF2B5EF4-FFF2-40B4-BE49-F238E27FC236}">
              <a16:creationId xmlns:a16="http://schemas.microsoft.com/office/drawing/2014/main" id="{00000000-0008-0000-0A00-000014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09" name="Object 9" hidden="1">
          <a:extLst>
            <a:ext uri="{FF2B5EF4-FFF2-40B4-BE49-F238E27FC236}">
              <a16:creationId xmlns:a16="http://schemas.microsoft.com/office/drawing/2014/main" id="{00000000-0008-0000-0A00-00001530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10" name="Object 8" hidden="1">
          <a:extLst>
            <a:ext uri="{FF2B5EF4-FFF2-40B4-BE49-F238E27FC236}">
              <a16:creationId xmlns:a16="http://schemas.microsoft.com/office/drawing/2014/main" id="{00000000-0008-0000-0A00-000016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11" name="Object 9" hidden="1">
          <a:extLst>
            <a:ext uri="{FF2B5EF4-FFF2-40B4-BE49-F238E27FC236}">
              <a16:creationId xmlns:a16="http://schemas.microsoft.com/office/drawing/2014/main" id="{00000000-0008-0000-0A00-000017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12" name="Object 8" hidden="1">
          <a:extLst>
            <a:ext uri="{FF2B5EF4-FFF2-40B4-BE49-F238E27FC236}">
              <a16:creationId xmlns:a16="http://schemas.microsoft.com/office/drawing/2014/main" id="{00000000-0008-0000-0A00-000018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13" name="Object 15" hidden="1">
          <a:extLst>
            <a:ext uri="{FF2B5EF4-FFF2-40B4-BE49-F238E27FC236}">
              <a16:creationId xmlns:a16="http://schemas.microsoft.com/office/drawing/2014/main" id="{00000000-0008-0000-0A00-000019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14" name="Object 16" hidden="1">
          <a:extLst>
            <a:ext uri="{FF2B5EF4-FFF2-40B4-BE49-F238E27FC236}">
              <a16:creationId xmlns:a16="http://schemas.microsoft.com/office/drawing/2014/main" id="{00000000-0008-0000-0A00-00001A30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15" name="Object 17" hidden="1">
          <a:extLst>
            <a:ext uri="{FF2B5EF4-FFF2-40B4-BE49-F238E27FC236}">
              <a16:creationId xmlns:a16="http://schemas.microsoft.com/office/drawing/2014/main" id="{00000000-0008-0000-0A00-00001B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16" name="Object 9" hidden="1">
          <a:extLst>
            <a:ext uri="{FF2B5EF4-FFF2-40B4-BE49-F238E27FC236}">
              <a16:creationId xmlns:a16="http://schemas.microsoft.com/office/drawing/2014/main" id="{00000000-0008-0000-0A00-00001C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17" name="Object 8" hidden="1">
          <a:extLst>
            <a:ext uri="{FF2B5EF4-FFF2-40B4-BE49-F238E27FC236}">
              <a16:creationId xmlns:a16="http://schemas.microsoft.com/office/drawing/2014/main" id="{00000000-0008-0000-0A00-00001D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18" name="Object 9" hidden="1">
          <a:extLst>
            <a:ext uri="{FF2B5EF4-FFF2-40B4-BE49-F238E27FC236}">
              <a16:creationId xmlns:a16="http://schemas.microsoft.com/office/drawing/2014/main" id="{00000000-0008-0000-0A00-00001E30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19" name="Object 8" hidden="1">
          <a:extLst>
            <a:ext uri="{FF2B5EF4-FFF2-40B4-BE49-F238E27FC236}">
              <a16:creationId xmlns:a16="http://schemas.microsoft.com/office/drawing/2014/main" id="{00000000-0008-0000-0A00-00001F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20" name="Object 9" hidden="1">
          <a:extLst>
            <a:ext uri="{FF2B5EF4-FFF2-40B4-BE49-F238E27FC236}">
              <a16:creationId xmlns:a16="http://schemas.microsoft.com/office/drawing/2014/main" id="{00000000-0008-0000-0A00-00002030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21" name="Object 8" hidden="1">
          <a:extLst>
            <a:ext uri="{FF2B5EF4-FFF2-40B4-BE49-F238E27FC236}">
              <a16:creationId xmlns:a16="http://schemas.microsoft.com/office/drawing/2014/main" id="{00000000-0008-0000-0A00-00002130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22" name="Object 9" hidden="1">
          <a:extLst>
            <a:ext uri="{FF2B5EF4-FFF2-40B4-BE49-F238E27FC236}">
              <a16:creationId xmlns:a16="http://schemas.microsoft.com/office/drawing/2014/main" id="{00000000-0008-0000-0A00-000022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23" name="Object 8" hidden="1">
          <a:extLst>
            <a:ext uri="{FF2B5EF4-FFF2-40B4-BE49-F238E27FC236}">
              <a16:creationId xmlns:a16="http://schemas.microsoft.com/office/drawing/2014/main" id="{00000000-0008-0000-0A00-00002330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24" name="Object 15" hidden="1">
          <a:extLst>
            <a:ext uri="{FF2B5EF4-FFF2-40B4-BE49-F238E27FC236}">
              <a16:creationId xmlns:a16="http://schemas.microsoft.com/office/drawing/2014/main" id="{00000000-0008-0000-0A00-000024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25" name="Object 16" hidden="1">
          <a:extLst>
            <a:ext uri="{FF2B5EF4-FFF2-40B4-BE49-F238E27FC236}">
              <a16:creationId xmlns:a16="http://schemas.microsoft.com/office/drawing/2014/main" id="{00000000-0008-0000-0A00-00002530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26" name="Object 17" hidden="1">
          <a:extLst>
            <a:ext uri="{FF2B5EF4-FFF2-40B4-BE49-F238E27FC236}">
              <a16:creationId xmlns:a16="http://schemas.microsoft.com/office/drawing/2014/main" id="{00000000-0008-0000-0A00-000026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27" name="Object 9" hidden="1">
          <a:extLst>
            <a:ext uri="{FF2B5EF4-FFF2-40B4-BE49-F238E27FC236}">
              <a16:creationId xmlns:a16="http://schemas.microsoft.com/office/drawing/2014/main" id="{00000000-0008-0000-0A00-000027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28" name="Object 8" hidden="1">
          <a:extLst>
            <a:ext uri="{FF2B5EF4-FFF2-40B4-BE49-F238E27FC236}">
              <a16:creationId xmlns:a16="http://schemas.microsoft.com/office/drawing/2014/main" id="{00000000-0008-0000-0A00-000028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29" name="Object 9" hidden="1">
          <a:extLst>
            <a:ext uri="{FF2B5EF4-FFF2-40B4-BE49-F238E27FC236}">
              <a16:creationId xmlns:a16="http://schemas.microsoft.com/office/drawing/2014/main" id="{00000000-0008-0000-0A00-000029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30" name="Object 8" hidden="1">
          <a:extLst>
            <a:ext uri="{FF2B5EF4-FFF2-40B4-BE49-F238E27FC236}">
              <a16:creationId xmlns:a16="http://schemas.microsoft.com/office/drawing/2014/main" id="{00000000-0008-0000-0A00-00002A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31" name="Object 9" hidden="1">
          <a:extLst>
            <a:ext uri="{FF2B5EF4-FFF2-40B4-BE49-F238E27FC236}">
              <a16:creationId xmlns:a16="http://schemas.microsoft.com/office/drawing/2014/main" id="{00000000-0008-0000-0A00-00002B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32" name="Object 8" hidden="1">
          <a:extLst>
            <a:ext uri="{FF2B5EF4-FFF2-40B4-BE49-F238E27FC236}">
              <a16:creationId xmlns:a16="http://schemas.microsoft.com/office/drawing/2014/main" id="{00000000-0008-0000-0A00-00002C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33" name="Object 9" hidden="1">
          <a:extLst>
            <a:ext uri="{FF2B5EF4-FFF2-40B4-BE49-F238E27FC236}">
              <a16:creationId xmlns:a16="http://schemas.microsoft.com/office/drawing/2014/main" id="{00000000-0008-0000-0A00-00002D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34" name="Object 8" hidden="1">
          <a:extLst>
            <a:ext uri="{FF2B5EF4-FFF2-40B4-BE49-F238E27FC236}">
              <a16:creationId xmlns:a16="http://schemas.microsoft.com/office/drawing/2014/main" id="{00000000-0008-0000-0A00-00002E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35" name="Object 15" hidden="1">
          <a:extLst>
            <a:ext uri="{FF2B5EF4-FFF2-40B4-BE49-F238E27FC236}">
              <a16:creationId xmlns:a16="http://schemas.microsoft.com/office/drawing/2014/main" id="{00000000-0008-0000-0A00-00002F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36" name="Object 16" hidden="1">
          <a:extLst>
            <a:ext uri="{FF2B5EF4-FFF2-40B4-BE49-F238E27FC236}">
              <a16:creationId xmlns:a16="http://schemas.microsoft.com/office/drawing/2014/main" id="{00000000-0008-0000-0A00-00003030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37" name="Object 17" hidden="1">
          <a:extLst>
            <a:ext uri="{FF2B5EF4-FFF2-40B4-BE49-F238E27FC236}">
              <a16:creationId xmlns:a16="http://schemas.microsoft.com/office/drawing/2014/main" id="{00000000-0008-0000-0A00-000031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38" name="Object 9" hidden="1">
          <a:extLst>
            <a:ext uri="{FF2B5EF4-FFF2-40B4-BE49-F238E27FC236}">
              <a16:creationId xmlns:a16="http://schemas.microsoft.com/office/drawing/2014/main" id="{00000000-0008-0000-0A00-000032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39" name="Object 8" hidden="1">
          <a:extLst>
            <a:ext uri="{FF2B5EF4-FFF2-40B4-BE49-F238E27FC236}">
              <a16:creationId xmlns:a16="http://schemas.microsoft.com/office/drawing/2014/main" id="{00000000-0008-0000-0A00-000033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40" name="Object 9" hidden="1">
          <a:extLst>
            <a:ext uri="{FF2B5EF4-FFF2-40B4-BE49-F238E27FC236}">
              <a16:creationId xmlns:a16="http://schemas.microsoft.com/office/drawing/2014/main" id="{00000000-0008-0000-0A00-000034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41" name="Object 8" hidden="1">
          <a:extLst>
            <a:ext uri="{FF2B5EF4-FFF2-40B4-BE49-F238E27FC236}">
              <a16:creationId xmlns:a16="http://schemas.microsoft.com/office/drawing/2014/main" id="{00000000-0008-0000-0A00-000035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42" name="Object 9" hidden="1">
          <a:extLst>
            <a:ext uri="{FF2B5EF4-FFF2-40B4-BE49-F238E27FC236}">
              <a16:creationId xmlns:a16="http://schemas.microsoft.com/office/drawing/2014/main" id="{00000000-0008-0000-0A00-000036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43" name="Object 8" hidden="1">
          <a:extLst>
            <a:ext uri="{FF2B5EF4-FFF2-40B4-BE49-F238E27FC236}">
              <a16:creationId xmlns:a16="http://schemas.microsoft.com/office/drawing/2014/main" id="{00000000-0008-0000-0A00-000037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44" name="Object 9" hidden="1">
          <a:extLst>
            <a:ext uri="{FF2B5EF4-FFF2-40B4-BE49-F238E27FC236}">
              <a16:creationId xmlns:a16="http://schemas.microsoft.com/office/drawing/2014/main" id="{00000000-0008-0000-0A00-000038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45" name="Object 8" hidden="1">
          <a:extLst>
            <a:ext uri="{FF2B5EF4-FFF2-40B4-BE49-F238E27FC236}">
              <a16:creationId xmlns:a16="http://schemas.microsoft.com/office/drawing/2014/main" id="{00000000-0008-0000-0A00-000039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46" name="Object 15" hidden="1">
          <a:extLst>
            <a:ext uri="{FF2B5EF4-FFF2-40B4-BE49-F238E27FC236}">
              <a16:creationId xmlns:a16="http://schemas.microsoft.com/office/drawing/2014/main" id="{00000000-0008-0000-0A00-00003A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47" name="Object 16" hidden="1">
          <a:extLst>
            <a:ext uri="{FF2B5EF4-FFF2-40B4-BE49-F238E27FC236}">
              <a16:creationId xmlns:a16="http://schemas.microsoft.com/office/drawing/2014/main" id="{00000000-0008-0000-0A00-00003B30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48" name="Object 17" hidden="1">
          <a:extLst>
            <a:ext uri="{FF2B5EF4-FFF2-40B4-BE49-F238E27FC236}">
              <a16:creationId xmlns:a16="http://schemas.microsoft.com/office/drawing/2014/main" id="{00000000-0008-0000-0A00-00003C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49" name="Object 9" hidden="1">
          <a:extLst>
            <a:ext uri="{FF2B5EF4-FFF2-40B4-BE49-F238E27FC236}">
              <a16:creationId xmlns:a16="http://schemas.microsoft.com/office/drawing/2014/main" id="{00000000-0008-0000-0A00-00003D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50" name="Object 8" hidden="1">
          <a:extLst>
            <a:ext uri="{FF2B5EF4-FFF2-40B4-BE49-F238E27FC236}">
              <a16:creationId xmlns:a16="http://schemas.microsoft.com/office/drawing/2014/main" id="{00000000-0008-0000-0A00-00003E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51" name="Object 9" hidden="1">
          <a:extLst>
            <a:ext uri="{FF2B5EF4-FFF2-40B4-BE49-F238E27FC236}">
              <a16:creationId xmlns:a16="http://schemas.microsoft.com/office/drawing/2014/main" id="{00000000-0008-0000-0A00-00003F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52" name="Object 8" hidden="1">
          <a:extLst>
            <a:ext uri="{FF2B5EF4-FFF2-40B4-BE49-F238E27FC236}">
              <a16:creationId xmlns:a16="http://schemas.microsoft.com/office/drawing/2014/main" id="{00000000-0008-0000-0A00-000040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53" name="Object 9" hidden="1">
          <a:extLst>
            <a:ext uri="{FF2B5EF4-FFF2-40B4-BE49-F238E27FC236}">
              <a16:creationId xmlns:a16="http://schemas.microsoft.com/office/drawing/2014/main" id="{00000000-0008-0000-0A00-000041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54" name="Object 8" hidden="1">
          <a:extLst>
            <a:ext uri="{FF2B5EF4-FFF2-40B4-BE49-F238E27FC236}">
              <a16:creationId xmlns:a16="http://schemas.microsoft.com/office/drawing/2014/main" id="{00000000-0008-0000-0A00-000042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55" name="Object 9" hidden="1">
          <a:extLst>
            <a:ext uri="{FF2B5EF4-FFF2-40B4-BE49-F238E27FC236}">
              <a16:creationId xmlns:a16="http://schemas.microsoft.com/office/drawing/2014/main" id="{00000000-0008-0000-0A00-000043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56" name="Object 8" hidden="1">
          <a:extLst>
            <a:ext uri="{FF2B5EF4-FFF2-40B4-BE49-F238E27FC236}">
              <a16:creationId xmlns:a16="http://schemas.microsoft.com/office/drawing/2014/main" id="{00000000-0008-0000-0A00-000044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57" name="Object 15" hidden="1">
          <a:extLst>
            <a:ext uri="{FF2B5EF4-FFF2-40B4-BE49-F238E27FC236}">
              <a16:creationId xmlns:a16="http://schemas.microsoft.com/office/drawing/2014/main" id="{00000000-0008-0000-0A00-000045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58" name="Object 16" hidden="1">
          <a:extLst>
            <a:ext uri="{FF2B5EF4-FFF2-40B4-BE49-F238E27FC236}">
              <a16:creationId xmlns:a16="http://schemas.microsoft.com/office/drawing/2014/main" id="{00000000-0008-0000-0A00-00004630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59" name="Object 17" hidden="1">
          <a:extLst>
            <a:ext uri="{FF2B5EF4-FFF2-40B4-BE49-F238E27FC236}">
              <a16:creationId xmlns:a16="http://schemas.microsoft.com/office/drawing/2014/main" id="{00000000-0008-0000-0A00-000047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60" name="Object 9" hidden="1">
          <a:extLst>
            <a:ext uri="{FF2B5EF4-FFF2-40B4-BE49-F238E27FC236}">
              <a16:creationId xmlns:a16="http://schemas.microsoft.com/office/drawing/2014/main" id="{00000000-0008-0000-0A00-000048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61" name="Object 8" hidden="1">
          <a:extLst>
            <a:ext uri="{FF2B5EF4-FFF2-40B4-BE49-F238E27FC236}">
              <a16:creationId xmlns:a16="http://schemas.microsoft.com/office/drawing/2014/main" id="{00000000-0008-0000-0A00-000049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62" name="Object 9" hidden="1">
          <a:extLst>
            <a:ext uri="{FF2B5EF4-FFF2-40B4-BE49-F238E27FC236}">
              <a16:creationId xmlns:a16="http://schemas.microsoft.com/office/drawing/2014/main" id="{00000000-0008-0000-0A00-00004A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63" name="Object 8" hidden="1">
          <a:extLst>
            <a:ext uri="{FF2B5EF4-FFF2-40B4-BE49-F238E27FC236}">
              <a16:creationId xmlns:a16="http://schemas.microsoft.com/office/drawing/2014/main" id="{00000000-0008-0000-0A00-00004B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64" name="Object 9" hidden="1">
          <a:extLst>
            <a:ext uri="{FF2B5EF4-FFF2-40B4-BE49-F238E27FC236}">
              <a16:creationId xmlns:a16="http://schemas.microsoft.com/office/drawing/2014/main" id="{00000000-0008-0000-0A00-00004C30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65" name="Object 8" hidden="1">
          <a:extLst>
            <a:ext uri="{FF2B5EF4-FFF2-40B4-BE49-F238E27FC236}">
              <a16:creationId xmlns:a16="http://schemas.microsoft.com/office/drawing/2014/main" id="{00000000-0008-0000-0A00-00004D30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66" name="Object 9" hidden="1">
          <a:extLst>
            <a:ext uri="{FF2B5EF4-FFF2-40B4-BE49-F238E27FC236}">
              <a16:creationId xmlns:a16="http://schemas.microsoft.com/office/drawing/2014/main" id="{00000000-0008-0000-0A00-00004E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67" name="Object 8" hidden="1">
          <a:extLst>
            <a:ext uri="{FF2B5EF4-FFF2-40B4-BE49-F238E27FC236}">
              <a16:creationId xmlns:a16="http://schemas.microsoft.com/office/drawing/2014/main" id="{00000000-0008-0000-0A00-00004F30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68" name="Object 15" hidden="1">
          <a:extLst>
            <a:ext uri="{FF2B5EF4-FFF2-40B4-BE49-F238E27FC236}">
              <a16:creationId xmlns:a16="http://schemas.microsoft.com/office/drawing/2014/main" id="{00000000-0008-0000-0A00-000050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69" name="Object 16" hidden="1">
          <a:extLst>
            <a:ext uri="{FF2B5EF4-FFF2-40B4-BE49-F238E27FC236}">
              <a16:creationId xmlns:a16="http://schemas.microsoft.com/office/drawing/2014/main" id="{00000000-0008-0000-0A00-00005130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70" name="Object 17" hidden="1">
          <a:extLst>
            <a:ext uri="{FF2B5EF4-FFF2-40B4-BE49-F238E27FC236}">
              <a16:creationId xmlns:a16="http://schemas.microsoft.com/office/drawing/2014/main" id="{00000000-0008-0000-0A00-000052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71" name="Object 9" hidden="1">
          <a:extLst>
            <a:ext uri="{FF2B5EF4-FFF2-40B4-BE49-F238E27FC236}">
              <a16:creationId xmlns:a16="http://schemas.microsoft.com/office/drawing/2014/main" id="{00000000-0008-0000-0A00-000053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72" name="Object 8" hidden="1">
          <a:extLst>
            <a:ext uri="{FF2B5EF4-FFF2-40B4-BE49-F238E27FC236}">
              <a16:creationId xmlns:a16="http://schemas.microsoft.com/office/drawing/2014/main" id="{00000000-0008-0000-0A00-000054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73" name="Object 9" hidden="1">
          <a:extLst>
            <a:ext uri="{FF2B5EF4-FFF2-40B4-BE49-F238E27FC236}">
              <a16:creationId xmlns:a16="http://schemas.microsoft.com/office/drawing/2014/main" id="{00000000-0008-0000-0A00-000055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74" name="Object 8" hidden="1">
          <a:extLst>
            <a:ext uri="{FF2B5EF4-FFF2-40B4-BE49-F238E27FC236}">
              <a16:creationId xmlns:a16="http://schemas.microsoft.com/office/drawing/2014/main" id="{00000000-0008-0000-0A00-000056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75" name="Object 9" hidden="1">
          <a:extLst>
            <a:ext uri="{FF2B5EF4-FFF2-40B4-BE49-F238E27FC236}">
              <a16:creationId xmlns:a16="http://schemas.microsoft.com/office/drawing/2014/main" id="{00000000-0008-0000-0A00-000057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76" name="Object 8" hidden="1">
          <a:extLst>
            <a:ext uri="{FF2B5EF4-FFF2-40B4-BE49-F238E27FC236}">
              <a16:creationId xmlns:a16="http://schemas.microsoft.com/office/drawing/2014/main" id="{00000000-0008-0000-0A00-000058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77" name="Object 9" hidden="1">
          <a:extLst>
            <a:ext uri="{FF2B5EF4-FFF2-40B4-BE49-F238E27FC236}">
              <a16:creationId xmlns:a16="http://schemas.microsoft.com/office/drawing/2014/main" id="{00000000-0008-0000-0A00-000059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78" name="Object 8" hidden="1">
          <a:extLst>
            <a:ext uri="{FF2B5EF4-FFF2-40B4-BE49-F238E27FC236}">
              <a16:creationId xmlns:a16="http://schemas.microsoft.com/office/drawing/2014/main" id="{00000000-0008-0000-0A00-00005A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79" name="Object 15" hidden="1">
          <a:extLst>
            <a:ext uri="{FF2B5EF4-FFF2-40B4-BE49-F238E27FC236}">
              <a16:creationId xmlns:a16="http://schemas.microsoft.com/office/drawing/2014/main" id="{00000000-0008-0000-0A00-00005B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80" name="Object 16" hidden="1">
          <a:extLst>
            <a:ext uri="{FF2B5EF4-FFF2-40B4-BE49-F238E27FC236}">
              <a16:creationId xmlns:a16="http://schemas.microsoft.com/office/drawing/2014/main" id="{00000000-0008-0000-0A00-00005C30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81" name="Object 17" hidden="1">
          <a:extLst>
            <a:ext uri="{FF2B5EF4-FFF2-40B4-BE49-F238E27FC236}">
              <a16:creationId xmlns:a16="http://schemas.microsoft.com/office/drawing/2014/main" id="{00000000-0008-0000-0A00-00005D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82" name="Object 9" hidden="1">
          <a:extLst>
            <a:ext uri="{FF2B5EF4-FFF2-40B4-BE49-F238E27FC236}">
              <a16:creationId xmlns:a16="http://schemas.microsoft.com/office/drawing/2014/main" id="{00000000-0008-0000-0A00-00005E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83" name="Object 8" hidden="1">
          <a:extLst>
            <a:ext uri="{FF2B5EF4-FFF2-40B4-BE49-F238E27FC236}">
              <a16:creationId xmlns:a16="http://schemas.microsoft.com/office/drawing/2014/main" id="{00000000-0008-0000-0A00-00005F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84" name="Object 9" hidden="1">
          <a:extLst>
            <a:ext uri="{FF2B5EF4-FFF2-40B4-BE49-F238E27FC236}">
              <a16:creationId xmlns:a16="http://schemas.microsoft.com/office/drawing/2014/main" id="{00000000-0008-0000-0A00-000060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85" name="Object 8" hidden="1">
          <a:extLst>
            <a:ext uri="{FF2B5EF4-FFF2-40B4-BE49-F238E27FC236}">
              <a16:creationId xmlns:a16="http://schemas.microsoft.com/office/drawing/2014/main" id="{00000000-0008-0000-0A00-000061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86" name="Object 9" hidden="1">
          <a:extLst>
            <a:ext uri="{FF2B5EF4-FFF2-40B4-BE49-F238E27FC236}">
              <a16:creationId xmlns:a16="http://schemas.microsoft.com/office/drawing/2014/main" id="{00000000-0008-0000-0A00-000062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87" name="Object 8" hidden="1">
          <a:extLst>
            <a:ext uri="{FF2B5EF4-FFF2-40B4-BE49-F238E27FC236}">
              <a16:creationId xmlns:a16="http://schemas.microsoft.com/office/drawing/2014/main" id="{00000000-0008-0000-0A00-000063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88" name="Object 9" hidden="1">
          <a:extLst>
            <a:ext uri="{FF2B5EF4-FFF2-40B4-BE49-F238E27FC236}">
              <a16:creationId xmlns:a16="http://schemas.microsoft.com/office/drawing/2014/main" id="{00000000-0008-0000-0A00-000064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89" name="Object 8" hidden="1">
          <a:extLst>
            <a:ext uri="{FF2B5EF4-FFF2-40B4-BE49-F238E27FC236}">
              <a16:creationId xmlns:a16="http://schemas.microsoft.com/office/drawing/2014/main" id="{00000000-0008-0000-0A00-000065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390" name="Object 15" hidden="1">
          <a:extLst>
            <a:ext uri="{FF2B5EF4-FFF2-40B4-BE49-F238E27FC236}">
              <a16:creationId xmlns:a16="http://schemas.microsoft.com/office/drawing/2014/main" id="{00000000-0008-0000-0A00-000066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391" name="Object 16" hidden="1">
          <a:extLst>
            <a:ext uri="{FF2B5EF4-FFF2-40B4-BE49-F238E27FC236}">
              <a16:creationId xmlns:a16="http://schemas.microsoft.com/office/drawing/2014/main" id="{00000000-0008-0000-0A00-00006730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392" name="Object 17" hidden="1">
          <a:extLst>
            <a:ext uri="{FF2B5EF4-FFF2-40B4-BE49-F238E27FC236}">
              <a16:creationId xmlns:a16="http://schemas.microsoft.com/office/drawing/2014/main" id="{00000000-0008-0000-0A00-000068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93" name="Object 9" hidden="1">
          <a:extLst>
            <a:ext uri="{FF2B5EF4-FFF2-40B4-BE49-F238E27FC236}">
              <a16:creationId xmlns:a16="http://schemas.microsoft.com/office/drawing/2014/main" id="{00000000-0008-0000-0A00-000069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394" name="Object 8" hidden="1">
          <a:extLst>
            <a:ext uri="{FF2B5EF4-FFF2-40B4-BE49-F238E27FC236}">
              <a16:creationId xmlns:a16="http://schemas.microsoft.com/office/drawing/2014/main" id="{00000000-0008-0000-0A00-00006A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95" name="Object 9" hidden="1">
          <a:extLst>
            <a:ext uri="{FF2B5EF4-FFF2-40B4-BE49-F238E27FC236}">
              <a16:creationId xmlns:a16="http://schemas.microsoft.com/office/drawing/2014/main" id="{00000000-0008-0000-0A00-00006B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96" name="Object 8" hidden="1">
          <a:extLst>
            <a:ext uri="{FF2B5EF4-FFF2-40B4-BE49-F238E27FC236}">
              <a16:creationId xmlns:a16="http://schemas.microsoft.com/office/drawing/2014/main" id="{00000000-0008-0000-0A00-00006C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397" name="Object 9" hidden="1">
          <a:extLst>
            <a:ext uri="{FF2B5EF4-FFF2-40B4-BE49-F238E27FC236}">
              <a16:creationId xmlns:a16="http://schemas.microsoft.com/office/drawing/2014/main" id="{00000000-0008-0000-0A00-00006D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398" name="Object 8" hidden="1">
          <a:extLst>
            <a:ext uri="{FF2B5EF4-FFF2-40B4-BE49-F238E27FC236}">
              <a16:creationId xmlns:a16="http://schemas.microsoft.com/office/drawing/2014/main" id="{00000000-0008-0000-0A00-00006E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399" name="Object 9" hidden="1">
          <a:extLst>
            <a:ext uri="{FF2B5EF4-FFF2-40B4-BE49-F238E27FC236}">
              <a16:creationId xmlns:a16="http://schemas.microsoft.com/office/drawing/2014/main" id="{00000000-0008-0000-0A00-00006F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00" name="Object 8" hidden="1">
          <a:extLst>
            <a:ext uri="{FF2B5EF4-FFF2-40B4-BE49-F238E27FC236}">
              <a16:creationId xmlns:a16="http://schemas.microsoft.com/office/drawing/2014/main" id="{00000000-0008-0000-0A00-000070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01" name="Object 15" hidden="1">
          <a:extLst>
            <a:ext uri="{FF2B5EF4-FFF2-40B4-BE49-F238E27FC236}">
              <a16:creationId xmlns:a16="http://schemas.microsoft.com/office/drawing/2014/main" id="{00000000-0008-0000-0A00-000071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02" name="Object 16" hidden="1">
          <a:extLst>
            <a:ext uri="{FF2B5EF4-FFF2-40B4-BE49-F238E27FC236}">
              <a16:creationId xmlns:a16="http://schemas.microsoft.com/office/drawing/2014/main" id="{00000000-0008-0000-0A00-00007230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03" name="Object 17" hidden="1">
          <a:extLst>
            <a:ext uri="{FF2B5EF4-FFF2-40B4-BE49-F238E27FC236}">
              <a16:creationId xmlns:a16="http://schemas.microsoft.com/office/drawing/2014/main" id="{00000000-0008-0000-0A00-000073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04" name="Object 9" hidden="1">
          <a:extLst>
            <a:ext uri="{FF2B5EF4-FFF2-40B4-BE49-F238E27FC236}">
              <a16:creationId xmlns:a16="http://schemas.microsoft.com/office/drawing/2014/main" id="{00000000-0008-0000-0A00-000074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05" name="Object 8" hidden="1">
          <a:extLst>
            <a:ext uri="{FF2B5EF4-FFF2-40B4-BE49-F238E27FC236}">
              <a16:creationId xmlns:a16="http://schemas.microsoft.com/office/drawing/2014/main" id="{00000000-0008-0000-0A00-000075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06" name="Object 9" hidden="1">
          <a:extLst>
            <a:ext uri="{FF2B5EF4-FFF2-40B4-BE49-F238E27FC236}">
              <a16:creationId xmlns:a16="http://schemas.microsoft.com/office/drawing/2014/main" id="{00000000-0008-0000-0A00-000076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07" name="Object 8" hidden="1">
          <a:extLst>
            <a:ext uri="{FF2B5EF4-FFF2-40B4-BE49-F238E27FC236}">
              <a16:creationId xmlns:a16="http://schemas.microsoft.com/office/drawing/2014/main" id="{00000000-0008-0000-0A00-000077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08" name="Object 9" hidden="1">
          <a:extLst>
            <a:ext uri="{FF2B5EF4-FFF2-40B4-BE49-F238E27FC236}">
              <a16:creationId xmlns:a16="http://schemas.microsoft.com/office/drawing/2014/main" id="{00000000-0008-0000-0A00-00007830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09" name="Object 8" hidden="1">
          <a:extLst>
            <a:ext uri="{FF2B5EF4-FFF2-40B4-BE49-F238E27FC236}">
              <a16:creationId xmlns:a16="http://schemas.microsoft.com/office/drawing/2014/main" id="{00000000-0008-0000-0A00-00007930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10" name="Object 9" hidden="1">
          <a:extLst>
            <a:ext uri="{FF2B5EF4-FFF2-40B4-BE49-F238E27FC236}">
              <a16:creationId xmlns:a16="http://schemas.microsoft.com/office/drawing/2014/main" id="{00000000-0008-0000-0A00-00007A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11" name="Object 8" hidden="1">
          <a:extLst>
            <a:ext uri="{FF2B5EF4-FFF2-40B4-BE49-F238E27FC236}">
              <a16:creationId xmlns:a16="http://schemas.microsoft.com/office/drawing/2014/main" id="{00000000-0008-0000-0A00-00007B30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12" name="Object 15" hidden="1">
          <a:extLst>
            <a:ext uri="{FF2B5EF4-FFF2-40B4-BE49-F238E27FC236}">
              <a16:creationId xmlns:a16="http://schemas.microsoft.com/office/drawing/2014/main" id="{00000000-0008-0000-0A00-00007C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13" name="Object 16" hidden="1">
          <a:extLst>
            <a:ext uri="{FF2B5EF4-FFF2-40B4-BE49-F238E27FC236}">
              <a16:creationId xmlns:a16="http://schemas.microsoft.com/office/drawing/2014/main" id="{00000000-0008-0000-0A00-00007D30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14" name="Object 17" hidden="1">
          <a:extLst>
            <a:ext uri="{FF2B5EF4-FFF2-40B4-BE49-F238E27FC236}">
              <a16:creationId xmlns:a16="http://schemas.microsoft.com/office/drawing/2014/main" id="{00000000-0008-0000-0A00-00007E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15" name="Object 9" hidden="1">
          <a:extLst>
            <a:ext uri="{FF2B5EF4-FFF2-40B4-BE49-F238E27FC236}">
              <a16:creationId xmlns:a16="http://schemas.microsoft.com/office/drawing/2014/main" id="{00000000-0008-0000-0A00-00007F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16" name="Object 8" hidden="1">
          <a:extLst>
            <a:ext uri="{FF2B5EF4-FFF2-40B4-BE49-F238E27FC236}">
              <a16:creationId xmlns:a16="http://schemas.microsoft.com/office/drawing/2014/main" id="{00000000-0008-0000-0A00-000080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17" name="Object 9" hidden="1">
          <a:extLst>
            <a:ext uri="{FF2B5EF4-FFF2-40B4-BE49-F238E27FC236}">
              <a16:creationId xmlns:a16="http://schemas.microsoft.com/office/drawing/2014/main" id="{00000000-0008-0000-0A00-000081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18" name="Object 8" hidden="1">
          <a:extLst>
            <a:ext uri="{FF2B5EF4-FFF2-40B4-BE49-F238E27FC236}">
              <a16:creationId xmlns:a16="http://schemas.microsoft.com/office/drawing/2014/main" id="{00000000-0008-0000-0A00-000082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19" name="Object 9" hidden="1">
          <a:extLst>
            <a:ext uri="{FF2B5EF4-FFF2-40B4-BE49-F238E27FC236}">
              <a16:creationId xmlns:a16="http://schemas.microsoft.com/office/drawing/2014/main" id="{00000000-0008-0000-0A00-000083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20" name="Object 8" hidden="1">
          <a:extLst>
            <a:ext uri="{FF2B5EF4-FFF2-40B4-BE49-F238E27FC236}">
              <a16:creationId xmlns:a16="http://schemas.microsoft.com/office/drawing/2014/main" id="{00000000-0008-0000-0A00-000084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21" name="Object 9" hidden="1">
          <a:extLst>
            <a:ext uri="{FF2B5EF4-FFF2-40B4-BE49-F238E27FC236}">
              <a16:creationId xmlns:a16="http://schemas.microsoft.com/office/drawing/2014/main" id="{00000000-0008-0000-0A00-000085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22" name="Object 8" hidden="1">
          <a:extLst>
            <a:ext uri="{FF2B5EF4-FFF2-40B4-BE49-F238E27FC236}">
              <a16:creationId xmlns:a16="http://schemas.microsoft.com/office/drawing/2014/main" id="{00000000-0008-0000-0A00-000086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23" name="Object 15" hidden="1">
          <a:extLst>
            <a:ext uri="{FF2B5EF4-FFF2-40B4-BE49-F238E27FC236}">
              <a16:creationId xmlns:a16="http://schemas.microsoft.com/office/drawing/2014/main" id="{00000000-0008-0000-0A00-000087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24" name="Object 16" hidden="1">
          <a:extLst>
            <a:ext uri="{FF2B5EF4-FFF2-40B4-BE49-F238E27FC236}">
              <a16:creationId xmlns:a16="http://schemas.microsoft.com/office/drawing/2014/main" id="{00000000-0008-0000-0A00-00008830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25" name="Object 17" hidden="1">
          <a:extLst>
            <a:ext uri="{FF2B5EF4-FFF2-40B4-BE49-F238E27FC236}">
              <a16:creationId xmlns:a16="http://schemas.microsoft.com/office/drawing/2014/main" id="{00000000-0008-0000-0A00-000089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26" name="Object 9" hidden="1">
          <a:extLst>
            <a:ext uri="{FF2B5EF4-FFF2-40B4-BE49-F238E27FC236}">
              <a16:creationId xmlns:a16="http://schemas.microsoft.com/office/drawing/2014/main" id="{00000000-0008-0000-0A00-00008A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27" name="Object 8" hidden="1">
          <a:extLst>
            <a:ext uri="{FF2B5EF4-FFF2-40B4-BE49-F238E27FC236}">
              <a16:creationId xmlns:a16="http://schemas.microsoft.com/office/drawing/2014/main" id="{00000000-0008-0000-0A00-00008B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28" name="Object 9" hidden="1">
          <a:extLst>
            <a:ext uri="{FF2B5EF4-FFF2-40B4-BE49-F238E27FC236}">
              <a16:creationId xmlns:a16="http://schemas.microsoft.com/office/drawing/2014/main" id="{00000000-0008-0000-0A00-00008C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29" name="Object 8" hidden="1">
          <a:extLst>
            <a:ext uri="{FF2B5EF4-FFF2-40B4-BE49-F238E27FC236}">
              <a16:creationId xmlns:a16="http://schemas.microsoft.com/office/drawing/2014/main" id="{00000000-0008-0000-0A00-00008D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30" name="Object 9" hidden="1">
          <a:extLst>
            <a:ext uri="{FF2B5EF4-FFF2-40B4-BE49-F238E27FC236}">
              <a16:creationId xmlns:a16="http://schemas.microsoft.com/office/drawing/2014/main" id="{00000000-0008-0000-0A00-00008E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31" name="Object 8" hidden="1">
          <a:extLst>
            <a:ext uri="{FF2B5EF4-FFF2-40B4-BE49-F238E27FC236}">
              <a16:creationId xmlns:a16="http://schemas.microsoft.com/office/drawing/2014/main" id="{00000000-0008-0000-0A00-00008F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32" name="Object 9" hidden="1">
          <a:extLst>
            <a:ext uri="{FF2B5EF4-FFF2-40B4-BE49-F238E27FC236}">
              <a16:creationId xmlns:a16="http://schemas.microsoft.com/office/drawing/2014/main" id="{00000000-0008-0000-0A00-000090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33" name="Object 8" hidden="1">
          <a:extLst>
            <a:ext uri="{FF2B5EF4-FFF2-40B4-BE49-F238E27FC236}">
              <a16:creationId xmlns:a16="http://schemas.microsoft.com/office/drawing/2014/main" id="{00000000-0008-0000-0A00-000091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34" name="Object 15" hidden="1">
          <a:extLst>
            <a:ext uri="{FF2B5EF4-FFF2-40B4-BE49-F238E27FC236}">
              <a16:creationId xmlns:a16="http://schemas.microsoft.com/office/drawing/2014/main" id="{00000000-0008-0000-0A00-000092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35" name="Object 16" hidden="1">
          <a:extLst>
            <a:ext uri="{FF2B5EF4-FFF2-40B4-BE49-F238E27FC236}">
              <a16:creationId xmlns:a16="http://schemas.microsoft.com/office/drawing/2014/main" id="{00000000-0008-0000-0A00-00009330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36" name="Object 17" hidden="1">
          <a:extLst>
            <a:ext uri="{FF2B5EF4-FFF2-40B4-BE49-F238E27FC236}">
              <a16:creationId xmlns:a16="http://schemas.microsoft.com/office/drawing/2014/main" id="{00000000-0008-0000-0A00-000094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37" name="Object 9" hidden="1">
          <a:extLst>
            <a:ext uri="{FF2B5EF4-FFF2-40B4-BE49-F238E27FC236}">
              <a16:creationId xmlns:a16="http://schemas.microsoft.com/office/drawing/2014/main" id="{00000000-0008-0000-0A00-000095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38" name="Object 8" hidden="1">
          <a:extLst>
            <a:ext uri="{FF2B5EF4-FFF2-40B4-BE49-F238E27FC236}">
              <a16:creationId xmlns:a16="http://schemas.microsoft.com/office/drawing/2014/main" id="{00000000-0008-0000-0A00-000096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39" name="Object 9" hidden="1">
          <a:extLst>
            <a:ext uri="{FF2B5EF4-FFF2-40B4-BE49-F238E27FC236}">
              <a16:creationId xmlns:a16="http://schemas.microsoft.com/office/drawing/2014/main" id="{00000000-0008-0000-0A00-000097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40" name="Object 8" hidden="1">
          <a:extLst>
            <a:ext uri="{FF2B5EF4-FFF2-40B4-BE49-F238E27FC236}">
              <a16:creationId xmlns:a16="http://schemas.microsoft.com/office/drawing/2014/main" id="{00000000-0008-0000-0A00-000098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41" name="Object 9" hidden="1">
          <a:extLst>
            <a:ext uri="{FF2B5EF4-FFF2-40B4-BE49-F238E27FC236}">
              <a16:creationId xmlns:a16="http://schemas.microsoft.com/office/drawing/2014/main" id="{00000000-0008-0000-0A00-000099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42" name="Object 8" hidden="1">
          <a:extLst>
            <a:ext uri="{FF2B5EF4-FFF2-40B4-BE49-F238E27FC236}">
              <a16:creationId xmlns:a16="http://schemas.microsoft.com/office/drawing/2014/main" id="{00000000-0008-0000-0A00-00009A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43" name="Object 9" hidden="1">
          <a:extLst>
            <a:ext uri="{FF2B5EF4-FFF2-40B4-BE49-F238E27FC236}">
              <a16:creationId xmlns:a16="http://schemas.microsoft.com/office/drawing/2014/main" id="{00000000-0008-0000-0A00-00009B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44" name="Object 8" hidden="1">
          <a:extLst>
            <a:ext uri="{FF2B5EF4-FFF2-40B4-BE49-F238E27FC236}">
              <a16:creationId xmlns:a16="http://schemas.microsoft.com/office/drawing/2014/main" id="{00000000-0008-0000-0A00-00009C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45" name="Object 15" hidden="1">
          <a:extLst>
            <a:ext uri="{FF2B5EF4-FFF2-40B4-BE49-F238E27FC236}">
              <a16:creationId xmlns:a16="http://schemas.microsoft.com/office/drawing/2014/main" id="{00000000-0008-0000-0A00-00009D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46" name="Object 16" hidden="1">
          <a:extLst>
            <a:ext uri="{FF2B5EF4-FFF2-40B4-BE49-F238E27FC236}">
              <a16:creationId xmlns:a16="http://schemas.microsoft.com/office/drawing/2014/main" id="{00000000-0008-0000-0A00-00009E30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47" name="Object 17" hidden="1">
          <a:extLst>
            <a:ext uri="{FF2B5EF4-FFF2-40B4-BE49-F238E27FC236}">
              <a16:creationId xmlns:a16="http://schemas.microsoft.com/office/drawing/2014/main" id="{00000000-0008-0000-0A00-00009F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48" name="Object 9" hidden="1">
          <a:extLst>
            <a:ext uri="{FF2B5EF4-FFF2-40B4-BE49-F238E27FC236}">
              <a16:creationId xmlns:a16="http://schemas.microsoft.com/office/drawing/2014/main" id="{00000000-0008-0000-0A00-0000A0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49" name="Object 8" hidden="1">
          <a:extLst>
            <a:ext uri="{FF2B5EF4-FFF2-40B4-BE49-F238E27FC236}">
              <a16:creationId xmlns:a16="http://schemas.microsoft.com/office/drawing/2014/main" id="{00000000-0008-0000-0A00-0000A1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50" name="Object 9" hidden="1">
          <a:extLst>
            <a:ext uri="{FF2B5EF4-FFF2-40B4-BE49-F238E27FC236}">
              <a16:creationId xmlns:a16="http://schemas.microsoft.com/office/drawing/2014/main" id="{00000000-0008-0000-0A00-0000A2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51" name="Object 8" hidden="1">
          <a:extLst>
            <a:ext uri="{FF2B5EF4-FFF2-40B4-BE49-F238E27FC236}">
              <a16:creationId xmlns:a16="http://schemas.microsoft.com/office/drawing/2014/main" id="{00000000-0008-0000-0A00-0000A3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52" name="Object 9" hidden="1">
          <a:extLst>
            <a:ext uri="{FF2B5EF4-FFF2-40B4-BE49-F238E27FC236}">
              <a16:creationId xmlns:a16="http://schemas.microsoft.com/office/drawing/2014/main" id="{00000000-0008-0000-0A00-0000A430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53" name="Object 8" hidden="1">
          <a:extLst>
            <a:ext uri="{FF2B5EF4-FFF2-40B4-BE49-F238E27FC236}">
              <a16:creationId xmlns:a16="http://schemas.microsoft.com/office/drawing/2014/main" id="{00000000-0008-0000-0A00-0000A530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54" name="Object 9" hidden="1">
          <a:extLst>
            <a:ext uri="{FF2B5EF4-FFF2-40B4-BE49-F238E27FC236}">
              <a16:creationId xmlns:a16="http://schemas.microsoft.com/office/drawing/2014/main" id="{00000000-0008-0000-0A00-0000A6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55" name="Object 8" hidden="1">
          <a:extLst>
            <a:ext uri="{FF2B5EF4-FFF2-40B4-BE49-F238E27FC236}">
              <a16:creationId xmlns:a16="http://schemas.microsoft.com/office/drawing/2014/main" id="{00000000-0008-0000-0A00-0000A730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56" name="Object 15" hidden="1">
          <a:extLst>
            <a:ext uri="{FF2B5EF4-FFF2-40B4-BE49-F238E27FC236}">
              <a16:creationId xmlns:a16="http://schemas.microsoft.com/office/drawing/2014/main" id="{00000000-0008-0000-0A00-0000A8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57" name="Object 16" hidden="1">
          <a:extLst>
            <a:ext uri="{FF2B5EF4-FFF2-40B4-BE49-F238E27FC236}">
              <a16:creationId xmlns:a16="http://schemas.microsoft.com/office/drawing/2014/main" id="{00000000-0008-0000-0A00-0000A930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58" name="Object 17" hidden="1">
          <a:extLst>
            <a:ext uri="{FF2B5EF4-FFF2-40B4-BE49-F238E27FC236}">
              <a16:creationId xmlns:a16="http://schemas.microsoft.com/office/drawing/2014/main" id="{00000000-0008-0000-0A00-0000AA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59" name="Object 9" hidden="1">
          <a:extLst>
            <a:ext uri="{FF2B5EF4-FFF2-40B4-BE49-F238E27FC236}">
              <a16:creationId xmlns:a16="http://schemas.microsoft.com/office/drawing/2014/main" id="{00000000-0008-0000-0A00-0000AB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60" name="Object 8" hidden="1">
          <a:extLst>
            <a:ext uri="{FF2B5EF4-FFF2-40B4-BE49-F238E27FC236}">
              <a16:creationId xmlns:a16="http://schemas.microsoft.com/office/drawing/2014/main" id="{00000000-0008-0000-0A00-0000AC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61" name="Object 9" hidden="1">
          <a:extLst>
            <a:ext uri="{FF2B5EF4-FFF2-40B4-BE49-F238E27FC236}">
              <a16:creationId xmlns:a16="http://schemas.microsoft.com/office/drawing/2014/main" id="{00000000-0008-0000-0A00-0000AD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62" name="Object 8" hidden="1">
          <a:extLst>
            <a:ext uri="{FF2B5EF4-FFF2-40B4-BE49-F238E27FC236}">
              <a16:creationId xmlns:a16="http://schemas.microsoft.com/office/drawing/2014/main" id="{00000000-0008-0000-0A00-0000AE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63" name="Object 9" hidden="1">
          <a:extLst>
            <a:ext uri="{FF2B5EF4-FFF2-40B4-BE49-F238E27FC236}">
              <a16:creationId xmlns:a16="http://schemas.microsoft.com/office/drawing/2014/main" id="{00000000-0008-0000-0A00-0000AF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64" name="Object 8" hidden="1">
          <a:extLst>
            <a:ext uri="{FF2B5EF4-FFF2-40B4-BE49-F238E27FC236}">
              <a16:creationId xmlns:a16="http://schemas.microsoft.com/office/drawing/2014/main" id="{00000000-0008-0000-0A00-0000B0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65" name="Object 9" hidden="1">
          <a:extLst>
            <a:ext uri="{FF2B5EF4-FFF2-40B4-BE49-F238E27FC236}">
              <a16:creationId xmlns:a16="http://schemas.microsoft.com/office/drawing/2014/main" id="{00000000-0008-0000-0A00-0000B1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66" name="Object 8" hidden="1">
          <a:extLst>
            <a:ext uri="{FF2B5EF4-FFF2-40B4-BE49-F238E27FC236}">
              <a16:creationId xmlns:a16="http://schemas.microsoft.com/office/drawing/2014/main" id="{00000000-0008-0000-0A00-0000B2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67" name="Object 15" hidden="1">
          <a:extLst>
            <a:ext uri="{FF2B5EF4-FFF2-40B4-BE49-F238E27FC236}">
              <a16:creationId xmlns:a16="http://schemas.microsoft.com/office/drawing/2014/main" id="{00000000-0008-0000-0A00-0000B3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68" name="Object 16" hidden="1">
          <a:extLst>
            <a:ext uri="{FF2B5EF4-FFF2-40B4-BE49-F238E27FC236}">
              <a16:creationId xmlns:a16="http://schemas.microsoft.com/office/drawing/2014/main" id="{00000000-0008-0000-0A00-0000B430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69" name="Object 17" hidden="1">
          <a:extLst>
            <a:ext uri="{FF2B5EF4-FFF2-40B4-BE49-F238E27FC236}">
              <a16:creationId xmlns:a16="http://schemas.microsoft.com/office/drawing/2014/main" id="{00000000-0008-0000-0A00-0000B5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70" name="Object 9" hidden="1">
          <a:extLst>
            <a:ext uri="{FF2B5EF4-FFF2-40B4-BE49-F238E27FC236}">
              <a16:creationId xmlns:a16="http://schemas.microsoft.com/office/drawing/2014/main" id="{00000000-0008-0000-0A00-0000B6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71" name="Object 8" hidden="1">
          <a:extLst>
            <a:ext uri="{FF2B5EF4-FFF2-40B4-BE49-F238E27FC236}">
              <a16:creationId xmlns:a16="http://schemas.microsoft.com/office/drawing/2014/main" id="{00000000-0008-0000-0A00-0000B7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72" name="Object 9" hidden="1">
          <a:extLst>
            <a:ext uri="{FF2B5EF4-FFF2-40B4-BE49-F238E27FC236}">
              <a16:creationId xmlns:a16="http://schemas.microsoft.com/office/drawing/2014/main" id="{00000000-0008-0000-0A00-0000B8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73" name="Object 8" hidden="1">
          <a:extLst>
            <a:ext uri="{FF2B5EF4-FFF2-40B4-BE49-F238E27FC236}">
              <a16:creationId xmlns:a16="http://schemas.microsoft.com/office/drawing/2014/main" id="{00000000-0008-0000-0A00-0000B9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74" name="Object 9" hidden="1">
          <a:extLst>
            <a:ext uri="{FF2B5EF4-FFF2-40B4-BE49-F238E27FC236}">
              <a16:creationId xmlns:a16="http://schemas.microsoft.com/office/drawing/2014/main" id="{00000000-0008-0000-0A00-0000BA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75" name="Object 8" hidden="1">
          <a:extLst>
            <a:ext uri="{FF2B5EF4-FFF2-40B4-BE49-F238E27FC236}">
              <a16:creationId xmlns:a16="http://schemas.microsoft.com/office/drawing/2014/main" id="{00000000-0008-0000-0A00-0000BB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76" name="Object 9" hidden="1">
          <a:extLst>
            <a:ext uri="{FF2B5EF4-FFF2-40B4-BE49-F238E27FC236}">
              <a16:creationId xmlns:a16="http://schemas.microsoft.com/office/drawing/2014/main" id="{00000000-0008-0000-0A00-0000BC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77" name="Object 8" hidden="1">
          <a:extLst>
            <a:ext uri="{FF2B5EF4-FFF2-40B4-BE49-F238E27FC236}">
              <a16:creationId xmlns:a16="http://schemas.microsoft.com/office/drawing/2014/main" id="{00000000-0008-0000-0A00-0000BD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78" name="Object 15" hidden="1">
          <a:extLst>
            <a:ext uri="{FF2B5EF4-FFF2-40B4-BE49-F238E27FC236}">
              <a16:creationId xmlns:a16="http://schemas.microsoft.com/office/drawing/2014/main" id="{00000000-0008-0000-0A00-0000BE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79" name="Object 16" hidden="1">
          <a:extLst>
            <a:ext uri="{FF2B5EF4-FFF2-40B4-BE49-F238E27FC236}">
              <a16:creationId xmlns:a16="http://schemas.microsoft.com/office/drawing/2014/main" id="{00000000-0008-0000-0A00-0000BF30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80" name="Object 17" hidden="1">
          <a:extLst>
            <a:ext uri="{FF2B5EF4-FFF2-40B4-BE49-F238E27FC236}">
              <a16:creationId xmlns:a16="http://schemas.microsoft.com/office/drawing/2014/main" id="{00000000-0008-0000-0A00-0000C0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81" name="Object 9" hidden="1">
          <a:extLst>
            <a:ext uri="{FF2B5EF4-FFF2-40B4-BE49-F238E27FC236}">
              <a16:creationId xmlns:a16="http://schemas.microsoft.com/office/drawing/2014/main" id="{00000000-0008-0000-0A00-0000C1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82" name="Object 8" hidden="1">
          <a:extLst>
            <a:ext uri="{FF2B5EF4-FFF2-40B4-BE49-F238E27FC236}">
              <a16:creationId xmlns:a16="http://schemas.microsoft.com/office/drawing/2014/main" id="{00000000-0008-0000-0A00-0000C2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83" name="Object 9" hidden="1">
          <a:extLst>
            <a:ext uri="{FF2B5EF4-FFF2-40B4-BE49-F238E27FC236}">
              <a16:creationId xmlns:a16="http://schemas.microsoft.com/office/drawing/2014/main" id="{00000000-0008-0000-0A00-0000C3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84" name="Object 8" hidden="1">
          <a:extLst>
            <a:ext uri="{FF2B5EF4-FFF2-40B4-BE49-F238E27FC236}">
              <a16:creationId xmlns:a16="http://schemas.microsoft.com/office/drawing/2014/main" id="{00000000-0008-0000-0A00-0000C4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85" name="Object 9" hidden="1">
          <a:extLst>
            <a:ext uri="{FF2B5EF4-FFF2-40B4-BE49-F238E27FC236}">
              <a16:creationId xmlns:a16="http://schemas.microsoft.com/office/drawing/2014/main" id="{00000000-0008-0000-0A00-0000C5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86" name="Object 8" hidden="1">
          <a:extLst>
            <a:ext uri="{FF2B5EF4-FFF2-40B4-BE49-F238E27FC236}">
              <a16:creationId xmlns:a16="http://schemas.microsoft.com/office/drawing/2014/main" id="{00000000-0008-0000-0A00-0000C6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87" name="Object 9" hidden="1">
          <a:extLst>
            <a:ext uri="{FF2B5EF4-FFF2-40B4-BE49-F238E27FC236}">
              <a16:creationId xmlns:a16="http://schemas.microsoft.com/office/drawing/2014/main" id="{00000000-0008-0000-0A00-0000C7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88" name="Object 8" hidden="1">
          <a:extLst>
            <a:ext uri="{FF2B5EF4-FFF2-40B4-BE49-F238E27FC236}">
              <a16:creationId xmlns:a16="http://schemas.microsoft.com/office/drawing/2014/main" id="{00000000-0008-0000-0A00-0000C8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489" name="Object 15" hidden="1">
          <a:extLst>
            <a:ext uri="{FF2B5EF4-FFF2-40B4-BE49-F238E27FC236}">
              <a16:creationId xmlns:a16="http://schemas.microsoft.com/office/drawing/2014/main" id="{00000000-0008-0000-0A00-0000C9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2490" name="Object 16" hidden="1">
          <a:extLst>
            <a:ext uri="{FF2B5EF4-FFF2-40B4-BE49-F238E27FC236}">
              <a16:creationId xmlns:a16="http://schemas.microsoft.com/office/drawing/2014/main" id="{00000000-0008-0000-0A00-0000CA30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491" name="Object 17" hidden="1">
          <a:extLst>
            <a:ext uri="{FF2B5EF4-FFF2-40B4-BE49-F238E27FC236}">
              <a16:creationId xmlns:a16="http://schemas.microsoft.com/office/drawing/2014/main" id="{00000000-0008-0000-0A00-0000CB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92" name="Object 9" hidden="1">
          <a:extLst>
            <a:ext uri="{FF2B5EF4-FFF2-40B4-BE49-F238E27FC236}">
              <a16:creationId xmlns:a16="http://schemas.microsoft.com/office/drawing/2014/main" id="{00000000-0008-0000-0A00-0000CC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93" name="Object 8" hidden="1">
          <a:extLst>
            <a:ext uri="{FF2B5EF4-FFF2-40B4-BE49-F238E27FC236}">
              <a16:creationId xmlns:a16="http://schemas.microsoft.com/office/drawing/2014/main" id="{00000000-0008-0000-0A00-0000CD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94" name="Object 9" hidden="1">
          <a:extLst>
            <a:ext uri="{FF2B5EF4-FFF2-40B4-BE49-F238E27FC236}">
              <a16:creationId xmlns:a16="http://schemas.microsoft.com/office/drawing/2014/main" id="{00000000-0008-0000-0A00-0000CE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95" name="Object 8" hidden="1">
          <a:extLst>
            <a:ext uri="{FF2B5EF4-FFF2-40B4-BE49-F238E27FC236}">
              <a16:creationId xmlns:a16="http://schemas.microsoft.com/office/drawing/2014/main" id="{00000000-0008-0000-0A00-0000CF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2496" name="Object 9" hidden="1">
          <a:extLst>
            <a:ext uri="{FF2B5EF4-FFF2-40B4-BE49-F238E27FC236}">
              <a16:creationId xmlns:a16="http://schemas.microsoft.com/office/drawing/2014/main" id="{00000000-0008-0000-0A00-0000D030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2497" name="Object 8" hidden="1">
          <a:extLst>
            <a:ext uri="{FF2B5EF4-FFF2-40B4-BE49-F238E27FC236}">
              <a16:creationId xmlns:a16="http://schemas.microsoft.com/office/drawing/2014/main" id="{00000000-0008-0000-0A00-0000D130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498" name="Object 9" hidden="1">
          <a:extLst>
            <a:ext uri="{FF2B5EF4-FFF2-40B4-BE49-F238E27FC236}">
              <a16:creationId xmlns:a16="http://schemas.microsoft.com/office/drawing/2014/main" id="{00000000-0008-0000-0A00-0000D2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499" name="Object 8" hidden="1">
          <a:extLst>
            <a:ext uri="{FF2B5EF4-FFF2-40B4-BE49-F238E27FC236}">
              <a16:creationId xmlns:a16="http://schemas.microsoft.com/office/drawing/2014/main" id="{00000000-0008-0000-0A00-0000D330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00" name="Object 15" hidden="1">
          <a:extLst>
            <a:ext uri="{FF2B5EF4-FFF2-40B4-BE49-F238E27FC236}">
              <a16:creationId xmlns:a16="http://schemas.microsoft.com/office/drawing/2014/main" id="{00000000-0008-0000-0A00-0000D4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01" name="Object 16" hidden="1">
          <a:extLst>
            <a:ext uri="{FF2B5EF4-FFF2-40B4-BE49-F238E27FC236}">
              <a16:creationId xmlns:a16="http://schemas.microsoft.com/office/drawing/2014/main" id="{00000000-0008-0000-0A00-0000D5300000}"/>
            </a:ext>
          </a:extLst>
        </xdr:cNvPr>
        <xdr:cNvSpPr>
          <a:spLocks noChangeArrowheads="1"/>
        </xdr:cNvSpPr>
      </xdr:nvSpPr>
      <xdr:spPr bwMode="auto">
        <a:xfrm>
          <a:off x="342900" y="800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02" name="Object 17" hidden="1">
          <a:extLst>
            <a:ext uri="{FF2B5EF4-FFF2-40B4-BE49-F238E27FC236}">
              <a16:creationId xmlns:a16="http://schemas.microsoft.com/office/drawing/2014/main" id="{00000000-0008-0000-0A00-0000D6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03" name="Object 9" hidden="1">
          <a:extLst>
            <a:ext uri="{FF2B5EF4-FFF2-40B4-BE49-F238E27FC236}">
              <a16:creationId xmlns:a16="http://schemas.microsoft.com/office/drawing/2014/main" id="{00000000-0008-0000-0A00-0000D7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04" name="Object 8" hidden="1">
          <a:extLst>
            <a:ext uri="{FF2B5EF4-FFF2-40B4-BE49-F238E27FC236}">
              <a16:creationId xmlns:a16="http://schemas.microsoft.com/office/drawing/2014/main" id="{00000000-0008-0000-0A00-0000D8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05" name="Object 9" hidden="1">
          <a:extLst>
            <a:ext uri="{FF2B5EF4-FFF2-40B4-BE49-F238E27FC236}">
              <a16:creationId xmlns:a16="http://schemas.microsoft.com/office/drawing/2014/main" id="{00000000-0008-0000-0A00-0000D9300000}"/>
            </a:ext>
          </a:extLst>
        </xdr:cNvPr>
        <xdr:cNvSpPr>
          <a:spLocks noChangeArrowheads="1"/>
        </xdr:cNvSpPr>
      </xdr:nvSpPr>
      <xdr:spPr bwMode="auto">
        <a:xfrm>
          <a:off x="371475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06" name="Object 8" hidden="1">
          <a:extLst>
            <a:ext uri="{FF2B5EF4-FFF2-40B4-BE49-F238E27FC236}">
              <a16:creationId xmlns:a16="http://schemas.microsoft.com/office/drawing/2014/main" id="{00000000-0008-0000-0A00-0000DA300000}"/>
            </a:ext>
          </a:extLst>
        </xdr:cNvPr>
        <xdr:cNvSpPr>
          <a:spLocks noChangeArrowheads="1"/>
        </xdr:cNvSpPr>
      </xdr:nvSpPr>
      <xdr:spPr bwMode="auto">
        <a:xfrm>
          <a:off x="409575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07" name="Object 9" hidden="1">
          <a:extLst>
            <a:ext uri="{FF2B5EF4-FFF2-40B4-BE49-F238E27FC236}">
              <a16:creationId xmlns:a16="http://schemas.microsoft.com/office/drawing/2014/main" id="{00000000-0008-0000-0A00-0000DB300000}"/>
            </a:ext>
          </a:extLst>
        </xdr:cNvPr>
        <xdr:cNvSpPr>
          <a:spLocks noChangeArrowheads="1"/>
        </xdr:cNvSpPr>
      </xdr:nvSpPr>
      <xdr:spPr bwMode="auto">
        <a:xfrm>
          <a:off x="371475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08" name="Object 8" hidden="1">
          <a:extLst>
            <a:ext uri="{FF2B5EF4-FFF2-40B4-BE49-F238E27FC236}">
              <a16:creationId xmlns:a16="http://schemas.microsoft.com/office/drawing/2014/main" id="{00000000-0008-0000-0A00-0000DC300000}"/>
            </a:ext>
          </a:extLst>
        </xdr:cNvPr>
        <xdr:cNvSpPr>
          <a:spLocks noChangeArrowheads="1"/>
        </xdr:cNvSpPr>
      </xdr:nvSpPr>
      <xdr:spPr bwMode="auto">
        <a:xfrm>
          <a:off x="409575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09" name="Object 9" hidden="1">
          <a:extLst>
            <a:ext uri="{FF2B5EF4-FFF2-40B4-BE49-F238E27FC236}">
              <a16:creationId xmlns:a16="http://schemas.microsoft.com/office/drawing/2014/main" id="{00000000-0008-0000-0A00-0000DD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10" name="Object 8" hidden="1">
          <a:extLst>
            <a:ext uri="{FF2B5EF4-FFF2-40B4-BE49-F238E27FC236}">
              <a16:creationId xmlns:a16="http://schemas.microsoft.com/office/drawing/2014/main" id="{00000000-0008-0000-0A00-0000DE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11" name="Object 15" hidden="1">
          <a:extLst>
            <a:ext uri="{FF2B5EF4-FFF2-40B4-BE49-F238E27FC236}">
              <a16:creationId xmlns:a16="http://schemas.microsoft.com/office/drawing/2014/main" id="{00000000-0008-0000-0A00-0000DF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12" name="Object 16" hidden="1">
          <a:extLst>
            <a:ext uri="{FF2B5EF4-FFF2-40B4-BE49-F238E27FC236}">
              <a16:creationId xmlns:a16="http://schemas.microsoft.com/office/drawing/2014/main" id="{00000000-0008-0000-0A00-0000E0300000}"/>
            </a:ext>
          </a:extLst>
        </xdr:cNvPr>
        <xdr:cNvSpPr>
          <a:spLocks noChangeArrowheads="1"/>
        </xdr:cNvSpPr>
      </xdr:nvSpPr>
      <xdr:spPr bwMode="auto">
        <a:xfrm>
          <a:off x="342900" y="800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13" name="Object 17" hidden="1">
          <a:extLst>
            <a:ext uri="{FF2B5EF4-FFF2-40B4-BE49-F238E27FC236}">
              <a16:creationId xmlns:a16="http://schemas.microsoft.com/office/drawing/2014/main" id="{00000000-0008-0000-0A00-0000E1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14" name="Object 9" hidden="1">
          <a:extLst>
            <a:ext uri="{FF2B5EF4-FFF2-40B4-BE49-F238E27FC236}">
              <a16:creationId xmlns:a16="http://schemas.microsoft.com/office/drawing/2014/main" id="{00000000-0008-0000-0A00-0000E2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15" name="Object 8" hidden="1">
          <a:extLst>
            <a:ext uri="{FF2B5EF4-FFF2-40B4-BE49-F238E27FC236}">
              <a16:creationId xmlns:a16="http://schemas.microsoft.com/office/drawing/2014/main" id="{00000000-0008-0000-0A00-0000E3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16" name="Object 9" hidden="1">
          <a:extLst>
            <a:ext uri="{FF2B5EF4-FFF2-40B4-BE49-F238E27FC236}">
              <a16:creationId xmlns:a16="http://schemas.microsoft.com/office/drawing/2014/main" id="{00000000-0008-0000-0A00-0000E4300000}"/>
            </a:ext>
          </a:extLst>
        </xdr:cNvPr>
        <xdr:cNvSpPr>
          <a:spLocks noChangeArrowheads="1"/>
        </xdr:cNvSpPr>
      </xdr:nvSpPr>
      <xdr:spPr bwMode="auto">
        <a:xfrm>
          <a:off x="371475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17" name="Object 8" hidden="1">
          <a:extLst>
            <a:ext uri="{FF2B5EF4-FFF2-40B4-BE49-F238E27FC236}">
              <a16:creationId xmlns:a16="http://schemas.microsoft.com/office/drawing/2014/main" id="{00000000-0008-0000-0A00-0000E5300000}"/>
            </a:ext>
          </a:extLst>
        </xdr:cNvPr>
        <xdr:cNvSpPr>
          <a:spLocks noChangeArrowheads="1"/>
        </xdr:cNvSpPr>
      </xdr:nvSpPr>
      <xdr:spPr bwMode="auto">
        <a:xfrm>
          <a:off x="409575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18" name="Object 9" hidden="1">
          <a:extLst>
            <a:ext uri="{FF2B5EF4-FFF2-40B4-BE49-F238E27FC236}">
              <a16:creationId xmlns:a16="http://schemas.microsoft.com/office/drawing/2014/main" id="{00000000-0008-0000-0A00-0000E6300000}"/>
            </a:ext>
          </a:extLst>
        </xdr:cNvPr>
        <xdr:cNvSpPr>
          <a:spLocks noChangeArrowheads="1"/>
        </xdr:cNvSpPr>
      </xdr:nvSpPr>
      <xdr:spPr bwMode="auto">
        <a:xfrm>
          <a:off x="371475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19" name="Object 8" hidden="1">
          <a:extLst>
            <a:ext uri="{FF2B5EF4-FFF2-40B4-BE49-F238E27FC236}">
              <a16:creationId xmlns:a16="http://schemas.microsoft.com/office/drawing/2014/main" id="{00000000-0008-0000-0A00-0000E7300000}"/>
            </a:ext>
          </a:extLst>
        </xdr:cNvPr>
        <xdr:cNvSpPr>
          <a:spLocks noChangeArrowheads="1"/>
        </xdr:cNvSpPr>
      </xdr:nvSpPr>
      <xdr:spPr bwMode="auto">
        <a:xfrm>
          <a:off x="409575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20" name="Object 9" hidden="1">
          <a:extLst>
            <a:ext uri="{FF2B5EF4-FFF2-40B4-BE49-F238E27FC236}">
              <a16:creationId xmlns:a16="http://schemas.microsoft.com/office/drawing/2014/main" id="{00000000-0008-0000-0A00-0000E8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21" name="Object 8" hidden="1">
          <a:extLst>
            <a:ext uri="{FF2B5EF4-FFF2-40B4-BE49-F238E27FC236}">
              <a16:creationId xmlns:a16="http://schemas.microsoft.com/office/drawing/2014/main" id="{00000000-0008-0000-0A00-0000E9300000}"/>
            </a:ext>
          </a:extLst>
        </xdr:cNvPr>
        <xdr:cNvSpPr>
          <a:spLocks noChangeArrowheads="1"/>
        </xdr:cNvSpPr>
      </xdr:nvSpPr>
      <xdr:spPr bwMode="auto">
        <a:xfrm>
          <a:off x="209550" y="800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22" name="Object 15" hidden="1">
          <a:extLst>
            <a:ext uri="{FF2B5EF4-FFF2-40B4-BE49-F238E27FC236}">
              <a16:creationId xmlns:a16="http://schemas.microsoft.com/office/drawing/2014/main" id="{00000000-0008-0000-0A00-0000EA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23" name="Object 16" hidden="1">
          <a:extLst>
            <a:ext uri="{FF2B5EF4-FFF2-40B4-BE49-F238E27FC236}">
              <a16:creationId xmlns:a16="http://schemas.microsoft.com/office/drawing/2014/main" id="{00000000-0008-0000-0A00-0000EB30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24" name="Object 17" hidden="1">
          <a:extLst>
            <a:ext uri="{FF2B5EF4-FFF2-40B4-BE49-F238E27FC236}">
              <a16:creationId xmlns:a16="http://schemas.microsoft.com/office/drawing/2014/main" id="{00000000-0008-0000-0A00-0000EC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25" name="Object 9" hidden="1">
          <a:extLst>
            <a:ext uri="{FF2B5EF4-FFF2-40B4-BE49-F238E27FC236}">
              <a16:creationId xmlns:a16="http://schemas.microsoft.com/office/drawing/2014/main" id="{00000000-0008-0000-0A00-0000ED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26" name="Object 8" hidden="1">
          <a:extLst>
            <a:ext uri="{FF2B5EF4-FFF2-40B4-BE49-F238E27FC236}">
              <a16:creationId xmlns:a16="http://schemas.microsoft.com/office/drawing/2014/main" id="{00000000-0008-0000-0A00-0000EE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27" name="Object 9" hidden="1">
          <a:extLst>
            <a:ext uri="{FF2B5EF4-FFF2-40B4-BE49-F238E27FC236}">
              <a16:creationId xmlns:a16="http://schemas.microsoft.com/office/drawing/2014/main" id="{00000000-0008-0000-0A00-0000EF3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28" name="Object 8" hidden="1">
          <a:extLst>
            <a:ext uri="{FF2B5EF4-FFF2-40B4-BE49-F238E27FC236}">
              <a16:creationId xmlns:a16="http://schemas.microsoft.com/office/drawing/2014/main" id="{00000000-0008-0000-0A00-0000F03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29" name="Object 9" hidden="1">
          <a:extLst>
            <a:ext uri="{FF2B5EF4-FFF2-40B4-BE49-F238E27FC236}">
              <a16:creationId xmlns:a16="http://schemas.microsoft.com/office/drawing/2014/main" id="{00000000-0008-0000-0A00-0000F13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30" name="Object 8" hidden="1">
          <a:extLst>
            <a:ext uri="{FF2B5EF4-FFF2-40B4-BE49-F238E27FC236}">
              <a16:creationId xmlns:a16="http://schemas.microsoft.com/office/drawing/2014/main" id="{00000000-0008-0000-0A00-0000F23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31" name="Object 9" hidden="1">
          <a:extLst>
            <a:ext uri="{FF2B5EF4-FFF2-40B4-BE49-F238E27FC236}">
              <a16:creationId xmlns:a16="http://schemas.microsoft.com/office/drawing/2014/main" id="{00000000-0008-0000-0A00-0000F3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32" name="Object 8" hidden="1">
          <a:extLst>
            <a:ext uri="{FF2B5EF4-FFF2-40B4-BE49-F238E27FC236}">
              <a16:creationId xmlns:a16="http://schemas.microsoft.com/office/drawing/2014/main" id="{00000000-0008-0000-0A00-0000F4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33" name="Object 15" hidden="1">
          <a:extLst>
            <a:ext uri="{FF2B5EF4-FFF2-40B4-BE49-F238E27FC236}">
              <a16:creationId xmlns:a16="http://schemas.microsoft.com/office/drawing/2014/main" id="{00000000-0008-0000-0A00-0000F5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34" name="Object 16" hidden="1">
          <a:extLst>
            <a:ext uri="{FF2B5EF4-FFF2-40B4-BE49-F238E27FC236}">
              <a16:creationId xmlns:a16="http://schemas.microsoft.com/office/drawing/2014/main" id="{00000000-0008-0000-0A00-0000F6300000}"/>
            </a:ext>
          </a:extLst>
        </xdr:cNvPr>
        <xdr:cNvSpPr>
          <a:spLocks noChangeArrowheads="1"/>
        </xdr:cNvSpPr>
      </xdr:nvSpPr>
      <xdr:spPr bwMode="auto">
        <a:xfrm>
          <a:off x="342900" y="1323975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35" name="Object 17" hidden="1">
          <a:extLst>
            <a:ext uri="{FF2B5EF4-FFF2-40B4-BE49-F238E27FC236}">
              <a16:creationId xmlns:a16="http://schemas.microsoft.com/office/drawing/2014/main" id="{00000000-0008-0000-0A00-0000F7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36" name="Object 9" hidden="1">
          <a:extLst>
            <a:ext uri="{FF2B5EF4-FFF2-40B4-BE49-F238E27FC236}">
              <a16:creationId xmlns:a16="http://schemas.microsoft.com/office/drawing/2014/main" id="{00000000-0008-0000-0A00-0000F8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37" name="Object 8" hidden="1">
          <a:extLst>
            <a:ext uri="{FF2B5EF4-FFF2-40B4-BE49-F238E27FC236}">
              <a16:creationId xmlns:a16="http://schemas.microsoft.com/office/drawing/2014/main" id="{00000000-0008-0000-0A00-0000F9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38" name="Object 9" hidden="1">
          <a:extLst>
            <a:ext uri="{FF2B5EF4-FFF2-40B4-BE49-F238E27FC236}">
              <a16:creationId xmlns:a16="http://schemas.microsoft.com/office/drawing/2014/main" id="{00000000-0008-0000-0A00-0000FA3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39" name="Object 8" hidden="1">
          <a:extLst>
            <a:ext uri="{FF2B5EF4-FFF2-40B4-BE49-F238E27FC236}">
              <a16:creationId xmlns:a16="http://schemas.microsoft.com/office/drawing/2014/main" id="{00000000-0008-0000-0A00-0000FB3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40" name="Object 9" hidden="1">
          <a:extLst>
            <a:ext uri="{FF2B5EF4-FFF2-40B4-BE49-F238E27FC236}">
              <a16:creationId xmlns:a16="http://schemas.microsoft.com/office/drawing/2014/main" id="{00000000-0008-0000-0A00-0000FC300000}"/>
            </a:ext>
          </a:extLst>
        </xdr:cNvPr>
        <xdr:cNvSpPr>
          <a:spLocks noChangeArrowheads="1"/>
        </xdr:cNvSpPr>
      </xdr:nvSpPr>
      <xdr:spPr bwMode="auto">
        <a:xfrm>
          <a:off x="371475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41" name="Object 8" hidden="1">
          <a:extLst>
            <a:ext uri="{FF2B5EF4-FFF2-40B4-BE49-F238E27FC236}">
              <a16:creationId xmlns:a16="http://schemas.microsoft.com/office/drawing/2014/main" id="{00000000-0008-0000-0A00-0000FD300000}"/>
            </a:ext>
          </a:extLst>
        </xdr:cNvPr>
        <xdr:cNvSpPr>
          <a:spLocks noChangeArrowheads="1"/>
        </xdr:cNvSpPr>
      </xdr:nvSpPr>
      <xdr:spPr bwMode="auto">
        <a:xfrm>
          <a:off x="409575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42" name="Object 9" hidden="1">
          <a:extLst>
            <a:ext uri="{FF2B5EF4-FFF2-40B4-BE49-F238E27FC236}">
              <a16:creationId xmlns:a16="http://schemas.microsoft.com/office/drawing/2014/main" id="{00000000-0008-0000-0A00-0000FE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43" name="Object 8" hidden="1">
          <a:extLst>
            <a:ext uri="{FF2B5EF4-FFF2-40B4-BE49-F238E27FC236}">
              <a16:creationId xmlns:a16="http://schemas.microsoft.com/office/drawing/2014/main" id="{00000000-0008-0000-0A00-0000FF300000}"/>
            </a:ext>
          </a:extLst>
        </xdr:cNvPr>
        <xdr:cNvSpPr>
          <a:spLocks noChangeArrowheads="1"/>
        </xdr:cNvSpPr>
      </xdr:nvSpPr>
      <xdr:spPr bwMode="auto">
        <a:xfrm>
          <a:off x="209550" y="1323975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44" name="Object 15" hidden="1">
          <a:extLst>
            <a:ext uri="{FF2B5EF4-FFF2-40B4-BE49-F238E27FC236}">
              <a16:creationId xmlns:a16="http://schemas.microsoft.com/office/drawing/2014/main" id="{00000000-0008-0000-0A00-000000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45" name="Object 16" hidden="1">
          <a:extLst>
            <a:ext uri="{FF2B5EF4-FFF2-40B4-BE49-F238E27FC236}">
              <a16:creationId xmlns:a16="http://schemas.microsoft.com/office/drawing/2014/main" id="{00000000-0008-0000-0A00-0000013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46" name="Object 17" hidden="1">
          <a:extLst>
            <a:ext uri="{FF2B5EF4-FFF2-40B4-BE49-F238E27FC236}">
              <a16:creationId xmlns:a16="http://schemas.microsoft.com/office/drawing/2014/main" id="{00000000-0008-0000-0A00-000002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47" name="Object 9" hidden="1">
          <a:extLst>
            <a:ext uri="{FF2B5EF4-FFF2-40B4-BE49-F238E27FC236}">
              <a16:creationId xmlns:a16="http://schemas.microsoft.com/office/drawing/2014/main" id="{00000000-0008-0000-0A00-000003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48" name="Object 8" hidden="1">
          <a:extLst>
            <a:ext uri="{FF2B5EF4-FFF2-40B4-BE49-F238E27FC236}">
              <a16:creationId xmlns:a16="http://schemas.microsoft.com/office/drawing/2014/main" id="{00000000-0008-0000-0A00-000004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49" name="Object 9" hidden="1">
          <a:extLst>
            <a:ext uri="{FF2B5EF4-FFF2-40B4-BE49-F238E27FC236}">
              <a16:creationId xmlns:a16="http://schemas.microsoft.com/office/drawing/2014/main" id="{00000000-0008-0000-0A00-000005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50" name="Object 8" hidden="1">
          <a:extLst>
            <a:ext uri="{FF2B5EF4-FFF2-40B4-BE49-F238E27FC236}">
              <a16:creationId xmlns:a16="http://schemas.microsoft.com/office/drawing/2014/main" id="{00000000-0008-0000-0A00-000006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51" name="Object 9" hidden="1">
          <a:extLst>
            <a:ext uri="{FF2B5EF4-FFF2-40B4-BE49-F238E27FC236}">
              <a16:creationId xmlns:a16="http://schemas.microsoft.com/office/drawing/2014/main" id="{00000000-0008-0000-0A00-000007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52" name="Object 8" hidden="1">
          <a:extLst>
            <a:ext uri="{FF2B5EF4-FFF2-40B4-BE49-F238E27FC236}">
              <a16:creationId xmlns:a16="http://schemas.microsoft.com/office/drawing/2014/main" id="{00000000-0008-0000-0A00-000008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53" name="Object 9" hidden="1">
          <a:extLst>
            <a:ext uri="{FF2B5EF4-FFF2-40B4-BE49-F238E27FC236}">
              <a16:creationId xmlns:a16="http://schemas.microsoft.com/office/drawing/2014/main" id="{00000000-0008-0000-0A00-000009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54" name="Object 8" hidden="1">
          <a:extLst>
            <a:ext uri="{FF2B5EF4-FFF2-40B4-BE49-F238E27FC236}">
              <a16:creationId xmlns:a16="http://schemas.microsoft.com/office/drawing/2014/main" id="{00000000-0008-0000-0A00-00000A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55" name="Object 15" hidden="1">
          <a:extLst>
            <a:ext uri="{FF2B5EF4-FFF2-40B4-BE49-F238E27FC236}">
              <a16:creationId xmlns:a16="http://schemas.microsoft.com/office/drawing/2014/main" id="{00000000-0008-0000-0A00-00000B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56" name="Object 16" hidden="1">
          <a:extLst>
            <a:ext uri="{FF2B5EF4-FFF2-40B4-BE49-F238E27FC236}">
              <a16:creationId xmlns:a16="http://schemas.microsoft.com/office/drawing/2014/main" id="{00000000-0008-0000-0A00-00000C3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57" name="Object 17" hidden="1">
          <a:extLst>
            <a:ext uri="{FF2B5EF4-FFF2-40B4-BE49-F238E27FC236}">
              <a16:creationId xmlns:a16="http://schemas.microsoft.com/office/drawing/2014/main" id="{00000000-0008-0000-0A00-00000D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58" name="Object 9" hidden="1">
          <a:extLst>
            <a:ext uri="{FF2B5EF4-FFF2-40B4-BE49-F238E27FC236}">
              <a16:creationId xmlns:a16="http://schemas.microsoft.com/office/drawing/2014/main" id="{00000000-0008-0000-0A00-00000E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59" name="Object 8" hidden="1">
          <a:extLst>
            <a:ext uri="{FF2B5EF4-FFF2-40B4-BE49-F238E27FC236}">
              <a16:creationId xmlns:a16="http://schemas.microsoft.com/office/drawing/2014/main" id="{00000000-0008-0000-0A00-00000F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60" name="Object 9" hidden="1">
          <a:extLst>
            <a:ext uri="{FF2B5EF4-FFF2-40B4-BE49-F238E27FC236}">
              <a16:creationId xmlns:a16="http://schemas.microsoft.com/office/drawing/2014/main" id="{00000000-0008-0000-0A00-000010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61" name="Object 8" hidden="1">
          <a:extLst>
            <a:ext uri="{FF2B5EF4-FFF2-40B4-BE49-F238E27FC236}">
              <a16:creationId xmlns:a16="http://schemas.microsoft.com/office/drawing/2014/main" id="{00000000-0008-0000-0A00-000011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62" name="Object 9" hidden="1">
          <a:extLst>
            <a:ext uri="{FF2B5EF4-FFF2-40B4-BE49-F238E27FC236}">
              <a16:creationId xmlns:a16="http://schemas.microsoft.com/office/drawing/2014/main" id="{00000000-0008-0000-0A00-000012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63" name="Object 8" hidden="1">
          <a:extLst>
            <a:ext uri="{FF2B5EF4-FFF2-40B4-BE49-F238E27FC236}">
              <a16:creationId xmlns:a16="http://schemas.microsoft.com/office/drawing/2014/main" id="{00000000-0008-0000-0A00-000013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64" name="Object 9" hidden="1">
          <a:extLst>
            <a:ext uri="{FF2B5EF4-FFF2-40B4-BE49-F238E27FC236}">
              <a16:creationId xmlns:a16="http://schemas.microsoft.com/office/drawing/2014/main" id="{00000000-0008-0000-0A00-000014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65" name="Object 8" hidden="1">
          <a:extLst>
            <a:ext uri="{FF2B5EF4-FFF2-40B4-BE49-F238E27FC236}">
              <a16:creationId xmlns:a16="http://schemas.microsoft.com/office/drawing/2014/main" id="{00000000-0008-0000-0A00-000015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66" name="Object 15" hidden="1">
          <a:extLst>
            <a:ext uri="{FF2B5EF4-FFF2-40B4-BE49-F238E27FC236}">
              <a16:creationId xmlns:a16="http://schemas.microsoft.com/office/drawing/2014/main" id="{00000000-0008-0000-0A00-000016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67" name="Object 16" hidden="1">
          <a:extLst>
            <a:ext uri="{FF2B5EF4-FFF2-40B4-BE49-F238E27FC236}">
              <a16:creationId xmlns:a16="http://schemas.microsoft.com/office/drawing/2014/main" id="{00000000-0008-0000-0A00-0000173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68" name="Object 17" hidden="1">
          <a:extLst>
            <a:ext uri="{FF2B5EF4-FFF2-40B4-BE49-F238E27FC236}">
              <a16:creationId xmlns:a16="http://schemas.microsoft.com/office/drawing/2014/main" id="{00000000-0008-0000-0A00-000018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69" name="Object 9" hidden="1">
          <a:extLst>
            <a:ext uri="{FF2B5EF4-FFF2-40B4-BE49-F238E27FC236}">
              <a16:creationId xmlns:a16="http://schemas.microsoft.com/office/drawing/2014/main" id="{00000000-0008-0000-0A00-000019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70" name="Object 8" hidden="1">
          <a:extLst>
            <a:ext uri="{FF2B5EF4-FFF2-40B4-BE49-F238E27FC236}">
              <a16:creationId xmlns:a16="http://schemas.microsoft.com/office/drawing/2014/main" id="{00000000-0008-0000-0A00-00001A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71" name="Object 9" hidden="1">
          <a:extLst>
            <a:ext uri="{FF2B5EF4-FFF2-40B4-BE49-F238E27FC236}">
              <a16:creationId xmlns:a16="http://schemas.microsoft.com/office/drawing/2014/main" id="{00000000-0008-0000-0A00-00001B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72" name="Object 8" hidden="1">
          <a:extLst>
            <a:ext uri="{FF2B5EF4-FFF2-40B4-BE49-F238E27FC236}">
              <a16:creationId xmlns:a16="http://schemas.microsoft.com/office/drawing/2014/main" id="{00000000-0008-0000-0A00-00001C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73" name="Object 9" hidden="1">
          <a:extLst>
            <a:ext uri="{FF2B5EF4-FFF2-40B4-BE49-F238E27FC236}">
              <a16:creationId xmlns:a16="http://schemas.microsoft.com/office/drawing/2014/main" id="{00000000-0008-0000-0A00-00001D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74" name="Object 8" hidden="1">
          <a:extLst>
            <a:ext uri="{FF2B5EF4-FFF2-40B4-BE49-F238E27FC236}">
              <a16:creationId xmlns:a16="http://schemas.microsoft.com/office/drawing/2014/main" id="{00000000-0008-0000-0A00-00001E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75" name="Object 9" hidden="1">
          <a:extLst>
            <a:ext uri="{FF2B5EF4-FFF2-40B4-BE49-F238E27FC236}">
              <a16:creationId xmlns:a16="http://schemas.microsoft.com/office/drawing/2014/main" id="{00000000-0008-0000-0A00-00001F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76" name="Object 8" hidden="1">
          <a:extLst>
            <a:ext uri="{FF2B5EF4-FFF2-40B4-BE49-F238E27FC236}">
              <a16:creationId xmlns:a16="http://schemas.microsoft.com/office/drawing/2014/main" id="{00000000-0008-0000-0A00-000020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2577" name="Object 15" hidden="1">
          <a:extLst>
            <a:ext uri="{FF2B5EF4-FFF2-40B4-BE49-F238E27FC236}">
              <a16:creationId xmlns:a16="http://schemas.microsoft.com/office/drawing/2014/main" id="{00000000-0008-0000-0A00-000021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85800"/>
    <xdr:sp macro="" textlink="">
      <xdr:nvSpPr>
        <xdr:cNvPr id="12578" name="Object 16" hidden="1">
          <a:extLst>
            <a:ext uri="{FF2B5EF4-FFF2-40B4-BE49-F238E27FC236}">
              <a16:creationId xmlns:a16="http://schemas.microsoft.com/office/drawing/2014/main" id="{00000000-0008-0000-0A00-000022310000}"/>
            </a:ext>
          </a:extLst>
        </xdr:cNvPr>
        <xdr:cNvSpPr>
          <a:spLocks noChangeArrowheads="1"/>
        </xdr:cNvSpPr>
      </xdr:nvSpPr>
      <xdr:spPr bwMode="auto">
        <a:xfrm>
          <a:off x="34290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2579" name="Object 17" hidden="1">
          <a:extLst>
            <a:ext uri="{FF2B5EF4-FFF2-40B4-BE49-F238E27FC236}">
              <a16:creationId xmlns:a16="http://schemas.microsoft.com/office/drawing/2014/main" id="{00000000-0008-0000-0A00-000023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80" name="Object 9" hidden="1">
          <a:extLst>
            <a:ext uri="{FF2B5EF4-FFF2-40B4-BE49-F238E27FC236}">
              <a16:creationId xmlns:a16="http://schemas.microsoft.com/office/drawing/2014/main" id="{00000000-0008-0000-0A00-000024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81" name="Object 8" hidden="1">
          <a:extLst>
            <a:ext uri="{FF2B5EF4-FFF2-40B4-BE49-F238E27FC236}">
              <a16:creationId xmlns:a16="http://schemas.microsoft.com/office/drawing/2014/main" id="{00000000-0008-0000-0A00-000025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82" name="Object 9" hidden="1">
          <a:extLst>
            <a:ext uri="{FF2B5EF4-FFF2-40B4-BE49-F238E27FC236}">
              <a16:creationId xmlns:a16="http://schemas.microsoft.com/office/drawing/2014/main" id="{00000000-0008-0000-0A00-000026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83" name="Object 8" hidden="1">
          <a:extLst>
            <a:ext uri="{FF2B5EF4-FFF2-40B4-BE49-F238E27FC236}">
              <a16:creationId xmlns:a16="http://schemas.microsoft.com/office/drawing/2014/main" id="{00000000-0008-0000-0A00-000027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84" name="Object 9" hidden="1">
          <a:extLst>
            <a:ext uri="{FF2B5EF4-FFF2-40B4-BE49-F238E27FC236}">
              <a16:creationId xmlns:a16="http://schemas.microsoft.com/office/drawing/2014/main" id="{00000000-0008-0000-0A00-000028310000}"/>
            </a:ext>
          </a:extLst>
        </xdr:cNvPr>
        <xdr:cNvSpPr>
          <a:spLocks noChangeArrowheads="1"/>
        </xdr:cNvSpPr>
      </xdr:nvSpPr>
      <xdr:spPr bwMode="auto">
        <a:xfrm>
          <a:off x="37147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85" name="Object 8" hidden="1">
          <a:extLst>
            <a:ext uri="{FF2B5EF4-FFF2-40B4-BE49-F238E27FC236}">
              <a16:creationId xmlns:a16="http://schemas.microsoft.com/office/drawing/2014/main" id="{00000000-0008-0000-0A00-000029310000}"/>
            </a:ext>
          </a:extLst>
        </xdr:cNvPr>
        <xdr:cNvSpPr>
          <a:spLocks noChangeArrowheads="1"/>
        </xdr:cNvSpPr>
      </xdr:nvSpPr>
      <xdr:spPr bwMode="auto">
        <a:xfrm>
          <a:off x="40957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2586" name="Object 9" hidden="1">
          <a:extLst>
            <a:ext uri="{FF2B5EF4-FFF2-40B4-BE49-F238E27FC236}">
              <a16:creationId xmlns:a16="http://schemas.microsoft.com/office/drawing/2014/main" id="{00000000-0008-0000-0A00-00002A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2587" name="Object 8" hidden="1">
          <a:extLst>
            <a:ext uri="{FF2B5EF4-FFF2-40B4-BE49-F238E27FC236}">
              <a16:creationId xmlns:a16="http://schemas.microsoft.com/office/drawing/2014/main" id="{00000000-0008-0000-0A00-00002B310000}"/>
            </a:ext>
          </a:extLst>
        </xdr:cNvPr>
        <xdr:cNvSpPr>
          <a:spLocks noChangeArrowheads="1"/>
        </xdr:cNvSpPr>
      </xdr:nvSpPr>
      <xdr:spPr bwMode="auto">
        <a:xfrm>
          <a:off x="20955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33400" cy="752475"/>
    <xdr:sp macro="" textlink="">
      <xdr:nvSpPr>
        <xdr:cNvPr id="12588" name="Object 15" hidden="1">
          <a:extLst>
            <a:ext uri="{FF2B5EF4-FFF2-40B4-BE49-F238E27FC236}">
              <a16:creationId xmlns:a16="http://schemas.microsoft.com/office/drawing/2014/main" id="{00000000-0008-0000-0A00-00002C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85800"/>
    <xdr:sp macro="" textlink="">
      <xdr:nvSpPr>
        <xdr:cNvPr id="12589" name="Object 16" hidden="1">
          <a:extLst>
            <a:ext uri="{FF2B5EF4-FFF2-40B4-BE49-F238E27FC236}">
              <a16:creationId xmlns:a16="http://schemas.microsoft.com/office/drawing/2014/main" id="{00000000-0008-0000-0A00-00002D31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14350" cy="704850"/>
    <xdr:sp macro="" textlink="">
      <xdr:nvSpPr>
        <xdr:cNvPr id="12590" name="Object 17" hidden="1">
          <a:extLst>
            <a:ext uri="{FF2B5EF4-FFF2-40B4-BE49-F238E27FC236}">
              <a16:creationId xmlns:a16="http://schemas.microsoft.com/office/drawing/2014/main" id="{00000000-0008-0000-0A00-00002E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591" name="Object 9" hidden="1">
          <a:extLst>
            <a:ext uri="{FF2B5EF4-FFF2-40B4-BE49-F238E27FC236}">
              <a16:creationId xmlns:a16="http://schemas.microsoft.com/office/drawing/2014/main" id="{00000000-0008-0000-0A00-00002F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592" name="Object 8" hidden="1">
          <a:extLst>
            <a:ext uri="{FF2B5EF4-FFF2-40B4-BE49-F238E27FC236}">
              <a16:creationId xmlns:a16="http://schemas.microsoft.com/office/drawing/2014/main" id="{00000000-0008-0000-0A00-000030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593" name="Object 9" hidden="1">
          <a:extLst>
            <a:ext uri="{FF2B5EF4-FFF2-40B4-BE49-F238E27FC236}">
              <a16:creationId xmlns:a16="http://schemas.microsoft.com/office/drawing/2014/main" id="{00000000-0008-0000-0A00-0000313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594" name="Object 8" hidden="1">
          <a:extLst>
            <a:ext uri="{FF2B5EF4-FFF2-40B4-BE49-F238E27FC236}">
              <a16:creationId xmlns:a16="http://schemas.microsoft.com/office/drawing/2014/main" id="{00000000-0008-0000-0A00-0000323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595" name="Object 9" hidden="1">
          <a:extLst>
            <a:ext uri="{FF2B5EF4-FFF2-40B4-BE49-F238E27FC236}">
              <a16:creationId xmlns:a16="http://schemas.microsoft.com/office/drawing/2014/main" id="{00000000-0008-0000-0A00-0000333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596" name="Object 8" hidden="1">
          <a:extLst>
            <a:ext uri="{FF2B5EF4-FFF2-40B4-BE49-F238E27FC236}">
              <a16:creationId xmlns:a16="http://schemas.microsoft.com/office/drawing/2014/main" id="{00000000-0008-0000-0A00-0000343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597" name="Object 9" hidden="1">
          <a:extLst>
            <a:ext uri="{FF2B5EF4-FFF2-40B4-BE49-F238E27FC236}">
              <a16:creationId xmlns:a16="http://schemas.microsoft.com/office/drawing/2014/main" id="{00000000-0008-0000-0A00-000035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598" name="Object 8" hidden="1">
          <a:extLst>
            <a:ext uri="{FF2B5EF4-FFF2-40B4-BE49-F238E27FC236}">
              <a16:creationId xmlns:a16="http://schemas.microsoft.com/office/drawing/2014/main" id="{00000000-0008-0000-0A00-000036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33400" cy="752475"/>
    <xdr:sp macro="" textlink="">
      <xdr:nvSpPr>
        <xdr:cNvPr id="12599" name="Object 15" hidden="1">
          <a:extLst>
            <a:ext uri="{FF2B5EF4-FFF2-40B4-BE49-F238E27FC236}">
              <a16:creationId xmlns:a16="http://schemas.microsoft.com/office/drawing/2014/main" id="{00000000-0008-0000-0A00-000037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85800"/>
    <xdr:sp macro="" textlink="">
      <xdr:nvSpPr>
        <xdr:cNvPr id="12600" name="Object 16" hidden="1">
          <a:extLst>
            <a:ext uri="{FF2B5EF4-FFF2-40B4-BE49-F238E27FC236}">
              <a16:creationId xmlns:a16="http://schemas.microsoft.com/office/drawing/2014/main" id="{00000000-0008-0000-0A00-000038310000}"/>
            </a:ext>
          </a:extLst>
        </xdr:cNvPr>
        <xdr:cNvSpPr>
          <a:spLocks noChangeArrowheads="1"/>
        </xdr:cNvSpPr>
      </xdr:nvSpPr>
      <xdr:spPr bwMode="auto">
        <a:xfrm>
          <a:off x="34290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14350" cy="704850"/>
    <xdr:sp macro="" textlink="">
      <xdr:nvSpPr>
        <xdr:cNvPr id="12601" name="Object 17" hidden="1">
          <a:extLst>
            <a:ext uri="{FF2B5EF4-FFF2-40B4-BE49-F238E27FC236}">
              <a16:creationId xmlns:a16="http://schemas.microsoft.com/office/drawing/2014/main" id="{00000000-0008-0000-0A00-000039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602" name="Object 9" hidden="1">
          <a:extLst>
            <a:ext uri="{FF2B5EF4-FFF2-40B4-BE49-F238E27FC236}">
              <a16:creationId xmlns:a16="http://schemas.microsoft.com/office/drawing/2014/main" id="{00000000-0008-0000-0A00-00003A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603" name="Object 8" hidden="1">
          <a:extLst>
            <a:ext uri="{FF2B5EF4-FFF2-40B4-BE49-F238E27FC236}">
              <a16:creationId xmlns:a16="http://schemas.microsoft.com/office/drawing/2014/main" id="{00000000-0008-0000-0A00-00003B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604" name="Object 9" hidden="1">
          <a:extLst>
            <a:ext uri="{FF2B5EF4-FFF2-40B4-BE49-F238E27FC236}">
              <a16:creationId xmlns:a16="http://schemas.microsoft.com/office/drawing/2014/main" id="{00000000-0008-0000-0A00-00003C3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605" name="Object 8" hidden="1">
          <a:extLst>
            <a:ext uri="{FF2B5EF4-FFF2-40B4-BE49-F238E27FC236}">
              <a16:creationId xmlns:a16="http://schemas.microsoft.com/office/drawing/2014/main" id="{00000000-0008-0000-0A00-00003D3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606" name="Object 9" hidden="1">
          <a:extLst>
            <a:ext uri="{FF2B5EF4-FFF2-40B4-BE49-F238E27FC236}">
              <a16:creationId xmlns:a16="http://schemas.microsoft.com/office/drawing/2014/main" id="{00000000-0008-0000-0A00-00003E310000}"/>
            </a:ext>
          </a:extLst>
        </xdr:cNvPr>
        <xdr:cNvSpPr>
          <a:spLocks noChangeArrowheads="1"/>
        </xdr:cNvSpPr>
      </xdr:nvSpPr>
      <xdr:spPr bwMode="auto">
        <a:xfrm>
          <a:off x="37147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607" name="Object 8" hidden="1">
          <a:extLst>
            <a:ext uri="{FF2B5EF4-FFF2-40B4-BE49-F238E27FC236}">
              <a16:creationId xmlns:a16="http://schemas.microsoft.com/office/drawing/2014/main" id="{00000000-0008-0000-0A00-00003F310000}"/>
            </a:ext>
          </a:extLst>
        </xdr:cNvPr>
        <xdr:cNvSpPr>
          <a:spLocks noChangeArrowheads="1"/>
        </xdr:cNvSpPr>
      </xdr:nvSpPr>
      <xdr:spPr bwMode="auto">
        <a:xfrm>
          <a:off x="40957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2608" name="Object 9" hidden="1">
          <a:extLst>
            <a:ext uri="{FF2B5EF4-FFF2-40B4-BE49-F238E27FC236}">
              <a16:creationId xmlns:a16="http://schemas.microsoft.com/office/drawing/2014/main" id="{00000000-0008-0000-0A00-000040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2609" name="Object 8" hidden="1">
          <a:extLst>
            <a:ext uri="{FF2B5EF4-FFF2-40B4-BE49-F238E27FC236}">
              <a16:creationId xmlns:a16="http://schemas.microsoft.com/office/drawing/2014/main" id="{00000000-0008-0000-0A00-000041310000}"/>
            </a:ext>
          </a:extLst>
        </xdr:cNvPr>
        <xdr:cNvSpPr>
          <a:spLocks noChangeArrowheads="1"/>
        </xdr:cNvSpPr>
      </xdr:nvSpPr>
      <xdr:spPr bwMode="auto">
        <a:xfrm>
          <a:off x="20955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33400" cy="752475"/>
    <xdr:sp macro="" textlink="">
      <xdr:nvSpPr>
        <xdr:cNvPr id="12610" name="Object 15" hidden="1">
          <a:extLst>
            <a:ext uri="{FF2B5EF4-FFF2-40B4-BE49-F238E27FC236}">
              <a16:creationId xmlns:a16="http://schemas.microsoft.com/office/drawing/2014/main" id="{00000000-0008-0000-0A00-000042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85800"/>
    <xdr:sp macro="" textlink="">
      <xdr:nvSpPr>
        <xdr:cNvPr id="12611" name="Object 16" hidden="1">
          <a:extLst>
            <a:ext uri="{FF2B5EF4-FFF2-40B4-BE49-F238E27FC236}">
              <a16:creationId xmlns:a16="http://schemas.microsoft.com/office/drawing/2014/main" id="{00000000-0008-0000-0A00-00004331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14350" cy="704850"/>
    <xdr:sp macro="" textlink="">
      <xdr:nvSpPr>
        <xdr:cNvPr id="12612" name="Object 17" hidden="1">
          <a:extLst>
            <a:ext uri="{FF2B5EF4-FFF2-40B4-BE49-F238E27FC236}">
              <a16:creationId xmlns:a16="http://schemas.microsoft.com/office/drawing/2014/main" id="{00000000-0008-0000-0A00-000044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13" name="Object 9" hidden="1">
          <a:extLst>
            <a:ext uri="{FF2B5EF4-FFF2-40B4-BE49-F238E27FC236}">
              <a16:creationId xmlns:a16="http://schemas.microsoft.com/office/drawing/2014/main" id="{00000000-0008-0000-0A00-000045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14" name="Object 8" hidden="1">
          <a:extLst>
            <a:ext uri="{FF2B5EF4-FFF2-40B4-BE49-F238E27FC236}">
              <a16:creationId xmlns:a16="http://schemas.microsoft.com/office/drawing/2014/main" id="{00000000-0008-0000-0A00-000046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15" name="Object 9" hidden="1">
          <a:extLst>
            <a:ext uri="{FF2B5EF4-FFF2-40B4-BE49-F238E27FC236}">
              <a16:creationId xmlns:a16="http://schemas.microsoft.com/office/drawing/2014/main" id="{00000000-0008-0000-0A00-0000473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16" name="Object 8" hidden="1">
          <a:extLst>
            <a:ext uri="{FF2B5EF4-FFF2-40B4-BE49-F238E27FC236}">
              <a16:creationId xmlns:a16="http://schemas.microsoft.com/office/drawing/2014/main" id="{00000000-0008-0000-0A00-0000483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17" name="Object 9" hidden="1">
          <a:extLst>
            <a:ext uri="{FF2B5EF4-FFF2-40B4-BE49-F238E27FC236}">
              <a16:creationId xmlns:a16="http://schemas.microsoft.com/office/drawing/2014/main" id="{00000000-0008-0000-0A00-0000493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18" name="Object 8" hidden="1">
          <a:extLst>
            <a:ext uri="{FF2B5EF4-FFF2-40B4-BE49-F238E27FC236}">
              <a16:creationId xmlns:a16="http://schemas.microsoft.com/office/drawing/2014/main" id="{00000000-0008-0000-0A00-00004A3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19" name="Object 9" hidden="1">
          <a:extLst>
            <a:ext uri="{FF2B5EF4-FFF2-40B4-BE49-F238E27FC236}">
              <a16:creationId xmlns:a16="http://schemas.microsoft.com/office/drawing/2014/main" id="{00000000-0008-0000-0A00-00004B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20" name="Object 8" hidden="1">
          <a:extLst>
            <a:ext uri="{FF2B5EF4-FFF2-40B4-BE49-F238E27FC236}">
              <a16:creationId xmlns:a16="http://schemas.microsoft.com/office/drawing/2014/main" id="{00000000-0008-0000-0A00-00004C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33400" cy="752475"/>
    <xdr:sp macro="" textlink="">
      <xdr:nvSpPr>
        <xdr:cNvPr id="12621" name="Object 15" hidden="1">
          <a:extLst>
            <a:ext uri="{FF2B5EF4-FFF2-40B4-BE49-F238E27FC236}">
              <a16:creationId xmlns:a16="http://schemas.microsoft.com/office/drawing/2014/main" id="{00000000-0008-0000-0A00-00004D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85800"/>
    <xdr:sp macro="" textlink="">
      <xdr:nvSpPr>
        <xdr:cNvPr id="12622" name="Object 16" hidden="1">
          <a:extLst>
            <a:ext uri="{FF2B5EF4-FFF2-40B4-BE49-F238E27FC236}">
              <a16:creationId xmlns:a16="http://schemas.microsoft.com/office/drawing/2014/main" id="{00000000-0008-0000-0A00-00004E310000}"/>
            </a:ext>
          </a:extLst>
        </xdr:cNvPr>
        <xdr:cNvSpPr>
          <a:spLocks noChangeArrowheads="1"/>
        </xdr:cNvSpPr>
      </xdr:nvSpPr>
      <xdr:spPr bwMode="auto">
        <a:xfrm>
          <a:off x="34290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14350" cy="704850"/>
    <xdr:sp macro="" textlink="">
      <xdr:nvSpPr>
        <xdr:cNvPr id="12623" name="Object 17" hidden="1">
          <a:extLst>
            <a:ext uri="{FF2B5EF4-FFF2-40B4-BE49-F238E27FC236}">
              <a16:creationId xmlns:a16="http://schemas.microsoft.com/office/drawing/2014/main" id="{00000000-0008-0000-0A00-00004F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24" name="Object 9" hidden="1">
          <a:extLst>
            <a:ext uri="{FF2B5EF4-FFF2-40B4-BE49-F238E27FC236}">
              <a16:creationId xmlns:a16="http://schemas.microsoft.com/office/drawing/2014/main" id="{00000000-0008-0000-0A00-000050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25" name="Object 8" hidden="1">
          <a:extLst>
            <a:ext uri="{FF2B5EF4-FFF2-40B4-BE49-F238E27FC236}">
              <a16:creationId xmlns:a16="http://schemas.microsoft.com/office/drawing/2014/main" id="{00000000-0008-0000-0A00-000051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26" name="Object 9" hidden="1">
          <a:extLst>
            <a:ext uri="{FF2B5EF4-FFF2-40B4-BE49-F238E27FC236}">
              <a16:creationId xmlns:a16="http://schemas.microsoft.com/office/drawing/2014/main" id="{00000000-0008-0000-0A00-0000523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27" name="Object 8" hidden="1">
          <a:extLst>
            <a:ext uri="{FF2B5EF4-FFF2-40B4-BE49-F238E27FC236}">
              <a16:creationId xmlns:a16="http://schemas.microsoft.com/office/drawing/2014/main" id="{00000000-0008-0000-0A00-0000533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28" name="Object 9" hidden="1">
          <a:extLst>
            <a:ext uri="{FF2B5EF4-FFF2-40B4-BE49-F238E27FC236}">
              <a16:creationId xmlns:a16="http://schemas.microsoft.com/office/drawing/2014/main" id="{00000000-0008-0000-0A00-000054310000}"/>
            </a:ext>
          </a:extLst>
        </xdr:cNvPr>
        <xdr:cNvSpPr>
          <a:spLocks noChangeArrowheads="1"/>
        </xdr:cNvSpPr>
      </xdr:nvSpPr>
      <xdr:spPr bwMode="auto">
        <a:xfrm>
          <a:off x="37147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29" name="Object 8" hidden="1">
          <a:extLst>
            <a:ext uri="{FF2B5EF4-FFF2-40B4-BE49-F238E27FC236}">
              <a16:creationId xmlns:a16="http://schemas.microsoft.com/office/drawing/2014/main" id="{00000000-0008-0000-0A00-000055310000}"/>
            </a:ext>
          </a:extLst>
        </xdr:cNvPr>
        <xdr:cNvSpPr>
          <a:spLocks noChangeArrowheads="1"/>
        </xdr:cNvSpPr>
      </xdr:nvSpPr>
      <xdr:spPr bwMode="auto">
        <a:xfrm>
          <a:off x="40957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2630" name="Object 9" hidden="1">
          <a:extLst>
            <a:ext uri="{FF2B5EF4-FFF2-40B4-BE49-F238E27FC236}">
              <a16:creationId xmlns:a16="http://schemas.microsoft.com/office/drawing/2014/main" id="{00000000-0008-0000-0A00-000056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2631" name="Object 8" hidden="1">
          <a:extLst>
            <a:ext uri="{FF2B5EF4-FFF2-40B4-BE49-F238E27FC236}">
              <a16:creationId xmlns:a16="http://schemas.microsoft.com/office/drawing/2014/main" id="{00000000-0008-0000-0A00-000057310000}"/>
            </a:ext>
          </a:extLst>
        </xdr:cNvPr>
        <xdr:cNvSpPr>
          <a:spLocks noChangeArrowheads="1"/>
        </xdr:cNvSpPr>
      </xdr:nvSpPr>
      <xdr:spPr bwMode="auto">
        <a:xfrm>
          <a:off x="20955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33400" cy="752475"/>
    <xdr:sp macro="" textlink="">
      <xdr:nvSpPr>
        <xdr:cNvPr id="12632" name="Object 15" hidden="1">
          <a:extLst>
            <a:ext uri="{FF2B5EF4-FFF2-40B4-BE49-F238E27FC236}">
              <a16:creationId xmlns:a16="http://schemas.microsoft.com/office/drawing/2014/main" id="{00000000-0008-0000-0A00-000058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40</xdr:row>
      <xdr:rowOff>0</xdr:rowOff>
    </xdr:from>
    <xdr:ext cx="495300" cy="685800"/>
    <xdr:sp macro="" textlink="">
      <xdr:nvSpPr>
        <xdr:cNvPr id="12633" name="Object 16" hidden="1">
          <a:extLst>
            <a:ext uri="{FF2B5EF4-FFF2-40B4-BE49-F238E27FC236}">
              <a16:creationId xmlns:a16="http://schemas.microsoft.com/office/drawing/2014/main" id="{00000000-0008-0000-0A00-00005931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14350" cy="704850"/>
    <xdr:sp macro="" textlink="">
      <xdr:nvSpPr>
        <xdr:cNvPr id="12634" name="Object 17" hidden="1">
          <a:extLst>
            <a:ext uri="{FF2B5EF4-FFF2-40B4-BE49-F238E27FC236}">
              <a16:creationId xmlns:a16="http://schemas.microsoft.com/office/drawing/2014/main" id="{00000000-0008-0000-0A00-00005A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35" name="Object 9" hidden="1">
          <a:extLst>
            <a:ext uri="{FF2B5EF4-FFF2-40B4-BE49-F238E27FC236}">
              <a16:creationId xmlns:a16="http://schemas.microsoft.com/office/drawing/2014/main" id="{00000000-0008-0000-0A00-00005B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36" name="Object 8" hidden="1">
          <a:extLst>
            <a:ext uri="{FF2B5EF4-FFF2-40B4-BE49-F238E27FC236}">
              <a16:creationId xmlns:a16="http://schemas.microsoft.com/office/drawing/2014/main" id="{00000000-0008-0000-0A00-00005C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37" name="Object 9" hidden="1">
          <a:extLst>
            <a:ext uri="{FF2B5EF4-FFF2-40B4-BE49-F238E27FC236}">
              <a16:creationId xmlns:a16="http://schemas.microsoft.com/office/drawing/2014/main" id="{00000000-0008-0000-0A00-00005D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38" name="Object 8" hidden="1">
          <a:extLst>
            <a:ext uri="{FF2B5EF4-FFF2-40B4-BE49-F238E27FC236}">
              <a16:creationId xmlns:a16="http://schemas.microsoft.com/office/drawing/2014/main" id="{00000000-0008-0000-0A00-00005E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39" name="Object 9" hidden="1">
          <a:extLst>
            <a:ext uri="{FF2B5EF4-FFF2-40B4-BE49-F238E27FC236}">
              <a16:creationId xmlns:a16="http://schemas.microsoft.com/office/drawing/2014/main" id="{00000000-0008-0000-0A00-00005F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40" name="Object 8" hidden="1">
          <a:extLst>
            <a:ext uri="{FF2B5EF4-FFF2-40B4-BE49-F238E27FC236}">
              <a16:creationId xmlns:a16="http://schemas.microsoft.com/office/drawing/2014/main" id="{00000000-0008-0000-0A00-000060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41" name="Object 9" hidden="1">
          <a:extLst>
            <a:ext uri="{FF2B5EF4-FFF2-40B4-BE49-F238E27FC236}">
              <a16:creationId xmlns:a16="http://schemas.microsoft.com/office/drawing/2014/main" id="{00000000-0008-0000-0A00-000061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42" name="Object 8" hidden="1">
          <a:extLst>
            <a:ext uri="{FF2B5EF4-FFF2-40B4-BE49-F238E27FC236}">
              <a16:creationId xmlns:a16="http://schemas.microsoft.com/office/drawing/2014/main" id="{00000000-0008-0000-0A00-000062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33400" cy="752475"/>
    <xdr:sp macro="" textlink="">
      <xdr:nvSpPr>
        <xdr:cNvPr id="12643" name="Object 15" hidden="1">
          <a:extLst>
            <a:ext uri="{FF2B5EF4-FFF2-40B4-BE49-F238E27FC236}">
              <a16:creationId xmlns:a16="http://schemas.microsoft.com/office/drawing/2014/main" id="{00000000-0008-0000-0A00-000063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40</xdr:row>
      <xdr:rowOff>0</xdr:rowOff>
    </xdr:from>
    <xdr:ext cx="495300" cy="685800"/>
    <xdr:sp macro="" textlink="">
      <xdr:nvSpPr>
        <xdr:cNvPr id="12644" name="Object 16" hidden="1">
          <a:extLst>
            <a:ext uri="{FF2B5EF4-FFF2-40B4-BE49-F238E27FC236}">
              <a16:creationId xmlns:a16="http://schemas.microsoft.com/office/drawing/2014/main" id="{00000000-0008-0000-0A00-00006431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14350" cy="704850"/>
    <xdr:sp macro="" textlink="">
      <xdr:nvSpPr>
        <xdr:cNvPr id="12645" name="Object 17" hidden="1">
          <a:extLst>
            <a:ext uri="{FF2B5EF4-FFF2-40B4-BE49-F238E27FC236}">
              <a16:creationId xmlns:a16="http://schemas.microsoft.com/office/drawing/2014/main" id="{00000000-0008-0000-0A00-000065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46" name="Object 9" hidden="1">
          <a:extLst>
            <a:ext uri="{FF2B5EF4-FFF2-40B4-BE49-F238E27FC236}">
              <a16:creationId xmlns:a16="http://schemas.microsoft.com/office/drawing/2014/main" id="{00000000-0008-0000-0A00-000066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47" name="Object 8" hidden="1">
          <a:extLst>
            <a:ext uri="{FF2B5EF4-FFF2-40B4-BE49-F238E27FC236}">
              <a16:creationId xmlns:a16="http://schemas.microsoft.com/office/drawing/2014/main" id="{00000000-0008-0000-0A00-000067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48" name="Object 9" hidden="1">
          <a:extLst>
            <a:ext uri="{FF2B5EF4-FFF2-40B4-BE49-F238E27FC236}">
              <a16:creationId xmlns:a16="http://schemas.microsoft.com/office/drawing/2014/main" id="{00000000-0008-0000-0A00-000068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49" name="Object 8" hidden="1">
          <a:extLst>
            <a:ext uri="{FF2B5EF4-FFF2-40B4-BE49-F238E27FC236}">
              <a16:creationId xmlns:a16="http://schemas.microsoft.com/office/drawing/2014/main" id="{00000000-0008-0000-0A00-000069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50" name="Object 9" hidden="1">
          <a:extLst>
            <a:ext uri="{FF2B5EF4-FFF2-40B4-BE49-F238E27FC236}">
              <a16:creationId xmlns:a16="http://schemas.microsoft.com/office/drawing/2014/main" id="{00000000-0008-0000-0A00-00006A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51" name="Object 8" hidden="1">
          <a:extLst>
            <a:ext uri="{FF2B5EF4-FFF2-40B4-BE49-F238E27FC236}">
              <a16:creationId xmlns:a16="http://schemas.microsoft.com/office/drawing/2014/main" id="{00000000-0008-0000-0A00-00006B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52" name="Object 9" hidden="1">
          <a:extLst>
            <a:ext uri="{FF2B5EF4-FFF2-40B4-BE49-F238E27FC236}">
              <a16:creationId xmlns:a16="http://schemas.microsoft.com/office/drawing/2014/main" id="{00000000-0008-0000-0A00-00006C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53" name="Object 8" hidden="1">
          <a:extLst>
            <a:ext uri="{FF2B5EF4-FFF2-40B4-BE49-F238E27FC236}">
              <a16:creationId xmlns:a16="http://schemas.microsoft.com/office/drawing/2014/main" id="{00000000-0008-0000-0A00-00006D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33400" cy="752475"/>
    <xdr:sp macro="" textlink="">
      <xdr:nvSpPr>
        <xdr:cNvPr id="12654" name="Object 15" hidden="1">
          <a:extLst>
            <a:ext uri="{FF2B5EF4-FFF2-40B4-BE49-F238E27FC236}">
              <a16:creationId xmlns:a16="http://schemas.microsoft.com/office/drawing/2014/main" id="{00000000-0008-0000-0A00-00006E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40</xdr:row>
      <xdr:rowOff>0</xdr:rowOff>
    </xdr:from>
    <xdr:ext cx="495300" cy="685800"/>
    <xdr:sp macro="" textlink="">
      <xdr:nvSpPr>
        <xdr:cNvPr id="12655" name="Object 16" hidden="1">
          <a:extLst>
            <a:ext uri="{FF2B5EF4-FFF2-40B4-BE49-F238E27FC236}">
              <a16:creationId xmlns:a16="http://schemas.microsoft.com/office/drawing/2014/main" id="{00000000-0008-0000-0A00-00006F31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14350" cy="704850"/>
    <xdr:sp macro="" textlink="">
      <xdr:nvSpPr>
        <xdr:cNvPr id="12656" name="Object 17" hidden="1">
          <a:extLst>
            <a:ext uri="{FF2B5EF4-FFF2-40B4-BE49-F238E27FC236}">
              <a16:creationId xmlns:a16="http://schemas.microsoft.com/office/drawing/2014/main" id="{00000000-0008-0000-0A00-000070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57" name="Object 9" hidden="1">
          <a:extLst>
            <a:ext uri="{FF2B5EF4-FFF2-40B4-BE49-F238E27FC236}">
              <a16:creationId xmlns:a16="http://schemas.microsoft.com/office/drawing/2014/main" id="{00000000-0008-0000-0A00-000071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58" name="Object 8" hidden="1">
          <a:extLst>
            <a:ext uri="{FF2B5EF4-FFF2-40B4-BE49-F238E27FC236}">
              <a16:creationId xmlns:a16="http://schemas.microsoft.com/office/drawing/2014/main" id="{00000000-0008-0000-0A00-000072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59" name="Object 9" hidden="1">
          <a:extLst>
            <a:ext uri="{FF2B5EF4-FFF2-40B4-BE49-F238E27FC236}">
              <a16:creationId xmlns:a16="http://schemas.microsoft.com/office/drawing/2014/main" id="{00000000-0008-0000-0A00-000073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60" name="Object 8" hidden="1">
          <a:extLst>
            <a:ext uri="{FF2B5EF4-FFF2-40B4-BE49-F238E27FC236}">
              <a16:creationId xmlns:a16="http://schemas.microsoft.com/office/drawing/2014/main" id="{00000000-0008-0000-0A00-000074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61" name="Object 9" hidden="1">
          <a:extLst>
            <a:ext uri="{FF2B5EF4-FFF2-40B4-BE49-F238E27FC236}">
              <a16:creationId xmlns:a16="http://schemas.microsoft.com/office/drawing/2014/main" id="{00000000-0008-0000-0A00-000075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62" name="Object 8" hidden="1">
          <a:extLst>
            <a:ext uri="{FF2B5EF4-FFF2-40B4-BE49-F238E27FC236}">
              <a16:creationId xmlns:a16="http://schemas.microsoft.com/office/drawing/2014/main" id="{00000000-0008-0000-0A00-000076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63" name="Object 9" hidden="1">
          <a:extLst>
            <a:ext uri="{FF2B5EF4-FFF2-40B4-BE49-F238E27FC236}">
              <a16:creationId xmlns:a16="http://schemas.microsoft.com/office/drawing/2014/main" id="{00000000-0008-0000-0A00-000077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64" name="Object 8" hidden="1">
          <a:extLst>
            <a:ext uri="{FF2B5EF4-FFF2-40B4-BE49-F238E27FC236}">
              <a16:creationId xmlns:a16="http://schemas.microsoft.com/office/drawing/2014/main" id="{00000000-0008-0000-0A00-000078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33400" cy="752475"/>
    <xdr:sp macro="" textlink="">
      <xdr:nvSpPr>
        <xdr:cNvPr id="12665" name="Object 15" hidden="1">
          <a:extLst>
            <a:ext uri="{FF2B5EF4-FFF2-40B4-BE49-F238E27FC236}">
              <a16:creationId xmlns:a16="http://schemas.microsoft.com/office/drawing/2014/main" id="{00000000-0008-0000-0A00-000079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40</xdr:row>
      <xdr:rowOff>0</xdr:rowOff>
    </xdr:from>
    <xdr:ext cx="495300" cy="685800"/>
    <xdr:sp macro="" textlink="">
      <xdr:nvSpPr>
        <xdr:cNvPr id="12666" name="Object 16" hidden="1">
          <a:extLst>
            <a:ext uri="{FF2B5EF4-FFF2-40B4-BE49-F238E27FC236}">
              <a16:creationId xmlns:a16="http://schemas.microsoft.com/office/drawing/2014/main" id="{00000000-0008-0000-0A00-00007A310000}"/>
            </a:ext>
          </a:extLst>
        </xdr:cNvPr>
        <xdr:cNvSpPr>
          <a:spLocks noChangeArrowheads="1"/>
        </xdr:cNvSpPr>
      </xdr:nvSpPr>
      <xdr:spPr bwMode="auto">
        <a:xfrm>
          <a:off x="34290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514350" cy="704850"/>
    <xdr:sp macro="" textlink="">
      <xdr:nvSpPr>
        <xdr:cNvPr id="12667" name="Object 17" hidden="1">
          <a:extLst>
            <a:ext uri="{FF2B5EF4-FFF2-40B4-BE49-F238E27FC236}">
              <a16:creationId xmlns:a16="http://schemas.microsoft.com/office/drawing/2014/main" id="{00000000-0008-0000-0A00-00007B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68" name="Object 9" hidden="1">
          <a:extLst>
            <a:ext uri="{FF2B5EF4-FFF2-40B4-BE49-F238E27FC236}">
              <a16:creationId xmlns:a16="http://schemas.microsoft.com/office/drawing/2014/main" id="{00000000-0008-0000-0A00-00007C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69" name="Object 8" hidden="1">
          <a:extLst>
            <a:ext uri="{FF2B5EF4-FFF2-40B4-BE49-F238E27FC236}">
              <a16:creationId xmlns:a16="http://schemas.microsoft.com/office/drawing/2014/main" id="{00000000-0008-0000-0A00-00007D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70" name="Object 9" hidden="1">
          <a:extLst>
            <a:ext uri="{FF2B5EF4-FFF2-40B4-BE49-F238E27FC236}">
              <a16:creationId xmlns:a16="http://schemas.microsoft.com/office/drawing/2014/main" id="{00000000-0008-0000-0A00-00007E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71" name="Object 8" hidden="1">
          <a:extLst>
            <a:ext uri="{FF2B5EF4-FFF2-40B4-BE49-F238E27FC236}">
              <a16:creationId xmlns:a16="http://schemas.microsoft.com/office/drawing/2014/main" id="{00000000-0008-0000-0A00-00007F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40</xdr:row>
      <xdr:rowOff>0</xdr:rowOff>
    </xdr:from>
    <xdr:ext cx="495300" cy="676275"/>
    <xdr:sp macro="" textlink="">
      <xdr:nvSpPr>
        <xdr:cNvPr id="12672" name="Object 9" hidden="1">
          <a:extLst>
            <a:ext uri="{FF2B5EF4-FFF2-40B4-BE49-F238E27FC236}">
              <a16:creationId xmlns:a16="http://schemas.microsoft.com/office/drawing/2014/main" id="{00000000-0008-0000-0A00-000080310000}"/>
            </a:ext>
          </a:extLst>
        </xdr:cNvPr>
        <xdr:cNvSpPr>
          <a:spLocks noChangeArrowheads="1"/>
        </xdr:cNvSpPr>
      </xdr:nvSpPr>
      <xdr:spPr bwMode="auto">
        <a:xfrm>
          <a:off x="37147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40</xdr:row>
      <xdr:rowOff>0</xdr:rowOff>
    </xdr:from>
    <xdr:ext cx="476250" cy="695325"/>
    <xdr:sp macro="" textlink="">
      <xdr:nvSpPr>
        <xdr:cNvPr id="12673" name="Object 8" hidden="1">
          <a:extLst>
            <a:ext uri="{FF2B5EF4-FFF2-40B4-BE49-F238E27FC236}">
              <a16:creationId xmlns:a16="http://schemas.microsoft.com/office/drawing/2014/main" id="{00000000-0008-0000-0A00-000081310000}"/>
            </a:ext>
          </a:extLst>
        </xdr:cNvPr>
        <xdr:cNvSpPr>
          <a:spLocks noChangeArrowheads="1"/>
        </xdr:cNvSpPr>
      </xdr:nvSpPr>
      <xdr:spPr bwMode="auto">
        <a:xfrm>
          <a:off x="40957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95300" cy="676275"/>
    <xdr:sp macro="" textlink="">
      <xdr:nvSpPr>
        <xdr:cNvPr id="12674" name="Object 9" hidden="1">
          <a:extLst>
            <a:ext uri="{FF2B5EF4-FFF2-40B4-BE49-F238E27FC236}">
              <a16:creationId xmlns:a16="http://schemas.microsoft.com/office/drawing/2014/main" id="{00000000-0008-0000-0A00-000082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40</xdr:row>
      <xdr:rowOff>0</xdr:rowOff>
    </xdr:from>
    <xdr:ext cx="476250" cy="695325"/>
    <xdr:sp macro="" textlink="">
      <xdr:nvSpPr>
        <xdr:cNvPr id="12675" name="Object 8" hidden="1">
          <a:extLst>
            <a:ext uri="{FF2B5EF4-FFF2-40B4-BE49-F238E27FC236}">
              <a16:creationId xmlns:a16="http://schemas.microsoft.com/office/drawing/2014/main" id="{00000000-0008-0000-0A00-000083310000}"/>
            </a:ext>
          </a:extLst>
        </xdr:cNvPr>
        <xdr:cNvSpPr>
          <a:spLocks noChangeArrowheads="1"/>
        </xdr:cNvSpPr>
      </xdr:nvSpPr>
      <xdr:spPr bwMode="auto">
        <a:xfrm>
          <a:off x="20955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2676" name="Object 15" hidden="1">
          <a:extLst>
            <a:ext uri="{FF2B5EF4-FFF2-40B4-BE49-F238E27FC236}">
              <a16:creationId xmlns:a16="http://schemas.microsoft.com/office/drawing/2014/main" id="{00000000-0008-0000-0A00-000084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85800"/>
    <xdr:sp macro="" textlink="">
      <xdr:nvSpPr>
        <xdr:cNvPr id="12677" name="Object 16" hidden="1">
          <a:extLst>
            <a:ext uri="{FF2B5EF4-FFF2-40B4-BE49-F238E27FC236}">
              <a16:creationId xmlns:a16="http://schemas.microsoft.com/office/drawing/2014/main" id="{00000000-0008-0000-0A00-00008531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2678" name="Object 17" hidden="1">
          <a:extLst>
            <a:ext uri="{FF2B5EF4-FFF2-40B4-BE49-F238E27FC236}">
              <a16:creationId xmlns:a16="http://schemas.microsoft.com/office/drawing/2014/main" id="{00000000-0008-0000-0A00-000086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79" name="Object 9" hidden="1">
          <a:extLst>
            <a:ext uri="{FF2B5EF4-FFF2-40B4-BE49-F238E27FC236}">
              <a16:creationId xmlns:a16="http://schemas.microsoft.com/office/drawing/2014/main" id="{00000000-0008-0000-0A00-000087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80" name="Object 8" hidden="1">
          <a:extLst>
            <a:ext uri="{FF2B5EF4-FFF2-40B4-BE49-F238E27FC236}">
              <a16:creationId xmlns:a16="http://schemas.microsoft.com/office/drawing/2014/main" id="{00000000-0008-0000-0A00-000088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81" name="Object 9" hidden="1">
          <a:extLst>
            <a:ext uri="{FF2B5EF4-FFF2-40B4-BE49-F238E27FC236}">
              <a16:creationId xmlns:a16="http://schemas.microsoft.com/office/drawing/2014/main" id="{00000000-0008-0000-0A00-000089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82" name="Object 8" hidden="1">
          <a:extLst>
            <a:ext uri="{FF2B5EF4-FFF2-40B4-BE49-F238E27FC236}">
              <a16:creationId xmlns:a16="http://schemas.microsoft.com/office/drawing/2014/main" id="{00000000-0008-0000-0A00-00008A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83" name="Object 9" hidden="1">
          <a:extLst>
            <a:ext uri="{FF2B5EF4-FFF2-40B4-BE49-F238E27FC236}">
              <a16:creationId xmlns:a16="http://schemas.microsoft.com/office/drawing/2014/main" id="{00000000-0008-0000-0A00-00008B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84" name="Object 8" hidden="1">
          <a:extLst>
            <a:ext uri="{FF2B5EF4-FFF2-40B4-BE49-F238E27FC236}">
              <a16:creationId xmlns:a16="http://schemas.microsoft.com/office/drawing/2014/main" id="{00000000-0008-0000-0A00-00008C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85" name="Object 9" hidden="1">
          <a:extLst>
            <a:ext uri="{FF2B5EF4-FFF2-40B4-BE49-F238E27FC236}">
              <a16:creationId xmlns:a16="http://schemas.microsoft.com/office/drawing/2014/main" id="{00000000-0008-0000-0A00-00008D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86" name="Object 8" hidden="1">
          <a:extLst>
            <a:ext uri="{FF2B5EF4-FFF2-40B4-BE49-F238E27FC236}">
              <a16:creationId xmlns:a16="http://schemas.microsoft.com/office/drawing/2014/main" id="{00000000-0008-0000-0A00-00008E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2687" name="Object 15" hidden="1">
          <a:extLst>
            <a:ext uri="{FF2B5EF4-FFF2-40B4-BE49-F238E27FC236}">
              <a16:creationId xmlns:a16="http://schemas.microsoft.com/office/drawing/2014/main" id="{00000000-0008-0000-0A00-00008F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85800"/>
    <xdr:sp macro="" textlink="">
      <xdr:nvSpPr>
        <xdr:cNvPr id="12688" name="Object 16" hidden="1">
          <a:extLst>
            <a:ext uri="{FF2B5EF4-FFF2-40B4-BE49-F238E27FC236}">
              <a16:creationId xmlns:a16="http://schemas.microsoft.com/office/drawing/2014/main" id="{00000000-0008-0000-0A00-00009031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2689" name="Object 17" hidden="1">
          <a:extLst>
            <a:ext uri="{FF2B5EF4-FFF2-40B4-BE49-F238E27FC236}">
              <a16:creationId xmlns:a16="http://schemas.microsoft.com/office/drawing/2014/main" id="{00000000-0008-0000-0A00-000091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90" name="Object 9" hidden="1">
          <a:extLst>
            <a:ext uri="{FF2B5EF4-FFF2-40B4-BE49-F238E27FC236}">
              <a16:creationId xmlns:a16="http://schemas.microsoft.com/office/drawing/2014/main" id="{00000000-0008-0000-0A00-000092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91" name="Object 8" hidden="1">
          <a:extLst>
            <a:ext uri="{FF2B5EF4-FFF2-40B4-BE49-F238E27FC236}">
              <a16:creationId xmlns:a16="http://schemas.microsoft.com/office/drawing/2014/main" id="{00000000-0008-0000-0A00-000093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92" name="Object 9" hidden="1">
          <a:extLst>
            <a:ext uri="{FF2B5EF4-FFF2-40B4-BE49-F238E27FC236}">
              <a16:creationId xmlns:a16="http://schemas.microsoft.com/office/drawing/2014/main" id="{00000000-0008-0000-0A00-000094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93" name="Object 8" hidden="1">
          <a:extLst>
            <a:ext uri="{FF2B5EF4-FFF2-40B4-BE49-F238E27FC236}">
              <a16:creationId xmlns:a16="http://schemas.microsoft.com/office/drawing/2014/main" id="{00000000-0008-0000-0A00-000095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94" name="Object 9" hidden="1">
          <a:extLst>
            <a:ext uri="{FF2B5EF4-FFF2-40B4-BE49-F238E27FC236}">
              <a16:creationId xmlns:a16="http://schemas.microsoft.com/office/drawing/2014/main" id="{00000000-0008-0000-0A00-000096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95" name="Object 8" hidden="1">
          <a:extLst>
            <a:ext uri="{FF2B5EF4-FFF2-40B4-BE49-F238E27FC236}">
              <a16:creationId xmlns:a16="http://schemas.microsoft.com/office/drawing/2014/main" id="{00000000-0008-0000-0A00-000097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696" name="Object 9" hidden="1">
          <a:extLst>
            <a:ext uri="{FF2B5EF4-FFF2-40B4-BE49-F238E27FC236}">
              <a16:creationId xmlns:a16="http://schemas.microsoft.com/office/drawing/2014/main" id="{00000000-0008-0000-0A00-000098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697" name="Object 8" hidden="1">
          <a:extLst>
            <a:ext uri="{FF2B5EF4-FFF2-40B4-BE49-F238E27FC236}">
              <a16:creationId xmlns:a16="http://schemas.microsoft.com/office/drawing/2014/main" id="{00000000-0008-0000-0A00-000099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2698" name="Object 15" hidden="1">
          <a:extLst>
            <a:ext uri="{FF2B5EF4-FFF2-40B4-BE49-F238E27FC236}">
              <a16:creationId xmlns:a16="http://schemas.microsoft.com/office/drawing/2014/main" id="{00000000-0008-0000-0A00-00009A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85800"/>
    <xdr:sp macro="" textlink="">
      <xdr:nvSpPr>
        <xdr:cNvPr id="12699" name="Object 16" hidden="1">
          <a:extLst>
            <a:ext uri="{FF2B5EF4-FFF2-40B4-BE49-F238E27FC236}">
              <a16:creationId xmlns:a16="http://schemas.microsoft.com/office/drawing/2014/main" id="{00000000-0008-0000-0A00-00009B31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2700" name="Object 17" hidden="1">
          <a:extLst>
            <a:ext uri="{FF2B5EF4-FFF2-40B4-BE49-F238E27FC236}">
              <a16:creationId xmlns:a16="http://schemas.microsoft.com/office/drawing/2014/main" id="{00000000-0008-0000-0A00-00009C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01" name="Object 9" hidden="1">
          <a:extLst>
            <a:ext uri="{FF2B5EF4-FFF2-40B4-BE49-F238E27FC236}">
              <a16:creationId xmlns:a16="http://schemas.microsoft.com/office/drawing/2014/main" id="{00000000-0008-0000-0A00-00009D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02" name="Object 8" hidden="1">
          <a:extLst>
            <a:ext uri="{FF2B5EF4-FFF2-40B4-BE49-F238E27FC236}">
              <a16:creationId xmlns:a16="http://schemas.microsoft.com/office/drawing/2014/main" id="{00000000-0008-0000-0A00-00009E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03" name="Object 9" hidden="1">
          <a:extLst>
            <a:ext uri="{FF2B5EF4-FFF2-40B4-BE49-F238E27FC236}">
              <a16:creationId xmlns:a16="http://schemas.microsoft.com/office/drawing/2014/main" id="{00000000-0008-0000-0A00-00009F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04" name="Object 8" hidden="1">
          <a:extLst>
            <a:ext uri="{FF2B5EF4-FFF2-40B4-BE49-F238E27FC236}">
              <a16:creationId xmlns:a16="http://schemas.microsoft.com/office/drawing/2014/main" id="{00000000-0008-0000-0A00-0000A0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05" name="Object 9" hidden="1">
          <a:extLst>
            <a:ext uri="{FF2B5EF4-FFF2-40B4-BE49-F238E27FC236}">
              <a16:creationId xmlns:a16="http://schemas.microsoft.com/office/drawing/2014/main" id="{00000000-0008-0000-0A00-0000A1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06" name="Object 8" hidden="1">
          <a:extLst>
            <a:ext uri="{FF2B5EF4-FFF2-40B4-BE49-F238E27FC236}">
              <a16:creationId xmlns:a16="http://schemas.microsoft.com/office/drawing/2014/main" id="{00000000-0008-0000-0A00-0000A2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07" name="Object 9" hidden="1">
          <a:extLst>
            <a:ext uri="{FF2B5EF4-FFF2-40B4-BE49-F238E27FC236}">
              <a16:creationId xmlns:a16="http://schemas.microsoft.com/office/drawing/2014/main" id="{00000000-0008-0000-0A00-0000A3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08" name="Object 8" hidden="1">
          <a:extLst>
            <a:ext uri="{FF2B5EF4-FFF2-40B4-BE49-F238E27FC236}">
              <a16:creationId xmlns:a16="http://schemas.microsoft.com/office/drawing/2014/main" id="{00000000-0008-0000-0A00-0000A4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2709" name="Object 15" hidden="1">
          <a:extLst>
            <a:ext uri="{FF2B5EF4-FFF2-40B4-BE49-F238E27FC236}">
              <a16:creationId xmlns:a16="http://schemas.microsoft.com/office/drawing/2014/main" id="{00000000-0008-0000-0A00-0000A5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85800"/>
    <xdr:sp macro="" textlink="">
      <xdr:nvSpPr>
        <xdr:cNvPr id="12710" name="Object 16" hidden="1">
          <a:extLst>
            <a:ext uri="{FF2B5EF4-FFF2-40B4-BE49-F238E27FC236}">
              <a16:creationId xmlns:a16="http://schemas.microsoft.com/office/drawing/2014/main" id="{00000000-0008-0000-0A00-0000A6310000}"/>
            </a:ext>
          </a:extLst>
        </xdr:cNvPr>
        <xdr:cNvSpPr>
          <a:spLocks noChangeArrowheads="1"/>
        </xdr:cNvSpPr>
      </xdr:nvSpPr>
      <xdr:spPr bwMode="auto">
        <a:xfrm>
          <a:off x="34290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2711" name="Object 17" hidden="1">
          <a:extLst>
            <a:ext uri="{FF2B5EF4-FFF2-40B4-BE49-F238E27FC236}">
              <a16:creationId xmlns:a16="http://schemas.microsoft.com/office/drawing/2014/main" id="{00000000-0008-0000-0A00-0000A7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12" name="Object 9" hidden="1">
          <a:extLst>
            <a:ext uri="{FF2B5EF4-FFF2-40B4-BE49-F238E27FC236}">
              <a16:creationId xmlns:a16="http://schemas.microsoft.com/office/drawing/2014/main" id="{00000000-0008-0000-0A00-0000A8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13" name="Object 8" hidden="1">
          <a:extLst>
            <a:ext uri="{FF2B5EF4-FFF2-40B4-BE49-F238E27FC236}">
              <a16:creationId xmlns:a16="http://schemas.microsoft.com/office/drawing/2014/main" id="{00000000-0008-0000-0A00-0000A9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14" name="Object 9" hidden="1">
          <a:extLst>
            <a:ext uri="{FF2B5EF4-FFF2-40B4-BE49-F238E27FC236}">
              <a16:creationId xmlns:a16="http://schemas.microsoft.com/office/drawing/2014/main" id="{00000000-0008-0000-0A00-0000AA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15" name="Object 8" hidden="1">
          <a:extLst>
            <a:ext uri="{FF2B5EF4-FFF2-40B4-BE49-F238E27FC236}">
              <a16:creationId xmlns:a16="http://schemas.microsoft.com/office/drawing/2014/main" id="{00000000-0008-0000-0A00-0000AB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16" name="Object 9" hidden="1">
          <a:extLst>
            <a:ext uri="{FF2B5EF4-FFF2-40B4-BE49-F238E27FC236}">
              <a16:creationId xmlns:a16="http://schemas.microsoft.com/office/drawing/2014/main" id="{00000000-0008-0000-0A00-0000AC310000}"/>
            </a:ext>
          </a:extLst>
        </xdr:cNvPr>
        <xdr:cNvSpPr>
          <a:spLocks noChangeArrowheads="1"/>
        </xdr:cNvSpPr>
      </xdr:nvSpPr>
      <xdr:spPr bwMode="auto">
        <a:xfrm>
          <a:off x="37147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17" name="Object 8" hidden="1">
          <a:extLst>
            <a:ext uri="{FF2B5EF4-FFF2-40B4-BE49-F238E27FC236}">
              <a16:creationId xmlns:a16="http://schemas.microsoft.com/office/drawing/2014/main" id="{00000000-0008-0000-0A00-0000AD310000}"/>
            </a:ext>
          </a:extLst>
        </xdr:cNvPr>
        <xdr:cNvSpPr>
          <a:spLocks noChangeArrowheads="1"/>
        </xdr:cNvSpPr>
      </xdr:nvSpPr>
      <xdr:spPr bwMode="auto">
        <a:xfrm>
          <a:off x="40957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2718" name="Object 9" hidden="1">
          <a:extLst>
            <a:ext uri="{FF2B5EF4-FFF2-40B4-BE49-F238E27FC236}">
              <a16:creationId xmlns:a16="http://schemas.microsoft.com/office/drawing/2014/main" id="{00000000-0008-0000-0A00-0000AE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2719" name="Object 8" hidden="1">
          <a:extLst>
            <a:ext uri="{FF2B5EF4-FFF2-40B4-BE49-F238E27FC236}">
              <a16:creationId xmlns:a16="http://schemas.microsoft.com/office/drawing/2014/main" id="{00000000-0008-0000-0A00-0000AF310000}"/>
            </a:ext>
          </a:extLst>
        </xdr:cNvPr>
        <xdr:cNvSpPr>
          <a:spLocks noChangeArrowheads="1"/>
        </xdr:cNvSpPr>
      </xdr:nvSpPr>
      <xdr:spPr bwMode="auto">
        <a:xfrm>
          <a:off x="20955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2720" name="Object 15" hidden="1">
          <a:extLst>
            <a:ext uri="{FF2B5EF4-FFF2-40B4-BE49-F238E27FC236}">
              <a16:creationId xmlns:a16="http://schemas.microsoft.com/office/drawing/2014/main" id="{00000000-0008-0000-0A00-0000B0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85800"/>
    <xdr:sp macro="" textlink="">
      <xdr:nvSpPr>
        <xdr:cNvPr id="12721" name="Object 16" hidden="1">
          <a:extLst>
            <a:ext uri="{FF2B5EF4-FFF2-40B4-BE49-F238E27FC236}">
              <a16:creationId xmlns:a16="http://schemas.microsoft.com/office/drawing/2014/main" id="{00000000-0008-0000-0A00-0000B13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2722" name="Object 17" hidden="1">
          <a:extLst>
            <a:ext uri="{FF2B5EF4-FFF2-40B4-BE49-F238E27FC236}">
              <a16:creationId xmlns:a16="http://schemas.microsoft.com/office/drawing/2014/main" id="{00000000-0008-0000-0A00-0000B2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23" name="Object 9" hidden="1">
          <a:extLst>
            <a:ext uri="{FF2B5EF4-FFF2-40B4-BE49-F238E27FC236}">
              <a16:creationId xmlns:a16="http://schemas.microsoft.com/office/drawing/2014/main" id="{00000000-0008-0000-0A00-0000B3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24" name="Object 8" hidden="1">
          <a:extLst>
            <a:ext uri="{FF2B5EF4-FFF2-40B4-BE49-F238E27FC236}">
              <a16:creationId xmlns:a16="http://schemas.microsoft.com/office/drawing/2014/main" id="{00000000-0008-0000-0A00-0000B4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25" name="Object 9" hidden="1">
          <a:extLst>
            <a:ext uri="{FF2B5EF4-FFF2-40B4-BE49-F238E27FC236}">
              <a16:creationId xmlns:a16="http://schemas.microsoft.com/office/drawing/2014/main" id="{00000000-0008-0000-0A00-0000B5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26" name="Object 8" hidden="1">
          <a:extLst>
            <a:ext uri="{FF2B5EF4-FFF2-40B4-BE49-F238E27FC236}">
              <a16:creationId xmlns:a16="http://schemas.microsoft.com/office/drawing/2014/main" id="{00000000-0008-0000-0A00-0000B6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27" name="Object 9" hidden="1">
          <a:extLst>
            <a:ext uri="{FF2B5EF4-FFF2-40B4-BE49-F238E27FC236}">
              <a16:creationId xmlns:a16="http://schemas.microsoft.com/office/drawing/2014/main" id="{00000000-0008-0000-0A00-0000B7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28" name="Object 8" hidden="1">
          <a:extLst>
            <a:ext uri="{FF2B5EF4-FFF2-40B4-BE49-F238E27FC236}">
              <a16:creationId xmlns:a16="http://schemas.microsoft.com/office/drawing/2014/main" id="{00000000-0008-0000-0A00-0000B8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29" name="Object 9" hidden="1">
          <a:extLst>
            <a:ext uri="{FF2B5EF4-FFF2-40B4-BE49-F238E27FC236}">
              <a16:creationId xmlns:a16="http://schemas.microsoft.com/office/drawing/2014/main" id="{00000000-0008-0000-0A00-0000B9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30" name="Object 8" hidden="1">
          <a:extLst>
            <a:ext uri="{FF2B5EF4-FFF2-40B4-BE49-F238E27FC236}">
              <a16:creationId xmlns:a16="http://schemas.microsoft.com/office/drawing/2014/main" id="{00000000-0008-0000-0A00-0000BA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2731" name="Object 15" hidden="1">
          <a:extLst>
            <a:ext uri="{FF2B5EF4-FFF2-40B4-BE49-F238E27FC236}">
              <a16:creationId xmlns:a16="http://schemas.microsoft.com/office/drawing/2014/main" id="{00000000-0008-0000-0A00-0000BB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85800"/>
    <xdr:sp macro="" textlink="">
      <xdr:nvSpPr>
        <xdr:cNvPr id="12732" name="Object 16" hidden="1">
          <a:extLst>
            <a:ext uri="{FF2B5EF4-FFF2-40B4-BE49-F238E27FC236}">
              <a16:creationId xmlns:a16="http://schemas.microsoft.com/office/drawing/2014/main" id="{00000000-0008-0000-0A00-0000BC3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2733" name="Object 17" hidden="1">
          <a:extLst>
            <a:ext uri="{FF2B5EF4-FFF2-40B4-BE49-F238E27FC236}">
              <a16:creationId xmlns:a16="http://schemas.microsoft.com/office/drawing/2014/main" id="{00000000-0008-0000-0A00-0000BD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34" name="Object 9" hidden="1">
          <a:extLst>
            <a:ext uri="{FF2B5EF4-FFF2-40B4-BE49-F238E27FC236}">
              <a16:creationId xmlns:a16="http://schemas.microsoft.com/office/drawing/2014/main" id="{00000000-0008-0000-0A00-0000BE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35" name="Object 8" hidden="1">
          <a:extLst>
            <a:ext uri="{FF2B5EF4-FFF2-40B4-BE49-F238E27FC236}">
              <a16:creationId xmlns:a16="http://schemas.microsoft.com/office/drawing/2014/main" id="{00000000-0008-0000-0A00-0000BF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36" name="Object 9" hidden="1">
          <a:extLst>
            <a:ext uri="{FF2B5EF4-FFF2-40B4-BE49-F238E27FC236}">
              <a16:creationId xmlns:a16="http://schemas.microsoft.com/office/drawing/2014/main" id="{00000000-0008-0000-0A00-0000C0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37" name="Object 8" hidden="1">
          <a:extLst>
            <a:ext uri="{FF2B5EF4-FFF2-40B4-BE49-F238E27FC236}">
              <a16:creationId xmlns:a16="http://schemas.microsoft.com/office/drawing/2014/main" id="{00000000-0008-0000-0A00-0000C1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38" name="Object 9" hidden="1">
          <a:extLst>
            <a:ext uri="{FF2B5EF4-FFF2-40B4-BE49-F238E27FC236}">
              <a16:creationId xmlns:a16="http://schemas.microsoft.com/office/drawing/2014/main" id="{00000000-0008-0000-0A00-0000C2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39" name="Object 8" hidden="1">
          <a:extLst>
            <a:ext uri="{FF2B5EF4-FFF2-40B4-BE49-F238E27FC236}">
              <a16:creationId xmlns:a16="http://schemas.microsoft.com/office/drawing/2014/main" id="{00000000-0008-0000-0A00-0000C3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40" name="Object 9" hidden="1">
          <a:extLst>
            <a:ext uri="{FF2B5EF4-FFF2-40B4-BE49-F238E27FC236}">
              <a16:creationId xmlns:a16="http://schemas.microsoft.com/office/drawing/2014/main" id="{00000000-0008-0000-0A00-0000C4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41" name="Object 8" hidden="1">
          <a:extLst>
            <a:ext uri="{FF2B5EF4-FFF2-40B4-BE49-F238E27FC236}">
              <a16:creationId xmlns:a16="http://schemas.microsoft.com/office/drawing/2014/main" id="{00000000-0008-0000-0A00-0000C5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2742" name="Object 15" hidden="1">
          <a:extLst>
            <a:ext uri="{FF2B5EF4-FFF2-40B4-BE49-F238E27FC236}">
              <a16:creationId xmlns:a16="http://schemas.microsoft.com/office/drawing/2014/main" id="{00000000-0008-0000-0A00-0000C6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85800"/>
    <xdr:sp macro="" textlink="">
      <xdr:nvSpPr>
        <xdr:cNvPr id="12743" name="Object 16" hidden="1">
          <a:extLst>
            <a:ext uri="{FF2B5EF4-FFF2-40B4-BE49-F238E27FC236}">
              <a16:creationId xmlns:a16="http://schemas.microsoft.com/office/drawing/2014/main" id="{00000000-0008-0000-0A00-0000C73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2744" name="Object 17" hidden="1">
          <a:extLst>
            <a:ext uri="{FF2B5EF4-FFF2-40B4-BE49-F238E27FC236}">
              <a16:creationId xmlns:a16="http://schemas.microsoft.com/office/drawing/2014/main" id="{00000000-0008-0000-0A00-0000C8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45" name="Object 9" hidden="1">
          <a:extLst>
            <a:ext uri="{FF2B5EF4-FFF2-40B4-BE49-F238E27FC236}">
              <a16:creationId xmlns:a16="http://schemas.microsoft.com/office/drawing/2014/main" id="{00000000-0008-0000-0A00-0000C9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46" name="Object 8" hidden="1">
          <a:extLst>
            <a:ext uri="{FF2B5EF4-FFF2-40B4-BE49-F238E27FC236}">
              <a16:creationId xmlns:a16="http://schemas.microsoft.com/office/drawing/2014/main" id="{00000000-0008-0000-0A00-0000CA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47" name="Object 9" hidden="1">
          <a:extLst>
            <a:ext uri="{FF2B5EF4-FFF2-40B4-BE49-F238E27FC236}">
              <a16:creationId xmlns:a16="http://schemas.microsoft.com/office/drawing/2014/main" id="{00000000-0008-0000-0A00-0000CB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48" name="Object 8" hidden="1">
          <a:extLst>
            <a:ext uri="{FF2B5EF4-FFF2-40B4-BE49-F238E27FC236}">
              <a16:creationId xmlns:a16="http://schemas.microsoft.com/office/drawing/2014/main" id="{00000000-0008-0000-0A00-0000CC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49" name="Object 9" hidden="1">
          <a:extLst>
            <a:ext uri="{FF2B5EF4-FFF2-40B4-BE49-F238E27FC236}">
              <a16:creationId xmlns:a16="http://schemas.microsoft.com/office/drawing/2014/main" id="{00000000-0008-0000-0A00-0000CD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50" name="Object 8" hidden="1">
          <a:extLst>
            <a:ext uri="{FF2B5EF4-FFF2-40B4-BE49-F238E27FC236}">
              <a16:creationId xmlns:a16="http://schemas.microsoft.com/office/drawing/2014/main" id="{00000000-0008-0000-0A00-0000CE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51" name="Object 9" hidden="1">
          <a:extLst>
            <a:ext uri="{FF2B5EF4-FFF2-40B4-BE49-F238E27FC236}">
              <a16:creationId xmlns:a16="http://schemas.microsoft.com/office/drawing/2014/main" id="{00000000-0008-0000-0A00-0000CF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52" name="Object 8" hidden="1">
          <a:extLst>
            <a:ext uri="{FF2B5EF4-FFF2-40B4-BE49-F238E27FC236}">
              <a16:creationId xmlns:a16="http://schemas.microsoft.com/office/drawing/2014/main" id="{00000000-0008-0000-0A00-0000D0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2753" name="Object 15" hidden="1">
          <a:extLst>
            <a:ext uri="{FF2B5EF4-FFF2-40B4-BE49-F238E27FC236}">
              <a16:creationId xmlns:a16="http://schemas.microsoft.com/office/drawing/2014/main" id="{00000000-0008-0000-0A00-0000D1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85800"/>
    <xdr:sp macro="" textlink="">
      <xdr:nvSpPr>
        <xdr:cNvPr id="12754" name="Object 16" hidden="1">
          <a:extLst>
            <a:ext uri="{FF2B5EF4-FFF2-40B4-BE49-F238E27FC236}">
              <a16:creationId xmlns:a16="http://schemas.microsoft.com/office/drawing/2014/main" id="{00000000-0008-0000-0A00-0000D2310000}"/>
            </a:ext>
          </a:extLst>
        </xdr:cNvPr>
        <xdr:cNvSpPr>
          <a:spLocks noChangeArrowheads="1"/>
        </xdr:cNvSpPr>
      </xdr:nvSpPr>
      <xdr:spPr bwMode="auto">
        <a:xfrm>
          <a:off x="34290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2755" name="Object 17" hidden="1">
          <a:extLst>
            <a:ext uri="{FF2B5EF4-FFF2-40B4-BE49-F238E27FC236}">
              <a16:creationId xmlns:a16="http://schemas.microsoft.com/office/drawing/2014/main" id="{00000000-0008-0000-0A00-0000D3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56" name="Object 9" hidden="1">
          <a:extLst>
            <a:ext uri="{FF2B5EF4-FFF2-40B4-BE49-F238E27FC236}">
              <a16:creationId xmlns:a16="http://schemas.microsoft.com/office/drawing/2014/main" id="{00000000-0008-0000-0A00-0000D4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57" name="Object 8" hidden="1">
          <a:extLst>
            <a:ext uri="{FF2B5EF4-FFF2-40B4-BE49-F238E27FC236}">
              <a16:creationId xmlns:a16="http://schemas.microsoft.com/office/drawing/2014/main" id="{00000000-0008-0000-0A00-0000D5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58" name="Object 9" hidden="1">
          <a:extLst>
            <a:ext uri="{FF2B5EF4-FFF2-40B4-BE49-F238E27FC236}">
              <a16:creationId xmlns:a16="http://schemas.microsoft.com/office/drawing/2014/main" id="{00000000-0008-0000-0A00-0000D6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59" name="Object 8" hidden="1">
          <a:extLst>
            <a:ext uri="{FF2B5EF4-FFF2-40B4-BE49-F238E27FC236}">
              <a16:creationId xmlns:a16="http://schemas.microsoft.com/office/drawing/2014/main" id="{00000000-0008-0000-0A00-0000D7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60" name="Object 9" hidden="1">
          <a:extLst>
            <a:ext uri="{FF2B5EF4-FFF2-40B4-BE49-F238E27FC236}">
              <a16:creationId xmlns:a16="http://schemas.microsoft.com/office/drawing/2014/main" id="{00000000-0008-0000-0A00-0000D8310000}"/>
            </a:ext>
          </a:extLst>
        </xdr:cNvPr>
        <xdr:cNvSpPr>
          <a:spLocks noChangeArrowheads="1"/>
        </xdr:cNvSpPr>
      </xdr:nvSpPr>
      <xdr:spPr bwMode="auto">
        <a:xfrm>
          <a:off x="37147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61" name="Object 8" hidden="1">
          <a:extLst>
            <a:ext uri="{FF2B5EF4-FFF2-40B4-BE49-F238E27FC236}">
              <a16:creationId xmlns:a16="http://schemas.microsoft.com/office/drawing/2014/main" id="{00000000-0008-0000-0A00-0000D9310000}"/>
            </a:ext>
          </a:extLst>
        </xdr:cNvPr>
        <xdr:cNvSpPr>
          <a:spLocks noChangeArrowheads="1"/>
        </xdr:cNvSpPr>
      </xdr:nvSpPr>
      <xdr:spPr bwMode="auto">
        <a:xfrm>
          <a:off x="40957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2762" name="Object 9" hidden="1">
          <a:extLst>
            <a:ext uri="{FF2B5EF4-FFF2-40B4-BE49-F238E27FC236}">
              <a16:creationId xmlns:a16="http://schemas.microsoft.com/office/drawing/2014/main" id="{00000000-0008-0000-0A00-0000DA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2763" name="Object 8" hidden="1">
          <a:extLst>
            <a:ext uri="{FF2B5EF4-FFF2-40B4-BE49-F238E27FC236}">
              <a16:creationId xmlns:a16="http://schemas.microsoft.com/office/drawing/2014/main" id="{00000000-0008-0000-0A00-0000DB310000}"/>
            </a:ext>
          </a:extLst>
        </xdr:cNvPr>
        <xdr:cNvSpPr>
          <a:spLocks noChangeArrowheads="1"/>
        </xdr:cNvSpPr>
      </xdr:nvSpPr>
      <xdr:spPr bwMode="auto">
        <a:xfrm>
          <a:off x="20955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2764" name="Object 15" hidden="1">
          <a:extLst>
            <a:ext uri="{FF2B5EF4-FFF2-40B4-BE49-F238E27FC236}">
              <a16:creationId xmlns:a16="http://schemas.microsoft.com/office/drawing/2014/main" id="{00000000-0008-0000-0A00-0000DC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85800"/>
    <xdr:sp macro="" textlink="">
      <xdr:nvSpPr>
        <xdr:cNvPr id="12765" name="Object 16" hidden="1">
          <a:extLst>
            <a:ext uri="{FF2B5EF4-FFF2-40B4-BE49-F238E27FC236}">
              <a16:creationId xmlns:a16="http://schemas.microsoft.com/office/drawing/2014/main" id="{00000000-0008-0000-0A00-0000DD3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2766" name="Object 17" hidden="1">
          <a:extLst>
            <a:ext uri="{FF2B5EF4-FFF2-40B4-BE49-F238E27FC236}">
              <a16:creationId xmlns:a16="http://schemas.microsoft.com/office/drawing/2014/main" id="{00000000-0008-0000-0A00-0000DE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67" name="Object 9" hidden="1">
          <a:extLst>
            <a:ext uri="{FF2B5EF4-FFF2-40B4-BE49-F238E27FC236}">
              <a16:creationId xmlns:a16="http://schemas.microsoft.com/office/drawing/2014/main" id="{00000000-0008-0000-0A00-0000DF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68" name="Object 8" hidden="1">
          <a:extLst>
            <a:ext uri="{FF2B5EF4-FFF2-40B4-BE49-F238E27FC236}">
              <a16:creationId xmlns:a16="http://schemas.microsoft.com/office/drawing/2014/main" id="{00000000-0008-0000-0A00-0000E0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69" name="Object 9" hidden="1">
          <a:extLst>
            <a:ext uri="{FF2B5EF4-FFF2-40B4-BE49-F238E27FC236}">
              <a16:creationId xmlns:a16="http://schemas.microsoft.com/office/drawing/2014/main" id="{00000000-0008-0000-0A00-0000E13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70" name="Object 8" hidden="1">
          <a:extLst>
            <a:ext uri="{FF2B5EF4-FFF2-40B4-BE49-F238E27FC236}">
              <a16:creationId xmlns:a16="http://schemas.microsoft.com/office/drawing/2014/main" id="{00000000-0008-0000-0A00-0000E23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71" name="Object 9" hidden="1">
          <a:extLst>
            <a:ext uri="{FF2B5EF4-FFF2-40B4-BE49-F238E27FC236}">
              <a16:creationId xmlns:a16="http://schemas.microsoft.com/office/drawing/2014/main" id="{00000000-0008-0000-0A00-0000E33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72" name="Object 8" hidden="1">
          <a:extLst>
            <a:ext uri="{FF2B5EF4-FFF2-40B4-BE49-F238E27FC236}">
              <a16:creationId xmlns:a16="http://schemas.microsoft.com/office/drawing/2014/main" id="{00000000-0008-0000-0A00-0000E43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73" name="Object 9" hidden="1">
          <a:extLst>
            <a:ext uri="{FF2B5EF4-FFF2-40B4-BE49-F238E27FC236}">
              <a16:creationId xmlns:a16="http://schemas.microsoft.com/office/drawing/2014/main" id="{00000000-0008-0000-0A00-0000E5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74" name="Object 8" hidden="1">
          <a:extLst>
            <a:ext uri="{FF2B5EF4-FFF2-40B4-BE49-F238E27FC236}">
              <a16:creationId xmlns:a16="http://schemas.microsoft.com/office/drawing/2014/main" id="{00000000-0008-0000-0A00-0000E6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2775" name="Object 15" hidden="1">
          <a:extLst>
            <a:ext uri="{FF2B5EF4-FFF2-40B4-BE49-F238E27FC236}">
              <a16:creationId xmlns:a16="http://schemas.microsoft.com/office/drawing/2014/main" id="{00000000-0008-0000-0A00-0000E7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85800"/>
    <xdr:sp macro="" textlink="">
      <xdr:nvSpPr>
        <xdr:cNvPr id="12776" name="Object 16" hidden="1">
          <a:extLst>
            <a:ext uri="{FF2B5EF4-FFF2-40B4-BE49-F238E27FC236}">
              <a16:creationId xmlns:a16="http://schemas.microsoft.com/office/drawing/2014/main" id="{00000000-0008-0000-0A00-0000E83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2777" name="Object 17" hidden="1">
          <a:extLst>
            <a:ext uri="{FF2B5EF4-FFF2-40B4-BE49-F238E27FC236}">
              <a16:creationId xmlns:a16="http://schemas.microsoft.com/office/drawing/2014/main" id="{00000000-0008-0000-0A00-0000E9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78" name="Object 9" hidden="1">
          <a:extLst>
            <a:ext uri="{FF2B5EF4-FFF2-40B4-BE49-F238E27FC236}">
              <a16:creationId xmlns:a16="http://schemas.microsoft.com/office/drawing/2014/main" id="{00000000-0008-0000-0A00-0000EA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79" name="Object 8" hidden="1">
          <a:extLst>
            <a:ext uri="{FF2B5EF4-FFF2-40B4-BE49-F238E27FC236}">
              <a16:creationId xmlns:a16="http://schemas.microsoft.com/office/drawing/2014/main" id="{00000000-0008-0000-0A00-0000EB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80" name="Object 9" hidden="1">
          <a:extLst>
            <a:ext uri="{FF2B5EF4-FFF2-40B4-BE49-F238E27FC236}">
              <a16:creationId xmlns:a16="http://schemas.microsoft.com/office/drawing/2014/main" id="{00000000-0008-0000-0A00-0000EC3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81" name="Object 8" hidden="1">
          <a:extLst>
            <a:ext uri="{FF2B5EF4-FFF2-40B4-BE49-F238E27FC236}">
              <a16:creationId xmlns:a16="http://schemas.microsoft.com/office/drawing/2014/main" id="{00000000-0008-0000-0A00-0000ED3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82" name="Object 9" hidden="1">
          <a:extLst>
            <a:ext uri="{FF2B5EF4-FFF2-40B4-BE49-F238E27FC236}">
              <a16:creationId xmlns:a16="http://schemas.microsoft.com/office/drawing/2014/main" id="{00000000-0008-0000-0A00-0000EE3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83" name="Object 8" hidden="1">
          <a:extLst>
            <a:ext uri="{FF2B5EF4-FFF2-40B4-BE49-F238E27FC236}">
              <a16:creationId xmlns:a16="http://schemas.microsoft.com/office/drawing/2014/main" id="{00000000-0008-0000-0A00-0000EF3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84" name="Object 9" hidden="1">
          <a:extLst>
            <a:ext uri="{FF2B5EF4-FFF2-40B4-BE49-F238E27FC236}">
              <a16:creationId xmlns:a16="http://schemas.microsoft.com/office/drawing/2014/main" id="{00000000-0008-0000-0A00-0000F0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85" name="Object 8" hidden="1">
          <a:extLst>
            <a:ext uri="{FF2B5EF4-FFF2-40B4-BE49-F238E27FC236}">
              <a16:creationId xmlns:a16="http://schemas.microsoft.com/office/drawing/2014/main" id="{00000000-0008-0000-0A00-0000F1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2786" name="Object 15" hidden="1">
          <a:extLst>
            <a:ext uri="{FF2B5EF4-FFF2-40B4-BE49-F238E27FC236}">
              <a16:creationId xmlns:a16="http://schemas.microsoft.com/office/drawing/2014/main" id="{00000000-0008-0000-0A00-0000F2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85800"/>
    <xdr:sp macro="" textlink="">
      <xdr:nvSpPr>
        <xdr:cNvPr id="12787" name="Object 16" hidden="1">
          <a:extLst>
            <a:ext uri="{FF2B5EF4-FFF2-40B4-BE49-F238E27FC236}">
              <a16:creationId xmlns:a16="http://schemas.microsoft.com/office/drawing/2014/main" id="{00000000-0008-0000-0A00-0000F33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2788" name="Object 17" hidden="1">
          <a:extLst>
            <a:ext uri="{FF2B5EF4-FFF2-40B4-BE49-F238E27FC236}">
              <a16:creationId xmlns:a16="http://schemas.microsoft.com/office/drawing/2014/main" id="{00000000-0008-0000-0A00-0000F4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89" name="Object 9" hidden="1">
          <a:extLst>
            <a:ext uri="{FF2B5EF4-FFF2-40B4-BE49-F238E27FC236}">
              <a16:creationId xmlns:a16="http://schemas.microsoft.com/office/drawing/2014/main" id="{00000000-0008-0000-0A00-0000F5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90" name="Object 8" hidden="1">
          <a:extLst>
            <a:ext uri="{FF2B5EF4-FFF2-40B4-BE49-F238E27FC236}">
              <a16:creationId xmlns:a16="http://schemas.microsoft.com/office/drawing/2014/main" id="{00000000-0008-0000-0A00-0000F6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91" name="Object 9" hidden="1">
          <a:extLst>
            <a:ext uri="{FF2B5EF4-FFF2-40B4-BE49-F238E27FC236}">
              <a16:creationId xmlns:a16="http://schemas.microsoft.com/office/drawing/2014/main" id="{00000000-0008-0000-0A00-0000F73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92" name="Object 8" hidden="1">
          <a:extLst>
            <a:ext uri="{FF2B5EF4-FFF2-40B4-BE49-F238E27FC236}">
              <a16:creationId xmlns:a16="http://schemas.microsoft.com/office/drawing/2014/main" id="{00000000-0008-0000-0A00-0000F83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93" name="Object 9" hidden="1">
          <a:extLst>
            <a:ext uri="{FF2B5EF4-FFF2-40B4-BE49-F238E27FC236}">
              <a16:creationId xmlns:a16="http://schemas.microsoft.com/office/drawing/2014/main" id="{00000000-0008-0000-0A00-0000F931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94" name="Object 8" hidden="1">
          <a:extLst>
            <a:ext uri="{FF2B5EF4-FFF2-40B4-BE49-F238E27FC236}">
              <a16:creationId xmlns:a16="http://schemas.microsoft.com/office/drawing/2014/main" id="{00000000-0008-0000-0A00-0000FA31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795" name="Object 9" hidden="1">
          <a:extLst>
            <a:ext uri="{FF2B5EF4-FFF2-40B4-BE49-F238E27FC236}">
              <a16:creationId xmlns:a16="http://schemas.microsoft.com/office/drawing/2014/main" id="{00000000-0008-0000-0A00-0000FB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796" name="Object 8" hidden="1">
          <a:extLst>
            <a:ext uri="{FF2B5EF4-FFF2-40B4-BE49-F238E27FC236}">
              <a16:creationId xmlns:a16="http://schemas.microsoft.com/office/drawing/2014/main" id="{00000000-0008-0000-0A00-0000FC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2797" name="Object 15" hidden="1">
          <a:extLst>
            <a:ext uri="{FF2B5EF4-FFF2-40B4-BE49-F238E27FC236}">
              <a16:creationId xmlns:a16="http://schemas.microsoft.com/office/drawing/2014/main" id="{00000000-0008-0000-0A00-0000FD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85800"/>
    <xdr:sp macro="" textlink="">
      <xdr:nvSpPr>
        <xdr:cNvPr id="12798" name="Object 16" hidden="1">
          <a:extLst>
            <a:ext uri="{FF2B5EF4-FFF2-40B4-BE49-F238E27FC236}">
              <a16:creationId xmlns:a16="http://schemas.microsoft.com/office/drawing/2014/main" id="{00000000-0008-0000-0A00-0000FE310000}"/>
            </a:ext>
          </a:extLst>
        </xdr:cNvPr>
        <xdr:cNvSpPr>
          <a:spLocks noChangeArrowheads="1"/>
        </xdr:cNvSpPr>
      </xdr:nvSpPr>
      <xdr:spPr bwMode="auto">
        <a:xfrm>
          <a:off x="34290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2799" name="Object 17" hidden="1">
          <a:extLst>
            <a:ext uri="{FF2B5EF4-FFF2-40B4-BE49-F238E27FC236}">
              <a16:creationId xmlns:a16="http://schemas.microsoft.com/office/drawing/2014/main" id="{00000000-0008-0000-0A00-0000FF31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800" name="Object 9" hidden="1">
          <a:extLst>
            <a:ext uri="{FF2B5EF4-FFF2-40B4-BE49-F238E27FC236}">
              <a16:creationId xmlns:a16="http://schemas.microsoft.com/office/drawing/2014/main" id="{00000000-0008-0000-0A00-0000003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801" name="Object 8" hidden="1">
          <a:extLst>
            <a:ext uri="{FF2B5EF4-FFF2-40B4-BE49-F238E27FC236}">
              <a16:creationId xmlns:a16="http://schemas.microsoft.com/office/drawing/2014/main" id="{00000000-0008-0000-0A00-0000013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802" name="Object 9" hidden="1">
          <a:extLst>
            <a:ext uri="{FF2B5EF4-FFF2-40B4-BE49-F238E27FC236}">
              <a16:creationId xmlns:a16="http://schemas.microsoft.com/office/drawing/2014/main" id="{00000000-0008-0000-0A00-0000023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803" name="Object 8" hidden="1">
          <a:extLst>
            <a:ext uri="{FF2B5EF4-FFF2-40B4-BE49-F238E27FC236}">
              <a16:creationId xmlns:a16="http://schemas.microsoft.com/office/drawing/2014/main" id="{00000000-0008-0000-0A00-0000033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804" name="Object 9" hidden="1">
          <a:extLst>
            <a:ext uri="{FF2B5EF4-FFF2-40B4-BE49-F238E27FC236}">
              <a16:creationId xmlns:a16="http://schemas.microsoft.com/office/drawing/2014/main" id="{00000000-0008-0000-0A00-000004320000}"/>
            </a:ext>
          </a:extLst>
        </xdr:cNvPr>
        <xdr:cNvSpPr>
          <a:spLocks noChangeArrowheads="1"/>
        </xdr:cNvSpPr>
      </xdr:nvSpPr>
      <xdr:spPr bwMode="auto">
        <a:xfrm>
          <a:off x="37147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805" name="Object 8" hidden="1">
          <a:extLst>
            <a:ext uri="{FF2B5EF4-FFF2-40B4-BE49-F238E27FC236}">
              <a16:creationId xmlns:a16="http://schemas.microsoft.com/office/drawing/2014/main" id="{00000000-0008-0000-0A00-000005320000}"/>
            </a:ext>
          </a:extLst>
        </xdr:cNvPr>
        <xdr:cNvSpPr>
          <a:spLocks noChangeArrowheads="1"/>
        </xdr:cNvSpPr>
      </xdr:nvSpPr>
      <xdr:spPr bwMode="auto">
        <a:xfrm>
          <a:off x="40957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2806" name="Object 9" hidden="1">
          <a:extLst>
            <a:ext uri="{FF2B5EF4-FFF2-40B4-BE49-F238E27FC236}">
              <a16:creationId xmlns:a16="http://schemas.microsoft.com/office/drawing/2014/main" id="{00000000-0008-0000-0A00-0000063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2807" name="Object 8" hidden="1">
          <a:extLst>
            <a:ext uri="{FF2B5EF4-FFF2-40B4-BE49-F238E27FC236}">
              <a16:creationId xmlns:a16="http://schemas.microsoft.com/office/drawing/2014/main" id="{00000000-0008-0000-0A00-000007320000}"/>
            </a:ext>
          </a:extLst>
        </xdr:cNvPr>
        <xdr:cNvSpPr>
          <a:spLocks noChangeArrowheads="1"/>
        </xdr:cNvSpPr>
      </xdr:nvSpPr>
      <xdr:spPr bwMode="auto">
        <a:xfrm>
          <a:off x="20955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2808" name="Object 15" hidden="1">
          <a:extLst>
            <a:ext uri="{FF2B5EF4-FFF2-40B4-BE49-F238E27FC236}">
              <a16:creationId xmlns:a16="http://schemas.microsoft.com/office/drawing/2014/main" id="{00000000-0008-0000-0A00-000008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85800"/>
    <xdr:sp macro="" textlink="">
      <xdr:nvSpPr>
        <xdr:cNvPr id="12809" name="Object 16" hidden="1">
          <a:extLst>
            <a:ext uri="{FF2B5EF4-FFF2-40B4-BE49-F238E27FC236}">
              <a16:creationId xmlns:a16="http://schemas.microsoft.com/office/drawing/2014/main" id="{00000000-0008-0000-0A00-0000093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2810" name="Object 17" hidden="1">
          <a:extLst>
            <a:ext uri="{FF2B5EF4-FFF2-40B4-BE49-F238E27FC236}">
              <a16:creationId xmlns:a16="http://schemas.microsoft.com/office/drawing/2014/main" id="{00000000-0008-0000-0A00-00000A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11" name="Object 9" hidden="1">
          <a:extLst>
            <a:ext uri="{FF2B5EF4-FFF2-40B4-BE49-F238E27FC236}">
              <a16:creationId xmlns:a16="http://schemas.microsoft.com/office/drawing/2014/main" id="{00000000-0008-0000-0A00-00000B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12" name="Object 8" hidden="1">
          <a:extLst>
            <a:ext uri="{FF2B5EF4-FFF2-40B4-BE49-F238E27FC236}">
              <a16:creationId xmlns:a16="http://schemas.microsoft.com/office/drawing/2014/main" id="{00000000-0008-0000-0A00-00000C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13" name="Object 9" hidden="1">
          <a:extLst>
            <a:ext uri="{FF2B5EF4-FFF2-40B4-BE49-F238E27FC236}">
              <a16:creationId xmlns:a16="http://schemas.microsoft.com/office/drawing/2014/main" id="{00000000-0008-0000-0A00-00000D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14" name="Object 8" hidden="1">
          <a:extLst>
            <a:ext uri="{FF2B5EF4-FFF2-40B4-BE49-F238E27FC236}">
              <a16:creationId xmlns:a16="http://schemas.microsoft.com/office/drawing/2014/main" id="{00000000-0008-0000-0A00-00000E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15" name="Object 9" hidden="1">
          <a:extLst>
            <a:ext uri="{FF2B5EF4-FFF2-40B4-BE49-F238E27FC236}">
              <a16:creationId xmlns:a16="http://schemas.microsoft.com/office/drawing/2014/main" id="{00000000-0008-0000-0A00-00000F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16" name="Object 8" hidden="1">
          <a:extLst>
            <a:ext uri="{FF2B5EF4-FFF2-40B4-BE49-F238E27FC236}">
              <a16:creationId xmlns:a16="http://schemas.microsoft.com/office/drawing/2014/main" id="{00000000-0008-0000-0A00-000010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17" name="Object 9" hidden="1">
          <a:extLst>
            <a:ext uri="{FF2B5EF4-FFF2-40B4-BE49-F238E27FC236}">
              <a16:creationId xmlns:a16="http://schemas.microsoft.com/office/drawing/2014/main" id="{00000000-0008-0000-0A00-000011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18" name="Object 8" hidden="1">
          <a:extLst>
            <a:ext uri="{FF2B5EF4-FFF2-40B4-BE49-F238E27FC236}">
              <a16:creationId xmlns:a16="http://schemas.microsoft.com/office/drawing/2014/main" id="{00000000-0008-0000-0A00-000012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2819" name="Object 15" hidden="1">
          <a:extLst>
            <a:ext uri="{FF2B5EF4-FFF2-40B4-BE49-F238E27FC236}">
              <a16:creationId xmlns:a16="http://schemas.microsoft.com/office/drawing/2014/main" id="{00000000-0008-0000-0A00-000013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85800"/>
    <xdr:sp macro="" textlink="">
      <xdr:nvSpPr>
        <xdr:cNvPr id="12820" name="Object 16" hidden="1">
          <a:extLst>
            <a:ext uri="{FF2B5EF4-FFF2-40B4-BE49-F238E27FC236}">
              <a16:creationId xmlns:a16="http://schemas.microsoft.com/office/drawing/2014/main" id="{00000000-0008-0000-0A00-0000143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2821" name="Object 17" hidden="1">
          <a:extLst>
            <a:ext uri="{FF2B5EF4-FFF2-40B4-BE49-F238E27FC236}">
              <a16:creationId xmlns:a16="http://schemas.microsoft.com/office/drawing/2014/main" id="{00000000-0008-0000-0A00-000015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22" name="Object 9" hidden="1">
          <a:extLst>
            <a:ext uri="{FF2B5EF4-FFF2-40B4-BE49-F238E27FC236}">
              <a16:creationId xmlns:a16="http://schemas.microsoft.com/office/drawing/2014/main" id="{00000000-0008-0000-0A00-000016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23" name="Object 8" hidden="1">
          <a:extLst>
            <a:ext uri="{FF2B5EF4-FFF2-40B4-BE49-F238E27FC236}">
              <a16:creationId xmlns:a16="http://schemas.microsoft.com/office/drawing/2014/main" id="{00000000-0008-0000-0A00-000017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24" name="Object 9" hidden="1">
          <a:extLst>
            <a:ext uri="{FF2B5EF4-FFF2-40B4-BE49-F238E27FC236}">
              <a16:creationId xmlns:a16="http://schemas.microsoft.com/office/drawing/2014/main" id="{00000000-0008-0000-0A00-000018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25" name="Object 8" hidden="1">
          <a:extLst>
            <a:ext uri="{FF2B5EF4-FFF2-40B4-BE49-F238E27FC236}">
              <a16:creationId xmlns:a16="http://schemas.microsoft.com/office/drawing/2014/main" id="{00000000-0008-0000-0A00-000019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26" name="Object 9" hidden="1">
          <a:extLst>
            <a:ext uri="{FF2B5EF4-FFF2-40B4-BE49-F238E27FC236}">
              <a16:creationId xmlns:a16="http://schemas.microsoft.com/office/drawing/2014/main" id="{00000000-0008-0000-0A00-00001A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27" name="Object 8" hidden="1">
          <a:extLst>
            <a:ext uri="{FF2B5EF4-FFF2-40B4-BE49-F238E27FC236}">
              <a16:creationId xmlns:a16="http://schemas.microsoft.com/office/drawing/2014/main" id="{00000000-0008-0000-0A00-00001B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28" name="Object 9" hidden="1">
          <a:extLst>
            <a:ext uri="{FF2B5EF4-FFF2-40B4-BE49-F238E27FC236}">
              <a16:creationId xmlns:a16="http://schemas.microsoft.com/office/drawing/2014/main" id="{00000000-0008-0000-0A00-00001C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29" name="Object 8" hidden="1">
          <a:extLst>
            <a:ext uri="{FF2B5EF4-FFF2-40B4-BE49-F238E27FC236}">
              <a16:creationId xmlns:a16="http://schemas.microsoft.com/office/drawing/2014/main" id="{00000000-0008-0000-0A00-00001D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2830" name="Object 15" hidden="1">
          <a:extLst>
            <a:ext uri="{FF2B5EF4-FFF2-40B4-BE49-F238E27FC236}">
              <a16:creationId xmlns:a16="http://schemas.microsoft.com/office/drawing/2014/main" id="{00000000-0008-0000-0A00-00001E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85800"/>
    <xdr:sp macro="" textlink="">
      <xdr:nvSpPr>
        <xdr:cNvPr id="12831" name="Object 16" hidden="1">
          <a:extLst>
            <a:ext uri="{FF2B5EF4-FFF2-40B4-BE49-F238E27FC236}">
              <a16:creationId xmlns:a16="http://schemas.microsoft.com/office/drawing/2014/main" id="{00000000-0008-0000-0A00-00001F3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2832" name="Object 17" hidden="1">
          <a:extLst>
            <a:ext uri="{FF2B5EF4-FFF2-40B4-BE49-F238E27FC236}">
              <a16:creationId xmlns:a16="http://schemas.microsoft.com/office/drawing/2014/main" id="{00000000-0008-0000-0A00-000020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33" name="Object 9" hidden="1">
          <a:extLst>
            <a:ext uri="{FF2B5EF4-FFF2-40B4-BE49-F238E27FC236}">
              <a16:creationId xmlns:a16="http://schemas.microsoft.com/office/drawing/2014/main" id="{00000000-0008-0000-0A00-000021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34" name="Object 8" hidden="1">
          <a:extLst>
            <a:ext uri="{FF2B5EF4-FFF2-40B4-BE49-F238E27FC236}">
              <a16:creationId xmlns:a16="http://schemas.microsoft.com/office/drawing/2014/main" id="{00000000-0008-0000-0A00-000022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35" name="Object 9" hidden="1">
          <a:extLst>
            <a:ext uri="{FF2B5EF4-FFF2-40B4-BE49-F238E27FC236}">
              <a16:creationId xmlns:a16="http://schemas.microsoft.com/office/drawing/2014/main" id="{00000000-0008-0000-0A00-000023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36" name="Object 8" hidden="1">
          <a:extLst>
            <a:ext uri="{FF2B5EF4-FFF2-40B4-BE49-F238E27FC236}">
              <a16:creationId xmlns:a16="http://schemas.microsoft.com/office/drawing/2014/main" id="{00000000-0008-0000-0A00-000024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37" name="Object 9" hidden="1">
          <a:extLst>
            <a:ext uri="{FF2B5EF4-FFF2-40B4-BE49-F238E27FC236}">
              <a16:creationId xmlns:a16="http://schemas.microsoft.com/office/drawing/2014/main" id="{00000000-0008-0000-0A00-000025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38" name="Object 8" hidden="1">
          <a:extLst>
            <a:ext uri="{FF2B5EF4-FFF2-40B4-BE49-F238E27FC236}">
              <a16:creationId xmlns:a16="http://schemas.microsoft.com/office/drawing/2014/main" id="{00000000-0008-0000-0A00-000026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39" name="Object 9" hidden="1">
          <a:extLst>
            <a:ext uri="{FF2B5EF4-FFF2-40B4-BE49-F238E27FC236}">
              <a16:creationId xmlns:a16="http://schemas.microsoft.com/office/drawing/2014/main" id="{00000000-0008-0000-0A00-000027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40" name="Object 8" hidden="1">
          <a:extLst>
            <a:ext uri="{FF2B5EF4-FFF2-40B4-BE49-F238E27FC236}">
              <a16:creationId xmlns:a16="http://schemas.microsoft.com/office/drawing/2014/main" id="{00000000-0008-0000-0A00-000028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2841" name="Object 15" hidden="1">
          <a:extLst>
            <a:ext uri="{FF2B5EF4-FFF2-40B4-BE49-F238E27FC236}">
              <a16:creationId xmlns:a16="http://schemas.microsoft.com/office/drawing/2014/main" id="{00000000-0008-0000-0A00-000029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85800"/>
    <xdr:sp macro="" textlink="">
      <xdr:nvSpPr>
        <xdr:cNvPr id="12842" name="Object 16" hidden="1">
          <a:extLst>
            <a:ext uri="{FF2B5EF4-FFF2-40B4-BE49-F238E27FC236}">
              <a16:creationId xmlns:a16="http://schemas.microsoft.com/office/drawing/2014/main" id="{00000000-0008-0000-0A00-00002A320000}"/>
            </a:ext>
          </a:extLst>
        </xdr:cNvPr>
        <xdr:cNvSpPr>
          <a:spLocks noChangeArrowheads="1"/>
        </xdr:cNvSpPr>
      </xdr:nvSpPr>
      <xdr:spPr bwMode="auto">
        <a:xfrm>
          <a:off x="34290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2843" name="Object 17" hidden="1">
          <a:extLst>
            <a:ext uri="{FF2B5EF4-FFF2-40B4-BE49-F238E27FC236}">
              <a16:creationId xmlns:a16="http://schemas.microsoft.com/office/drawing/2014/main" id="{00000000-0008-0000-0A00-00002B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44" name="Object 9" hidden="1">
          <a:extLst>
            <a:ext uri="{FF2B5EF4-FFF2-40B4-BE49-F238E27FC236}">
              <a16:creationId xmlns:a16="http://schemas.microsoft.com/office/drawing/2014/main" id="{00000000-0008-0000-0A00-00002C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45" name="Object 8" hidden="1">
          <a:extLst>
            <a:ext uri="{FF2B5EF4-FFF2-40B4-BE49-F238E27FC236}">
              <a16:creationId xmlns:a16="http://schemas.microsoft.com/office/drawing/2014/main" id="{00000000-0008-0000-0A00-00002D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46" name="Object 9" hidden="1">
          <a:extLst>
            <a:ext uri="{FF2B5EF4-FFF2-40B4-BE49-F238E27FC236}">
              <a16:creationId xmlns:a16="http://schemas.microsoft.com/office/drawing/2014/main" id="{00000000-0008-0000-0A00-00002E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47" name="Object 8" hidden="1">
          <a:extLst>
            <a:ext uri="{FF2B5EF4-FFF2-40B4-BE49-F238E27FC236}">
              <a16:creationId xmlns:a16="http://schemas.microsoft.com/office/drawing/2014/main" id="{00000000-0008-0000-0A00-00002F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48" name="Object 9" hidden="1">
          <a:extLst>
            <a:ext uri="{FF2B5EF4-FFF2-40B4-BE49-F238E27FC236}">
              <a16:creationId xmlns:a16="http://schemas.microsoft.com/office/drawing/2014/main" id="{00000000-0008-0000-0A00-000030320000}"/>
            </a:ext>
          </a:extLst>
        </xdr:cNvPr>
        <xdr:cNvSpPr>
          <a:spLocks noChangeArrowheads="1"/>
        </xdr:cNvSpPr>
      </xdr:nvSpPr>
      <xdr:spPr bwMode="auto">
        <a:xfrm>
          <a:off x="37147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49" name="Object 8" hidden="1">
          <a:extLst>
            <a:ext uri="{FF2B5EF4-FFF2-40B4-BE49-F238E27FC236}">
              <a16:creationId xmlns:a16="http://schemas.microsoft.com/office/drawing/2014/main" id="{00000000-0008-0000-0A00-000031320000}"/>
            </a:ext>
          </a:extLst>
        </xdr:cNvPr>
        <xdr:cNvSpPr>
          <a:spLocks noChangeArrowheads="1"/>
        </xdr:cNvSpPr>
      </xdr:nvSpPr>
      <xdr:spPr bwMode="auto">
        <a:xfrm>
          <a:off x="40957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2850" name="Object 9" hidden="1">
          <a:extLst>
            <a:ext uri="{FF2B5EF4-FFF2-40B4-BE49-F238E27FC236}">
              <a16:creationId xmlns:a16="http://schemas.microsoft.com/office/drawing/2014/main" id="{00000000-0008-0000-0A00-000032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2851" name="Object 8" hidden="1">
          <a:extLst>
            <a:ext uri="{FF2B5EF4-FFF2-40B4-BE49-F238E27FC236}">
              <a16:creationId xmlns:a16="http://schemas.microsoft.com/office/drawing/2014/main" id="{00000000-0008-0000-0A00-000033320000}"/>
            </a:ext>
          </a:extLst>
        </xdr:cNvPr>
        <xdr:cNvSpPr>
          <a:spLocks noChangeArrowheads="1"/>
        </xdr:cNvSpPr>
      </xdr:nvSpPr>
      <xdr:spPr bwMode="auto">
        <a:xfrm>
          <a:off x="20955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2852" name="Object 15" hidden="1">
          <a:extLst>
            <a:ext uri="{FF2B5EF4-FFF2-40B4-BE49-F238E27FC236}">
              <a16:creationId xmlns:a16="http://schemas.microsoft.com/office/drawing/2014/main" id="{00000000-0008-0000-0A00-000034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85800"/>
    <xdr:sp macro="" textlink="">
      <xdr:nvSpPr>
        <xdr:cNvPr id="12853" name="Object 16" hidden="1">
          <a:extLst>
            <a:ext uri="{FF2B5EF4-FFF2-40B4-BE49-F238E27FC236}">
              <a16:creationId xmlns:a16="http://schemas.microsoft.com/office/drawing/2014/main" id="{00000000-0008-0000-0A00-00003532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2854" name="Object 17" hidden="1">
          <a:extLst>
            <a:ext uri="{FF2B5EF4-FFF2-40B4-BE49-F238E27FC236}">
              <a16:creationId xmlns:a16="http://schemas.microsoft.com/office/drawing/2014/main" id="{00000000-0008-0000-0A00-000036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55" name="Object 9" hidden="1">
          <a:extLst>
            <a:ext uri="{FF2B5EF4-FFF2-40B4-BE49-F238E27FC236}">
              <a16:creationId xmlns:a16="http://schemas.microsoft.com/office/drawing/2014/main" id="{00000000-0008-0000-0A00-000037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56" name="Object 8" hidden="1">
          <a:extLst>
            <a:ext uri="{FF2B5EF4-FFF2-40B4-BE49-F238E27FC236}">
              <a16:creationId xmlns:a16="http://schemas.microsoft.com/office/drawing/2014/main" id="{00000000-0008-0000-0A00-000038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57" name="Object 9" hidden="1">
          <a:extLst>
            <a:ext uri="{FF2B5EF4-FFF2-40B4-BE49-F238E27FC236}">
              <a16:creationId xmlns:a16="http://schemas.microsoft.com/office/drawing/2014/main" id="{00000000-0008-0000-0A00-000039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58" name="Object 8" hidden="1">
          <a:extLst>
            <a:ext uri="{FF2B5EF4-FFF2-40B4-BE49-F238E27FC236}">
              <a16:creationId xmlns:a16="http://schemas.microsoft.com/office/drawing/2014/main" id="{00000000-0008-0000-0A00-00003A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59" name="Object 9" hidden="1">
          <a:extLst>
            <a:ext uri="{FF2B5EF4-FFF2-40B4-BE49-F238E27FC236}">
              <a16:creationId xmlns:a16="http://schemas.microsoft.com/office/drawing/2014/main" id="{00000000-0008-0000-0A00-00003B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60" name="Object 8" hidden="1">
          <a:extLst>
            <a:ext uri="{FF2B5EF4-FFF2-40B4-BE49-F238E27FC236}">
              <a16:creationId xmlns:a16="http://schemas.microsoft.com/office/drawing/2014/main" id="{00000000-0008-0000-0A00-00003C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61" name="Object 9" hidden="1">
          <a:extLst>
            <a:ext uri="{FF2B5EF4-FFF2-40B4-BE49-F238E27FC236}">
              <a16:creationId xmlns:a16="http://schemas.microsoft.com/office/drawing/2014/main" id="{00000000-0008-0000-0A00-00003D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62" name="Object 8" hidden="1">
          <a:extLst>
            <a:ext uri="{FF2B5EF4-FFF2-40B4-BE49-F238E27FC236}">
              <a16:creationId xmlns:a16="http://schemas.microsoft.com/office/drawing/2014/main" id="{00000000-0008-0000-0A00-00003E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2863" name="Object 15" hidden="1">
          <a:extLst>
            <a:ext uri="{FF2B5EF4-FFF2-40B4-BE49-F238E27FC236}">
              <a16:creationId xmlns:a16="http://schemas.microsoft.com/office/drawing/2014/main" id="{00000000-0008-0000-0A00-00003F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85800"/>
    <xdr:sp macro="" textlink="">
      <xdr:nvSpPr>
        <xdr:cNvPr id="12864" name="Object 16" hidden="1">
          <a:extLst>
            <a:ext uri="{FF2B5EF4-FFF2-40B4-BE49-F238E27FC236}">
              <a16:creationId xmlns:a16="http://schemas.microsoft.com/office/drawing/2014/main" id="{00000000-0008-0000-0A00-00004032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2865" name="Object 17" hidden="1">
          <a:extLst>
            <a:ext uri="{FF2B5EF4-FFF2-40B4-BE49-F238E27FC236}">
              <a16:creationId xmlns:a16="http://schemas.microsoft.com/office/drawing/2014/main" id="{00000000-0008-0000-0A00-000041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66" name="Object 9" hidden="1">
          <a:extLst>
            <a:ext uri="{FF2B5EF4-FFF2-40B4-BE49-F238E27FC236}">
              <a16:creationId xmlns:a16="http://schemas.microsoft.com/office/drawing/2014/main" id="{00000000-0008-0000-0A00-000042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67" name="Object 8" hidden="1">
          <a:extLst>
            <a:ext uri="{FF2B5EF4-FFF2-40B4-BE49-F238E27FC236}">
              <a16:creationId xmlns:a16="http://schemas.microsoft.com/office/drawing/2014/main" id="{00000000-0008-0000-0A00-000043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68" name="Object 9" hidden="1">
          <a:extLst>
            <a:ext uri="{FF2B5EF4-FFF2-40B4-BE49-F238E27FC236}">
              <a16:creationId xmlns:a16="http://schemas.microsoft.com/office/drawing/2014/main" id="{00000000-0008-0000-0A00-000044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69" name="Object 8" hidden="1">
          <a:extLst>
            <a:ext uri="{FF2B5EF4-FFF2-40B4-BE49-F238E27FC236}">
              <a16:creationId xmlns:a16="http://schemas.microsoft.com/office/drawing/2014/main" id="{00000000-0008-0000-0A00-000045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70" name="Object 9" hidden="1">
          <a:extLst>
            <a:ext uri="{FF2B5EF4-FFF2-40B4-BE49-F238E27FC236}">
              <a16:creationId xmlns:a16="http://schemas.microsoft.com/office/drawing/2014/main" id="{00000000-0008-0000-0A00-000046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71" name="Object 8" hidden="1">
          <a:extLst>
            <a:ext uri="{FF2B5EF4-FFF2-40B4-BE49-F238E27FC236}">
              <a16:creationId xmlns:a16="http://schemas.microsoft.com/office/drawing/2014/main" id="{00000000-0008-0000-0A00-000047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72" name="Object 9" hidden="1">
          <a:extLst>
            <a:ext uri="{FF2B5EF4-FFF2-40B4-BE49-F238E27FC236}">
              <a16:creationId xmlns:a16="http://schemas.microsoft.com/office/drawing/2014/main" id="{00000000-0008-0000-0A00-000048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73" name="Object 8" hidden="1">
          <a:extLst>
            <a:ext uri="{FF2B5EF4-FFF2-40B4-BE49-F238E27FC236}">
              <a16:creationId xmlns:a16="http://schemas.microsoft.com/office/drawing/2014/main" id="{00000000-0008-0000-0A00-000049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2874" name="Object 15" hidden="1">
          <a:extLst>
            <a:ext uri="{FF2B5EF4-FFF2-40B4-BE49-F238E27FC236}">
              <a16:creationId xmlns:a16="http://schemas.microsoft.com/office/drawing/2014/main" id="{00000000-0008-0000-0A00-00004A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85800"/>
    <xdr:sp macro="" textlink="">
      <xdr:nvSpPr>
        <xdr:cNvPr id="12875" name="Object 16" hidden="1">
          <a:extLst>
            <a:ext uri="{FF2B5EF4-FFF2-40B4-BE49-F238E27FC236}">
              <a16:creationId xmlns:a16="http://schemas.microsoft.com/office/drawing/2014/main" id="{00000000-0008-0000-0A00-00004B32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2876" name="Object 17" hidden="1">
          <a:extLst>
            <a:ext uri="{FF2B5EF4-FFF2-40B4-BE49-F238E27FC236}">
              <a16:creationId xmlns:a16="http://schemas.microsoft.com/office/drawing/2014/main" id="{00000000-0008-0000-0A00-00004C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77" name="Object 9" hidden="1">
          <a:extLst>
            <a:ext uri="{FF2B5EF4-FFF2-40B4-BE49-F238E27FC236}">
              <a16:creationId xmlns:a16="http://schemas.microsoft.com/office/drawing/2014/main" id="{00000000-0008-0000-0A00-00004D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78" name="Object 8" hidden="1">
          <a:extLst>
            <a:ext uri="{FF2B5EF4-FFF2-40B4-BE49-F238E27FC236}">
              <a16:creationId xmlns:a16="http://schemas.microsoft.com/office/drawing/2014/main" id="{00000000-0008-0000-0A00-00004E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79" name="Object 9" hidden="1">
          <a:extLst>
            <a:ext uri="{FF2B5EF4-FFF2-40B4-BE49-F238E27FC236}">
              <a16:creationId xmlns:a16="http://schemas.microsoft.com/office/drawing/2014/main" id="{00000000-0008-0000-0A00-00004F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80" name="Object 8" hidden="1">
          <a:extLst>
            <a:ext uri="{FF2B5EF4-FFF2-40B4-BE49-F238E27FC236}">
              <a16:creationId xmlns:a16="http://schemas.microsoft.com/office/drawing/2014/main" id="{00000000-0008-0000-0A00-000050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81" name="Object 9" hidden="1">
          <a:extLst>
            <a:ext uri="{FF2B5EF4-FFF2-40B4-BE49-F238E27FC236}">
              <a16:creationId xmlns:a16="http://schemas.microsoft.com/office/drawing/2014/main" id="{00000000-0008-0000-0A00-000051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82" name="Object 8" hidden="1">
          <a:extLst>
            <a:ext uri="{FF2B5EF4-FFF2-40B4-BE49-F238E27FC236}">
              <a16:creationId xmlns:a16="http://schemas.microsoft.com/office/drawing/2014/main" id="{00000000-0008-0000-0A00-000052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83" name="Object 9" hidden="1">
          <a:extLst>
            <a:ext uri="{FF2B5EF4-FFF2-40B4-BE49-F238E27FC236}">
              <a16:creationId xmlns:a16="http://schemas.microsoft.com/office/drawing/2014/main" id="{00000000-0008-0000-0A00-000053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84" name="Object 8" hidden="1">
          <a:extLst>
            <a:ext uri="{FF2B5EF4-FFF2-40B4-BE49-F238E27FC236}">
              <a16:creationId xmlns:a16="http://schemas.microsoft.com/office/drawing/2014/main" id="{00000000-0008-0000-0A00-000054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2885" name="Object 15" hidden="1">
          <a:extLst>
            <a:ext uri="{FF2B5EF4-FFF2-40B4-BE49-F238E27FC236}">
              <a16:creationId xmlns:a16="http://schemas.microsoft.com/office/drawing/2014/main" id="{00000000-0008-0000-0A00-000055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85800"/>
    <xdr:sp macro="" textlink="">
      <xdr:nvSpPr>
        <xdr:cNvPr id="12886" name="Object 16" hidden="1">
          <a:extLst>
            <a:ext uri="{FF2B5EF4-FFF2-40B4-BE49-F238E27FC236}">
              <a16:creationId xmlns:a16="http://schemas.microsoft.com/office/drawing/2014/main" id="{00000000-0008-0000-0A00-000056320000}"/>
            </a:ext>
          </a:extLst>
        </xdr:cNvPr>
        <xdr:cNvSpPr>
          <a:spLocks noChangeArrowheads="1"/>
        </xdr:cNvSpPr>
      </xdr:nvSpPr>
      <xdr:spPr bwMode="auto">
        <a:xfrm>
          <a:off x="34290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2887" name="Object 17" hidden="1">
          <a:extLst>
            <a:ext uri="{FF2B5EF4-FFF2-40B4-BE49-F238E27FC236}">
              <a16:creationId xmlns:a16="http://schemas.microsoft.com/office/drawing/2014/main" id="{00000000-0008-0000-0A00-000057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88" name="Object 9" hidden="1">
          <a:extLst>
            <a:ext uri="{FF2B5EF4-FFF2-40B4-BE49-F238E27FC236}">
              <a16:creationId xmlns:a16="http://schemas.microsoft.com/office/drawing/2014/main" id="{00000000-0008-0000-0A00-000058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89" name="Object 8" hidden="1">
          <a:extLst>
            <a:ext uri="{FF2B5EF4-FFF2-40B4-BE49-F238E27FC236}">
              <a16:creationId xmlns:a16="http://schemas.microsoft.com/office/drawing/2014/main" id="{00000000-0008-0000-0A00-000059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90" name="Object 9" hidden="1">
          <a:extLst>
            <a:ext uri="{FF2B5EF4-FFF2-40B4-BE49-F238E27FC236}">
              <a16:creationId xmlns:a16="http://schemas.microsoft.com/office/drawing/2014/main" id="{00000000-0008-0000-0A00-00005A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91" name="Object 8" hidden="1">
          <a:extLst>
            <a:ext uri="{FF2B5EF4-FFF2-40B4-BE49-F238E27FC236}">
              <a16:creationId xmlns:a16="http://schemas.microsoft.com/office/drawing/2014/main" id="{00000000-0008-0000-0A00-00005B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92" name="Object 9" hidden="1">
          <a:extLst>
            <a:ext uri="{FF2B5EF4-FFF2-40B4-BE49-F238E27FC236}">
              <a16:creationId xmlns:a16="http://schemas.microsoft.com/office/drawing/2014/main" id="{00000000-0008-0000-0A00-00005C320000}"/>
            </a:ext>
          </a:extLst>
        </xdr:cNvPr>
        <xdr:cNvSpPr>
          <a:spLocks noChangeArrowheads="1"/>
        </xdr:cNvSpPr>
      </xdr:nvSpPr>
      <xdr:spPr bwMode="auto">
        <a:xfrm>
          <a:off x="37147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93" name="Object 8" hidden="1">
          <a:extLst>
            <a:ext uri="{FF2B5EF4-FFF2-40B4-BE49-F238E27FC236}">
              <a16:creationId xmlns:a16="http://schemas.microsoft.com/office/drawing/2014/main" id="{00000000-0008-0000-0A00-00005D320000}"/>
            </a:ext>
          </a:extLst>
        </xdr:cNvPr>
        <xdr:cNvSpPr>
          <a:spLocks noChangeArrowheads="1"/>
        </xdr:cNvSpPr>
      </xdr:nvSpPr>
      <xdr:spPr bwMode="auto">
        <a:xfrm>
          <a:off x="40957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2894" name="Object 9" hidden="1">
          <a:extLst>
            <a:ext uri="{FF2B5EF4-FFF2-40B4-BE49-F238E27FC236}">
              <a16:creationId xmlns:a16="http://schemas.microsoft.com/office/drawing/2014/main" id="{00000000-0008-0000-0A00-00005E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2895" name="Object 8" hidden="1">
          <a:extLst>
            <a:ext uri="{FF2B5EF4-FFF2-40B4-BE49-F238E27FC236}">
              <a16:creationId xmlns:a16="http://schemas.microsoft.com/office/drawing/2014/main" id="{00000000-0008-0000-0A00-00005F320000}"/>
            </a:ext>
          </a:extLst>
        </xdr:cNvPr>
        <xdr:cNvSpPr>
          <a:spLocks noChangeArrowheads="1"/>
        </xdr:cNvSpPr>
      </xdr:nvSpPr>
      <xdr:spPr bwMode="auto">
        <a:xfrm>
          <a:off x="20955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2896" name="Object 15" hidden="1">
          <a:extLst>
            <a:ext uri="{FF2B5EF4-FFF2-40B4-BE49-F238E27FC236}">
              <a16:creationId xmlns:a16="http://schemas.microsoft.com/office/drawing/2014/main" id="{00000000-0008-0000-0A00-000060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85800"/>
    <xdr:sp macro="" textlink="">
      <xdr:nvSpPr>
        <xdr:cNvPr id="12897" name="Object 16" hidden="1">
          <a:extLst>
            <a:ext uri="{FF2B5EF4-FFF2-40B4-BE49-F238E27FC236}">
              <a16:creationId xmlns:a16="http://schemas.microsoft.com/office/drawing/2014/main" id="{00000000-0008-0000-0A00-00006132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2898" name="Object 17" hidden="1">
          <a:extLst>
            <a:ext uri="{FF2B5EF4-FFF2-40B4-BE49-F238E27FC236}">
              <a16:creationId xmlns:a16="http://schemas.microsoft.com/office/drawing/2014/main" id="{00000000-0008-0000-0A00-000062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899" name="Object 9" hidden="1">
          <a:extLst>
            <a:ext uri="{FF2B5EF4-FFF2-40B4-BE49-F238E27FC236}">
              <a16:creationId xmlns:a16="http://schemas.microsoft.com/office/drawing/2014/main" id="{00000000-0008-0000-0A00-000063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00" name="Object 8" hidden="1">
          <a:extLst>
            <a:ext uri="{FF2B5EF4-FFF2-40B4-BE49-F238E27FC236}">
              <a16:creationId xmlns:a16="http://schemas.microsoft.com/office/drawing/2014/main" id="{00000000-0008-0000-0A00-000064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01" name="Object 9" hidden="1">
          <a:extLst>
            <a:ext uri="{FF2B5EF4-FFF2-40B4-BE49-F238E27FC236}">
              <a16:creationId xmlns:a16="http://schemas.microsoft.com/office/drawing/2014/main" id="{00000000-0008-0000-0A00-000065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02" name="Object 8" hidden="1">
          <a:extLst>
            <a:ext uri="{FF2B5EF4-FFF2-40B4-BE49-F238E27FC236}">
              <a16:creationId xmlns:a16="http://schemas.microsoft.com/office/drawing/2014/main" id="{00000000-0008-0000-0A00-000066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03" name="Object 9" hidden="1">
          <a:extLst>
            <a:ext uri="{FF2B5EF4-FFF2-40B4-BE49-F238E27FC236}">
              <a16:creationId xmlns:a16="http://schemas.microsoft.com/office/drawing/2014/main" id="{00000000-0008-0000-0A00-000067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04" name="Object 8" hidden="1">
          <a:extLst>
            <a:ext uri="{FF2B5EF4-FFF2-40B4-BE49-F238E27FC236}">
              <a16:creationId xmlns:a16="http://schemas.microsoft.com/office/drawing/2014/main" id="{00000000-0008-0000-0A00-000068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05" name="Object 9" hidden="1">
          <a:extLst>
            <a:ext uri="{FF2B5EF4-FFF2-40B4-BE49-F238E27FC236}">
              <a16:creationId xmlns:a16="http://schemas.microsoft.com/office/drawing/2014/main" id="{00000000-0008-0000-0A00-000069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06" name="Object 8" hidden="1">
          <a:extLst>
            <a:ext uri="{FF2B5EF4-FFF2-40B4-BE49-F238E27FC236}">
              <a16:creationId xmlns:a16="http://schemas.microsoft.com/office/drawing/2014/main" id="{00000000-0008-0000-0A00-00006A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2907" name="Object 15" hidden="1">
          <a:extLst>
            <a:ext uri="{FF2B5EF4-FFF2-40B4-BE49-F238E27FC236}">
              <a16:creationId xmlns:a16="http://schemas.microsoft.com/office/drawing/2014/main" id="{00000000-0008-0000-0A00-00006B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85800"/>
    <xdr:sp macro="" textlink="">
      <xdr:nvSpPr>
        <xdr:cNvPr id="12908" name="Object 16" hidden="1">
          <a:extLst>
            <a:ext uri="{FF2B5EF4-FFF2-40B4-BE49-F238E27FC236}">
              <a16:creationId xmlns:a16="http://schemas.microsoft.com/office/drawing/2014/main" id="{00000000-0008-0000-0A00-00006C32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2909" name="Object 17" hidden="1">
          <a:extLst>
            <a:ext uri="{FF2B5EF4-FFF2-40B4-BE49-F238E27FC236}">
              <a16:creationId xmlns:a16="http://schemas.microsoft.com/office/drawing/2014/main" id="{00000000-0008-0000-0A00-00006D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10" name="Object 9" hidden="1">
          <a:extLst>
            <a:ext uri="{FF2B5EF4-FFF2-40B4-BE49-F238E27FC236}">
              <a16:creationId xmlns:a16="http://schemas.microsoft.com/office/drawing/2014/main" id="{00000000-0008-0000-0A00-00006E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11" name="Object 8" hidden="1">
          <a:extLst>
            <a:ext uri="{FF2B5EF4-FFF2-40B4-BE49-F238E27FC236}">
              <a16:creationId xmlns:a16="http://schemas.microsoft.com/office/drawing/2014/main" id="{00000000-0008-0000-0A00-00006F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12" name="Object 9" hidden="1">
          <a:extLst>
            <a:ext uri="{FF2B5EF4-FFF2-40B4-BE49-F238E27FC236}">
              <a16:creationId xmlns:a16="http://schemas.microsoft.com/office/drawing/2014/main" id="{00000000-0008-0000-0A00-000070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13" name="Object 8" hidden="1">
          <a:extLst>
            <a:ext uri="{FF2B5EF4-FFF2-40B4-BE49-F238E27FC236}">
              <a16:creationId xmlns:a16="http://schemas.microsoft.com/office/drawing/2014/main" id="{00000000-0008-0000-0A00-000071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14" name="Object 9" hidden="1">
          <a:extLst>
            <a:ext uri="{FF2B5EF4-FFF2-40B4-BE49-F238E27FC236}">
              <a16:creationId xmlns:a16="http://schemas.microsoft.com/office/drawing/2014/main" id="{00000000-0008-0000-0A00-000072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15" name="Object 8" hidden="1">
          <a:extLst>
            <a:ext uri="{FF2B5EF4-FFF2-40B4-BE49-F238E27FC236}">
              <a16:creationId xmlns:a16="http://schemas.microsoft.com/office/drawing/2014/main" id="{00000000-0008-0000-0A00-000073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16" name="Object 9" hidden="1">
          <a:extLst>
            <a:ext uri="{FF2B5EF4-FFF2-40B4-BE49-F238E27FC236}">
              <a16:creationId xmlns:a16="http://schemas.microsoft.com/office/drawing/2014/main" id="{00000000-0008-0000-0A00-000074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17" name="Object 8" hidden="1">
          <a:extLst>
            <a:ext uri="{FF2B5EF4-FFF2-40B4-BE49-F238E27FC236}">
              <a16:creationId xmlns:a16="http://schemas.microsoft.com/office/drawing/2014/main" id="{00000000-0008-0000-0A00-000075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2918" name="Object 15" hidden="1">
          <a:extLst>
            <a:ext uri="{FF2B5EF4-FFF2-40B4-BE49-F238E27FC236}">
              <a16:creationId xmlns:a16="http://schemas.microsoft.com/office/drawing/2014/main" id="{00000000-0008-0000-0A00-000076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85800"/>
    <xdr:sp macro="" textlink="">
      <xdr:nvSpPr>
        <xdr:cNvPr id="12919" name="Object 16" hidden="1">
          <a:extLst>
            <a:ext uri="{FF2B5EF4-FFF2-40B4-BE49-F238E27FC236}">
              <a16:creationId xmlns:a16="http://schemas.microsoft.com/office/drawing/2014/main" id="{00000000-0008-0000-0A00-00007732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2920" name="Object 17" hidden="1">
          <a:extLst>
            <a:ext uri="{FF2B5EF4-FFF2-40B4-BE49-F238E27FC236}">
              <a16:creationId xmlns:a16="http://schemas.microsoft.com/office/drawing/2014/main" id="{00000000-0008-0000-0A00-000078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21" name="Object 9" hidden="1">
          <a:extLst>
            <a:ext uri="{FF2B5EF4-FFF2-40B4-BE49-F238E27FC236}">
              <a16:creationId xmlns:a16="http://schemas.microsoft.com/office/drawing/2014/main" id="{00000000-0008-0000-0A00-000079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22" name="Object 8" hidden="1">
          <a:extLst>
            <a:ext uri="{FF2B5EF4-FFF2-40B4-BE49-F238E27FC236}">
              <a16:creationId xmlns:a16="http://schemas.microsoft.com/office/drawing/2014/main" id="{00000000-0008-0000-0A00-00007A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23" name="Object 9" hidden="1">
          <a:extLst>
            <a:ext uri="{FF2B5EF4-FFF2-40B4-BE49-F238E27FC236}">
              <a16:creationId xmlns:a16="http://schemas.microsoft.com/office/drawing/2014/main" id="{00000000-0008-0000-0A00-00007B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24" name="Object 8" hidden="1">
          <a:extLst>
            <a:ext uri="{FF2B5EF4-FFF2-40B4-BE49-F238E27FC236}">
              <a16:creationId xmlns:a16="http://schemas.microsoft.com/office/drawing/2014/main" id="{00000000-0008-0000-0A00-00007C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25" name="Object 9" hidden="1">
          <a:extLst>
            <a:ext uri="{FF2B5EF4-FFF2-40B4-BE49-F238E27FC236}">
              <a16:creationId xmlns:a16="http://schemas.microsoft.com/office/drawing/2014/main" id="{00000000-0008-0000-0A00-00007D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26" name="Object 8" hidden="1">
          <a:extLst>
            <a:ext uri="{FF2B5EF4-FFF2-40B4-BE49-F238E27FC236}">
              <a16:creationId xmlns:a16="http://schemas.microsoft.com/office/drawing/2014/main" id="{00000000-0008-0000-0A00-00007E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27" name="Object 9" hidden="1">
          <a:extLst>
            <a:ext uri="{FF2B5EF4-FFF2-40B4-BE49-F238E27FC236}">
              <a16:creationId xmlns:a16="http://schemas.microsoft.com/office/drawing/2014/main" id="{00000000-0008-0000-0A00-00007F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28" name="Object 8" hidden="1">
          <a:extLst>
            <a:ext uri="{FF2B5EF4-FFF2-40B4-BE49-F238E27FC236}">
              <a16:creationId xmlns:a16="http://schemas.microsoft.com/office/drawing/2014/main" id="{00000000-0008-0000-0A00-000080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2929" name="Object 15" hidden="1">
          <a:extLst>
            <a:ext uri="{FF2B5EF4-FFF2-40B4-BE49-F238E27FC236}">
              <a16:creationId xmlns:a16="http://schemas.microsoft.com/office/drawing/2014/main" id="{00000000-0008-0000-0A00-000081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85800"/>
    <xdr:sp macro="" textlink="">
      <xdr:nvSpPr>
        <xdr:cNvPr id="12930" name="Object 16" hidden="1">
          <a:extLst>
            <a:ext uri="{FF2B5EF4-FFF2-40B4-BE49-F238E27FC236}">
              <a16:creationId xmlns:a16="http://schemas.microsoft.com/office/drawing/2014/main" id="{00000000-0008-0000-0A00-000082320000}"/>
            </a:ext>
          </a:extLst>
        </xdr:cNvPr>
        <xdr:cNvSpPr>
          <a:spLocks noChangeArrowheads="1"/>
        </xdr:cNvSpPr>
      </xdr:nvSpPr>
      <xdr:spPr bwMode="auto">
        <a:xfrm>
          <a:off x="34290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2931" name="Object 17" hidden="1">
          <a:extLst>
            <a:ext uri="{FF2B5EF4-FFF2-40B4-BE49-F238E27FC236}">
              <a16:creationId xmlns:a16="http://schemas.microsoft.com/office/drawing/2014/main" id="{00000000-0008-0000-0A00-000083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32" name="Object 9" hidden="1">
          <a:extLst>
            <a:ext uri="{FF2B5EF4-FFF2-40B4-BE49-F238E27FC236}">
              <a16:creationId xmlns:a16="http://schemas.microsoft.com/office/drawing/2014/main" id="{00000000-0008-0000-0A00-000084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33" name="Object 8" hidden="1">
          <a:extLst>
            <a:ext uri="{FF2B5EF4-FFF2-40B4-BE49-F238E27FC236}">
              <a16:creationId xmlns:a16="http://schemas.microsoft.com/office/drawing/2014/main" id="{00000000-0008-0000-0A00-000085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34" name="Object 9" hidden="1">
          <a:extLst>
            <a:ext uri="{FF2B5EF4-FFF2-40B4-BE49-F238E27FC236}">
              <a16:creationId xmlns:a16="http://schemas.microsoft.com/office/drawing/2014/main" id="{00000000-0008-0000-0A00-000086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35" name="Object 8" hidden="1">
          <a:extLst>
            <a:ext uri="{FF2B5EF4-FFF2-40B4-BE49-F238E27FC236}">
              <a16:creationId xmlns:a16="http://schemas.microsoft.com/office/drawing/2014/main" id="{00000000-0008-0000-0A00-000087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36" name="Object 9" hidden="1">
          <a:extLst>
            <a:ext uri="{FF2B5EF4-FFF2-40B4-BE49-F238E27FC236}">
              <a16:creationId xmlns:a16="http://schemas.microsoft.com/office/drawing/2014/main" id="{00000000-0008-0000-0A00-000088320000}"/>
            </a:ext>
          </a:extLst>
        </xdr:cNvPr>
        <xdr:cNvSpPr>
          <a:spLocks noChangeArrowheads="1"/>
        </xdr:cNvSpPr>
      </xdr:nvSpPr>
      <xdr:spPr bwMode="auto">
        <a:xfrm>
          <a:off x="37147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37" name="Object 8" hidden="1">
          <a:extLst>
            <a:ext uri="{FF2B5EF4-FFF2-40B4-BE49-F238E27FC236}">
              <a16:creationId xmlns:a16="http://schemas.microsoft.com/office/drawing/2014/main" id="{00000000-0008-0000-0A00-000089320000}"/>
            </a:ext>
          </a:extLst>
        </xdr:cNvPr>
        <xdr:cNvSpPr>
          <a:spLocks noChangeArrowheads="1"/>
        </xdr:cNvSpPr>
      </xdr:nvSpPr>
      <xdr:spPr bwMode="auto">
        <a:xfrm>
          <a:off x="40957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2938" name="Object 9" hidden="1">
          <a:extLst>
            <a:ext uri="{FF2B5EF4-FFF2-40B4-BE49-F238E27FC236}">
              <a16:creationId xmlns:a16="http://schemas.microsoft.com/office/drawing/2014/main" id="{00000000-0008-0000-0A00-00008A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2939" name="Object 8" hidden="1">
          <a:extLst>
            <a:ext uri="{FF2B5EF4-FFF2-40B4-BE49-F238E27FC236}">
              <a16:creationId xmlns:a16="http://schemas.microsoft.com/office/drawing/2014/main" id="{00000000-0008-0000-0A00-00008B320000}"/>
            </a:ext>
          </a:extLst>
        </xdr:cNvPr>
        <xdr:cNvSpPr>
          <a:spLocks noChangeArrowheads="1"/>
        </xdr:cNvSpPr>
      </xdr:nvSpPr>
      <xdr:spPr bwMode="auto">
        <a:xfrm>
          <a:off x="20955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2940" name="Object 15" hidden="1">
          <a:extLst>
            <a:ext uri="{FF2B5EF4-FFF2-40B4-BE49-F238E27FC236}">
              <a16:creationId xmlns:a16="http://schemas.microsoft.com/office/drawing/2014/main" id="{00000000-0008-0000-0A00-00008C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85800"/>
    <xdr:sp macro="" textlink="">
      <xdr:nvSpPr>
        <xdr:cNvPr id="12941" name="Object 16" hidden="1">
          <a:extLst>
            <a:ext uri="{FF2B5EF4-FFF2-40B4-BE49-F238E27FC236}">
              <a16:creationId xmlns:a16="http://schemas.microsoft.com/office/drawing/2014/main" id="{00000000-0008-0000-0A00-00008D32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2942" name="Object 17" hidden="1">
          <a:extLst>
            <a:ext uri="{FF2B5EF4-FFF2-40B4-BE49-F238E27FC236}">
              <a16:creationId xmlns:a16="http://schemas.microsoft.com/office/drawing/2014/main" id="{00000000-0008-0000-0A00-00008E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43" name="Object 9" hidden="1">
          <a:extLst>
            <a:ext uri="{FF2B5EF4-FFF2-40B4-BE49-F238E27FC236}">
              <a16:creationId xmlns:a16="http://schemas.microsoft.com/office/drawing/2014/main" id="{00000000-0008-0000-0A00-00008F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44" name="Object 8" hidden="1">
          <a:extLst>
            <a:ext uri="{FF2B5EF4-FFF2-40B4-BE49-F238E27FC236}">
              <a16:creationId xmlns:a16="http://schemas.microsoft.com/office/drawing/2014/main" id="{00000000-0008-0000-0A00-000090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45" name="Object 9" hidden="1">
          <a:extLst>
            <a:ext uri="{FF2B5EF4-FFF2-40B4-BE49-F238E27FC236}">
              <a16:creationId xmlns:a16="http://schemas.microsoft.com/office/drawing/2014/main" id="{00000000-0008-0000-0A00-000091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46" name="Object 8" hidden="1">
          <a:extLst>
            <a:ext uri="{FF2B5EF4-FFF2-40B4-BE49-F238E27FC236}">
              <a16:creationId xmlns:a16="http://schemas.microsoft.com/office/drawing/2014/main" id="{00000000-0008-0000-0A00-000092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47" name="Object 9" hidden="1">
          <a:extLst>
            <a:ext uri="{FF2B5EF4-FFF2-40B4-BE49-F238E27FC236}">
              <a16:creationId xmlns:a16="http://schemas.microsoft.com/office/drawing/2014/main" id="{00000000-0008-0000-0A00-000093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48" name="Object 8" hidden="1">
          <a:extLst>
            <a:ext uri="{FF2B5EF4-FFF2-40B4-BE49-F238E27FC236}">
              <a16:creationId xmlns:a16="http://schemas.microsoft.com/office/drawing/2014/main" id="{00000000-0008-0000-0A00-000094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49" name="Object 9" hidden="1">
          <a:extLst>
            <a:ext uri="{FF2B5EF4-FFF2-40B4-BE49-F238E27FC236}">
              <a16:creationId xmlns:a16="http://schemas.microsoft.com/office/drawing/2014/main" id="{00000000-0008-0000-0A00-000095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50" name="Object 8" hidden="1">
          <a:extLst>
            <a:ext uri="{FF2B5EF4-FFF2-40B4-BE49-F238E27FC236}">
              <a16:creationId xmlns:a16="http://schemas.microsoft.com/office/drawing/2014/main" id="{00000000-0008-0000-0A00-000096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2951" name="Object 15" hidden="1">
          <a:extLst>
            <a:ext uri="{FF2B5EF4-FFF2-40B4-BE49-F238E27FC236}">
              <a16:creationId xmlns:a16="http://schemas.microsoft.com/office/drawing/2014/main" id="{00000000-0008-0000-0A00-000097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85800"/>
    <xdr:sp macro="" textlink="">
      <xdr:nvSpPr>
        <xdr:cNvPr id="12952" name="Object 16" hidden="1">
          <a:extLst>
            <a:ext uri="{FF2B5EF4-FFF2-40B4-BE49-F238E27FC236}">
              <a16:creationId xmlns:a16="http://schemas.microsoft.com/office/drawing/2014/main" id="{00000000-0008-0000-0A00-00009832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2953" name="Object 17" hidden="1">
          <a:extLst>
            <a:ext uri="{FF2B5EF4-FFF2-40B4-BE49-F238E27FC236}">
              <a16:creationId xmlns:a16="http://schemas.microsoft.com/office/drawing/2014/main" id="{00000000-0008-0000-0A00-000099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54" name="Object 9" hidden="1">
          <a:extLst>
            <a:ext uri="{FF2B5EF4-FFF2-40B4-BE49-F238E27FC236}">
              <a16:creationId xmlns:a16="http://schemas.microsoft.com/office/drawing/2014/main" id="{00000000-0008-0000-0A00-00009A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55" name="Object 8" hidden="1">
          <a:extLst>
            <a:ext uri="{FF2B5EF4-FFF2-40B4-BE49-F238E27FC236}">
              <a16:creationId xmlns:a16="http://schemas.microsoft.com/office/drawing/2014/main" id="{00000000-0008-0000-0A00-00009B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56" name="Object 9" hidden="1">
          <a:extLst>
            <a:ext uri="{FF2B5EF4-FFF2-40B4-BE49-F238E27FC236}">
              <a16:creationId xmlns:a16="http://schemas.microsoft.com/office/drawing/2014/main" id="{00000000-0008-0000-0A00-00009C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57" name="Object 8" hidden="1">
          <a:extLst>
            <a:ext uri="{FF2B5EF4-FFF2-40B4-BE49-F238E27FC236}">
              <a16:creationId xmlns:a16="http://schemas.microsoft.com/office/drawing/2014/main" id="{00000000-0008-0000-0A00-00009D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58" name="Object 9" hidden="1">
          <a:extLst>
            <a:ext uri="{FF2B5EF4-FFF2-40B4-BE49-F238E27FC236}">
              <a16:creationId xmlns:a16="http://schemas.microsoft.com/office/drawing/2014/main" id="{00000000-0008-0000-0A00-00009E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59" name="Object 8" hidden="1">
          <a:extLst>
            <a:ext uri="{FF2B5EF4-FFF2-40B4-BE49-F238E27FC236}">
              <a16:creationId xmlns:a16="http://schemas.microsoft.com/office/drawing/2014/main" id="{00000000-0008-0000-0A00-00009F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60" name="Object 9" hidden="1">
          <a:extLst>
            <a:ext uri="{FF2B5EF4-FFF2-40B4-BE49-F238E27FC236}">
              <a16:creationId xmlns:a16="http://schemas.microsoft.com/office/drawing/2014/main" id="{00000000-0008-0000-0A00-0000A0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61" name="Object 8" hidden="1">
          <a:extLst>
            <a:ext uri="{FF2B5EF4-FFF2-40B4-BE49-F238E27FC236}">
              <a16:creationId xmlns:a16="http://schemas.microsoft.com/office/drawing/2014/main" id="{00000000-0008-0000-0A00-0000A1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2962" name="Object 15" hidden="1">
          <a:extLst>
            <a:ext uri="{FF2B5EF4-FFF2-40B4-BE49-F238E27FC236}">
              <a16:creationId xmlns:a16="http://schemas.microsoft.com/office/drawing/2014/main" id="{00000000-0008-0000-0A00-0000A2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85800"/>
    <xdr:sp macro="" textlink="">
      <xdr:nvSpPr>
        <xdr:cNvPr id="12963" name="Object 16" hidden="1">
          <a:extLst>
            <a:ext uri="{FF2B5EF4-FFF2-40B4-BE49-F238E27FC236}">
              <a16:creationId xmlns:a16="http://schemas.microsoft.com/office/drawing/2014/main" id="{00000000-0008-0000-0A00-0000A332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2964" name="Object 17" hidden="1">
          <a:extLst>
            <a:ext uri="{FF2B5EF4-FFF2-40B4-BE49-F238E27FC236}">
              <a16:creationId xmlns:a16="http://schemas.microsoft.com/office/drawing/2014/main" id="{00000000-0008-0000-0A00-0000A4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65" name="Object 9" hidden="1">
          <a:extLst>
            <a:ext uri="{FF2B5EF4-FFF2-40B4-BE49-F238E27FC236}">
              <a16:creationId xmlns:a16="http://schemas.microsoft.com/office/drawing/2014/main" id="{00000000-0008-0000-0A00-0000A5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66" name="Object 8" hidden="1">
          <a:extLst>
            <a:ext uri="{FF2B5EF4-FFF2-40B4-BE49-F238E27FC236}">
              <a16:creationId xmlns:a16="http://schemas.microsoft.com/office/drawing/2014/main" id="{00000000-0008-0000-0A00-0000A6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67" name="Object 9" hidden="1">
          <a:extLst>
            <a:ext uri="{FF2B5EF4-FFF2-40B4-BE49-F238E27FC236}">
              <a16:creationId xmlns:a16="http://schemas.microsoft.com/office/drawing/2014/main" id="{00000000-0008-0000-0A00-0000A7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68" name="Object 8" hidden="1">
          <a:extLst>
            <a:ext uri="{FF2B5EF4-FFF2-40B4-BE49-F238E27FC236}">
              <a16:creationId xmlns:a16="http://schemas.microsoft.com/office/drawing/2014/main" id="{00000000-0008-0000-0A00-0000A8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69" name="Object 9" hidden="1">
          <a:extLst>
            <a:ext uri="{FF2B5EF4-FFF2-40B4-BE49-F238E27FC236}">
              <a16:creationId xmlns:a16="http://schemas.microsoft.com/office/drawing/2014/main" id="{00000000-0008-0000-0A00-0000A9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70" name="Object 8" hidden="1">
          <a:extLst>
            <a:ext uri="{FF2B5EF4-FFF2-40B4-BE49-F238E27FC236}">
              <a16:creationId xmlns:a16="http://schemas.microsoft.com/office/drawing/2014/main" id="{00000000-0008-0000-0A00-0000AA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71" name="Object 9" hidden="1">
          <a:extLst>
            <a:ext uri="{FF2B5EF4-FFF2-40B4-BE49-F238E27FC236}">
              <a16:creationId xmlns:a16="http://schemas.microsoft.com/office/drawing/2014/main" id="{00000000-0008-0000-0A00-0000AB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72" name="Object 8" hidden="1">
          <a:extLst>
            <a:ext uri="{FF2B5EF4-FFF2-40B4-BE49-F238E27FC236}">
              <a16:creationId xmlns:a16="http://schemas.microsoft.com/office/drawing/2014/main" id="{00000000-0008-0000-0A00-0000AC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2973" name="Object 15" hidden="1">
          <a:extLst>
            <a:ext uri="{FF2B5EF4-FFF2-40B4-BE49-F238E27FC236}">
              <a16:creationId xmlns:a16="http://schemas.microsoft.com/office/drawing/2014/main" id="{00000000-0008-0000-0A00-0000AD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85800"/>
    <xdr:sp macro="" textlink="">
      <xdr:nvSpPr>
        <xdr:cNvPr id="12974" name="Object 16" hidden="1">
          <a:extLst>
            <a:ext uri="{FF2B5EF4-FFF2-40B4-BE49-F238E27FC236}">
              <a16:creationId xmlns:a16="http://schemas.microsoft.com/office/drawing/2014/main" id="{00000000-0008-0000-0A00-0000AE320000}"/>
            </a:ext>
          </a:extLst>
        </xdr:cNvPr>
        <xdr:cNvSpPr>
          <a:spLocks noChangeArrowheads="1"/>
        </xdr:cNvSpPr>
      </xdr:nvSpPr>
      <xdr:spPr bwMode="auto">
        <a:xfrm>
          <a:off x="34290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2975" name="Object 17" hidden="1">
          <a:extLst>
            <a:ext uri="{FF2B5EF4-FFF2-40B4-BE49-F238E27FC236}">
              <a16:creationId xmlns:a16="http://schemas.microsoft.com/office/drawing/2014/main" id="{00000000-0008-0000-0A00-0000AF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76" name="Object 9" hidden="1">
          <a:extLst>
            <a:ext uri="{FF2B5EF4-FFF2-40B4-BE49-F238E27FC236}">
              <a16:creationId xmlns:a16="http://schemas.microsoft.com/office/drawing/2014/main" id="{00000000-0008-0000-0A00-0000B0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77" name="Object 8" hidden="1">
          <a:extLst>
            <a:ext uri="{FF2B5EF4-FFF2-40B4-BE49-F238E27FC236}">
              <a16:creationId xmlns:a16="http://schemas.microsoft.com/office/drawing/2014/main" id="{00000000-0008-0000-0A00-0000B1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78" name="Object 9" hidden="1">
          <a:extLst>
            <a:ext uri="{FF2B5EF4-FFF2-40B4-BE49-F238E27FC236}">
              <a16:creationId xmlns:a16="http://schemas.microsoft.com/office/drawing/2014/main" id="{00000000-0008-0000-0A00-0000B2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79" name="Object 8" hidden="1">
          <a:extLst>
            <a:ext uri="{FF2B5EF4-FFF2-40B4-BE49-F238E27FC236}">
              <a16:creationId xmlns:a16="http://schemas.microsoft.com/office/drawing/2014/main" id="{00000000-0008-0000-0A00-0000B3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80" name="Object 9" hidden="1">
          <a:extLst>
            <a:ext uri="{FF2B5EF4-FFF2-40B4-BE49-F238E27FC236}">
              <a16:creationId xmlns:a16="http://schemas.microsoft.com/office/drawing/2014/main" id="{00000000-0008-0000-0A00-0000B4320000}"/>
            </a:ext>
          </a:extLst>
        </xdr:cNvPr>
        <xdr:cNvSpPr>
          <a:spLocks noChangeArrowheads="1"/>
        </xdr:cNvSpPr>
      </xdr:nvSpPr>
      <xdr:spPr bwMode="auto">
        <a:xfrm>
          <a:off x="37147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81" name="Object 8" hidden="1">
          <a:extLst>
            <a:ext uri="{FF2B5EF4-FFF2-40B4-BE49-F238E27FC236}">
              <a16:creationId xmlns:a16="http://schemas.microsoft.com/office/drawing/2014/main" id="{00000000-0008-0000-0A00-0000B5320000}"/>
            </a:ext>
          </a:extLst>
        </xdr:cNvPr>
        <xdr:cNvSpPr>
          <a:spLocks noChangeArrowheads="1"/>
        </xdr:cNvSpPr>
      </xdr:nvSpPr>
      <xdr:spPr bwMode="auto">
        <a:xfrm>
          <a:off x="40957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2982" name="Object 9" hidden="1">
          <a:extLst>
            <a:ext uri="{FF2B5EF4-FFF2-40B4-BE49-F238E27FC236}">
              <a16:creationId xmlns:a16="http://schemas.microsoft.com/office/drawing/2014/main" id="{00000000-0008-0000-0A00-0000B6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2983" name="Object 8" hidden="1">
          <a:extLst>
            <a:ext uri="{FF2B5EF4-FFF2-40B4-BE49-F238E27FC236}">
              <a16:creationId xmlns:a16="http://schemas.microsoft.com/office/drawing/2014/main" id="{00000000-0008-0000-0A00-0000B7320000}"/>
            </a:ext>
          </a:extLst>
        </xdr:cNvPr>
        <xdr:cNvSpPr>
          <a:spLocks noChangeArrowheads="1"/>
        </xdr:cNvSpPr>
      </xdr:nvSpPr>
      <xdr:spPr bwMode="auto">
        <a:xfrm>
          <a:off x="20955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2984" name="Object 15" hidden="1">
          <a:extLst>
            <a:ext uri="{FF2B5EF4-FFF2-40B4-BE49-F238E27FC236}">
              <a16:creationId xmlns:a16="http://schemas.microsoft.com/office/drawing/2014/main" id="{00000000-0008-0000-0A00-0000B8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85800"/>
    <xdr:sp macro="" textlink="">
      <xdr:nvSpPr>
        <xdr:cNvPr id="12985" name="Object 16" hidden="1">
          <a:extLst>
            <a:ext uri="{FF2B5EF4-FFF2-40B4-BE49-F238E27FC236}">
              <a16:creationId xmlns:a16="http://schemas.microsoft.com/office/drawing/2014/main" id="{00000000-0008-0000-0A00-0000B932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2986" name="Object 17" hidden="1">
          <a:extLst>
            <a:ext uri="{FF2B5EF4-FFF2-40B4-BE49-F238E27FC236}">
              <a16:creationId xmlns:a16="http://schemas.microsoft.com/office/drawing/2014/main" id="{00000000-0008-0000-0A00-0000BA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2987" name="Object 9" hidden="1">
          <a:extLst>
            <a:ext uri="{FF2B5EF4-FFF2-40B4-BE49-F238E27FC236}">
              <a16:creationId xmlns:a16="http://schemas.microsoft.com/office/drawing/2014/main" id="{00000000-0008-0000-0A00-0000BB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2988" name="Object 8" hidden="1">
          <a:extLst>
            <a:ext uri="{FF2B5EF4-FFF2-40B4-BE49-F238E27FC236}">
              <a16:creationId xmlns:a16="http://schemas.microsoft.com/office/drawing/2014/main" id="{00000000-0008-0000-0A00-0000BC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2989" name="Object 9" hidden="1">
          <a:extLst>
            <a:ext uri="{FF2B5EF4-FFF2-40B4-BE49-F238E27FC236}">
              <a16:creationId xmlns:a16="http://schemas.microsoft.com/office/drawing/2014/main" id="{00000000-0008-0000-0A00-0000BD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2990" name="Object 8" hidden="1">
          <a:extLst>
            <a:ext uri="{FF2B5EF4-FFF2-40B4-BE49-F238E27FC236}">
              <a16:creationId xmlns:a16="http://schemas.microsoft.com/office/drawing/2014/main" id="{00000000-0008-0000-0A00-0000BE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2991" name="Object 9" hidden="1">
          <a:extLst>
            <a:ext uri="{FF2B5EF4-FFF2-40B4-BE49-F238E27FC236}">
              <a16:creationId xmlns:a16="http://schemas.microsoft.com/office/drawing/2014/main" id="{00000000-0008-0000-0A00-0000BF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2992" name="Object 8" hidden="1">
          <a:extLst>
            <a:ext uri="{FF2B5EF4-FFF2-40B4-BE49-F238E27FC236}">
              <a16:creationId xmlns:a16="http://schemas.microsoft.com/office/drawing/2014/main" id="{00000000-0008-0000-0A00-0000C0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2993" name="Object 9" hidden="1">
          <a:extLst>
            <a:ext uri="{FF2B5EF4-FFF2-40B4-BE49-F238E27FC236}">
              <a16:creationId xmlns:a16="http://schemas.microsoft.com/office/drawing/2014/main" id="{00000000-0008-0000-0A00-0000C1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2994" name="Object 8" hidden="1">
          <a:extLst>
            <a:ext uri="{FF2B5EF4-FFF2-40B4-BE49-F238E27FC236}">
              <a16:creationId xmlns:a16="http://schemas.microsoft.com/office/drawing/2014/main" id="{00000000-0008-0000-0A00-0000C2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2995" name="Object 15" hidden="1">
          <a:extLst>
            <a:ext uri="{FF2B5EF4-FFF2-40B4-BE49-F238E27FC236}">
              <a16:creationId xmlns:a16="http://schemas.microsoft.com/office/drawing/2014/main" id="{00000000-0008-0000-0A00-0000C3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85800"/>
    <xdr:sp macro="" textlink="">
      <xdr:nvSpPr>
        <xdr:cNvPr id="12996" name="Object 16" hidden="1">
          <a:extLst>
            <a:ext uri="{FF2B5EF4-FFF2-40B4-BE49-F238E27FC236}">
              <a16:creationId xmlns:a16="http://schemas.microsoft.com/office/drawing/2014/main" id="{00000000-0008-0000-0A00-0000C432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2997" name="Object 17" hidden="1">
          <a:extLst>
            <a:ext uri="{FF2B5EF4-FFF2-40B4-BE49-F238E27FC236}">
              <a16:creationId xmlns:a16="http://schemas.microsoft.com/office/drawing/2014/main" id="{00000000-0008-0000-0A00-0000C5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2998" name="Object 9" hidden="1">
          <a:extLst>
            <a:ext uri="{FF2B5EF4-FFF2-40B4-BE49-F238E27FC236}">
              <a16:creationId xmlns:a16="http://schemas.microsoft.com/office/drawing/2014/main" id="{00000000-0008-0000-0A00-0000C6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2999" name="Object 8" hidden="1">
          <a:extLst>
            <a:ext uri="{FF2B5EF4-FFF2-40B4-BE49-F238E27FC236}">
              <a16:creationId xmlns:a16="http://schemas.microsoft.com/office/drawing/2014/main" id="{00000000-0008-0000-0A00-0000C7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00" name="Object 9" hidden="1">
          <a:extLst>
            <a:ext uri="{FF2B5EF4-FFF2-40B4-BE49-F238E27FC236}">
              <a16:creationId xmlns:a16="http://schemas.microsoft.com/office/drawing/2014/main" id="{00000000-0008-0000-0A00-0000C8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01" name="Object 8" hidden="1">
          <a:extLst>
            <a:ext uri="{FF2B5EF4-FFF2-40B4-BE49-F238E27FC236}">
              <a16:creationId xmlns:a16="http://schemas.microsoft.com/office/drawing/2014/main" id="{00000000-0008-0000-0A00-0000C9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02" name="Object 9" hidden="1">
          <a:extLst>
            <a:ext uri="{FF2B5EF4-FFF2-40B4-BE49-F238E27FC236}">
              <a16:creationId xmlns:a16="http://schemas.microsoft.com/office/drawing/2014/main" id="{00000000-0008-0000-0A00-0000CA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03" name="Object 8" hidden="1">
          <a:extLst>
            <a:ext uri="{FF2B5EF4-FFF2-40B4-BE49-F238E27FC236}">
              <a16:creationId xmlns:a16="http://schemas.microsoft.com/office/drawing/2014/main" id="{00000000-0008-0000-0A00-0000CB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04" name="Object 9" hidden="1">
          <a:extLst>
            <a:ext uri="{FF2B5EF4-FFF2-40B4-BE49-F238E27FC236}">
              <a16:creationId xmlns:a16="http://schemas.microsoft.com/office/drawing/2014/main" id="{00000000-0008-0000-0A00-0000CC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05" name="Object 8" hidden="1">
          <a:extLst>
            <a:ext uri="{FF2B5EF4-FFF2-40B4-BE49-F238E27FC236}">
              <a16:creationId xmlns:a16="http://schemas.microsoft.com/office/drawing/2014/main" id="{00000000-0008-0000-0A00-0000CD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3006" name="Object 15" hidden="1">
          <a:extLst>
            <a:ext uri="{FF2B5EF4-FFF2-40B4-BE49-F238E27FC236}">
              <a16:creationId xmlns:a16="http://schemas.microsoft.com/office/drawing/2014/main" id="{00000000-0008-0000-0A00-0000CE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85800"/>
    <xdr:sp macro="" textlink="">
      <xdr:nvSpPr>
        <xdr:cNvPr id="13007" name="Object 16" hidden="1">
          <a:extLst>
            <a:ext uri="{FF2B5EF4-FFF2-40B4-BE49-F238E27FC236}">
              <a16:creationId xmlns:a16="http://schemas.microsoft.com/office/drawing/2014/main" id="{00000000-0008-0000-0A00-0000CF32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3008" name="Object 17" hidden="1">
          <a:extLst>
            <a:ext uri="{FF2B5EF4-FFF2-40B4-BE49-F238E27FC236}">
              <a16:creationId xmlns:a16="http://schemas.microsoft.com/office/drawing/2014/main" id="{00000000-0008-0000-0A00-0000D0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09" name="Object 9" hidden="1">
          <a:extLst>
            <a:ext uri="{FF2B5EF4-FFF2-40B4-BE49-F238E27FC236}">
              <a16:creationId xmlns:a16="http://schemas.microsoft.com/office/drawing/2014/main" id="{00000000-0008-0000-0A00-0000D1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10" name="Object 8" hidden="1">
          <a:extLst>
            <a:ext uri="{FF2B5EF4-FFF2-40B4-BE49-F238E27FC236}">
              <a16:creationId xmlns:a16="http://schemas.microsoft.com/office/drawing/2014/main" id="{00000000-0008-0000-0A00-0000D2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11" name="Object 9" hidden="1">
          <a:extLst>
            <a:ext uri="{FF2B5EF4-FFF2-40B4-BE49-F238E27FC236}">
              <a16:creationId xmlns:a16="http://schemas.microsoft.com/office/drawing/2014/main" id="{00000000-0008-0000-0A00-0000D3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12" name="Object 8" hidden="1">
          <a:extLst>
            <a:ext uri="{FF2B5EF4-FFF2-40B4-BE49-F238E27FC236}">
              <a16:creationId xmlns:a16="http://schemas.microsoft.com/office/drawing/2014/main" id="{00000000-0008-0000-0A00-0000D4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13" name="Object 9" hidden="1">
          <a:extLst>
            <a:ext uri="{FF2B5EF4-FFF2-40B4-BE49-F238E27FC236}">
              <a16:creationId xmlns:a16="http://schemas.microsoft.com/office/drawing/2014/main" id="{00000000-0008-0000-0A00-0000D5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14" name="Object 8" hidden="1">
          <a:extLst>
            <a:ext uri="{FF2B5EF4-FFF2-40B4-BE49-F238E27FC236}">
              <a16:creationId xmlns:a16="http://schemas.microsoft.com/office/drawing/2014/main" id="{00000000-0008-0000-0A00-0000D6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15" name="Object 9" hidden="1">
          <a:extLst>
            <a:ext uri="{FF2B5EF4-FFF2-40B4-BE49-F238E27FC236}">
              <a16:creationId xmlns:a16="http://schemas.microsoft.com/office/drawing/2014/main" id="{00000000-0008-0000-0A00-0000D7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16" name="Object 8" hidden="1">
          <a:extLst>
            <a:ext uri="{FF2B5EF4-FFF2-40B4-BE49-F238E27FC236}">
              <a16:creationId xmlns:a16="http://schemas.microsoft.com/office/drawing/2014/main" id="{00000000-0008-0000-0A00-0000D8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3017" name="Object 15" hidden="1">
          <a:extLst>
            <a:ext uri="{FF2B5EF4-FFF2-40B4-BE49-F238E27FC236}">
              <a16:creationId xmlns:a16="http://schemas.microsoft.com/office/drawing/2014/main" id="{00000000-0008-0000-0A00-0000D9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85800"/>
    <xdr:sp macro="" textlink="">
      <xdr:nvSpPr>
        <xdr:cNvPr id="13018" name="Object 16" hidden="1">
          <a:extLst>
            <a:ext uri="{FF2B5EF4-FFF2-40B4-BE49-F238E27FC236}">
              <a16:creationId xmlns:a16="http://schemas.microsoft.com/office/drawing/2014/main" id="{00000000-0008-0000-0A00-0000DA320000}"/>
            </a:ext>
          </a:extLst>
        </xdr:cNvPr>
        <xdr:cNvSpPr>
          <a:spLocks noChangeArrowheads="1"/>
        </xdr:cNvSpPr>
      </xdr:nvSpPr>
      <xdr:spPr bwMode="auto">
        <a:xfrm>
          <a:off x="34290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3019" name="Object 17" hidden="1">
          <a:extLst>
            <a:ext uri="{FF2B5EF4-FFF2-40B4-BE49-F238E27FC236}">
              <a16:creationId xmlns:a16="http://schemas.microsoft.com/office/drawing/2014/main" id="{00000000-0008-0000-0A00-0000DB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20" name="Object 9" hidden="1">
          <a:extLst>
            <a:ext uri="{FF2B5EF4-FFF2-40B4-BE49-F238E27FC236}">
              <a16:creationId xmlns:a16="http://schemas.microsoft.com/office/drawing/2014/main" id="{00000000-0008-0000-0A00-0000DC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21" name="Object 8" hidden="1">
          <a:extLst>
            <a:ext uri="{FF2B5EF4-FFF2-40B4-BE49-F238E27FC236}">
              <a16:creationId xmlns:a16="http://schemas.microsoft.com/office/drawing/2014/main" id="{00000000-0008-0000-0A00-0000DD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22" name="Object 9" hidden="1">
          <a:extLst>
            <a:ext uri="{FF2B5EF4-FFF2-40B4-BE49-F238E27FC236}">
              <a16:creationId xmlns:a16="http://schemas.microsoft.com/office/drawing/2014/main" id="{00000000-0008-0000-0A00-0000DE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23" name="Object 8" hidden="1">
          <a:extLst>
            <a:ext uri="{FF2B5EF4-FFF2-40B4-BE49-F238E27FC236}">
              <a16:creationId xmlns:a16="http://schemas.microsoft.com/office/drawing/2014/main" id="{00000000-0008-0000-0A00-0000DF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24" name="Object 9" hidden="1">
          <a:extLst>
            <a:ext uri="{FF2B5EF4-FFF2-40B4-BE49-F238E27FC236}">
              <a16:creationId xmlns:a16="http://schemas.microsoft.com/office/drawing/2014/main" id="{00000000-0008-0000-0A00-0000E0320000}"/>
            </a:ext>
          </a:extLst>
        </xdr:cNvPr>
        <xdr:cNvSpPr>
          <a:spLocks noChangeArrowheads="1"/>
        </xdr:cNvSpPr>
      </xdr:nvSpPr>
      <xdr:spPr bwMode="auto">
        <a:xfrm>
          <a:off x="37147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25" name="Object 8" hidden="1">
          <a:extLst>
            <a:ext uri="{FF2B5EF4-FFF2-40B4-BE49-F238E27FC236}">
              <a16:creationId xmlns:a16="http://schemas.microsoft.com/office/drawing/2014/main" id="{00000000-0008-0000-0A00-0000E1320000}"/>
            </a:ext>
          </a:extLst>
        </xdr:cNvPr>
        <xdr:cNvSpPr>
          <a:spLocks noChangeArrowheads="1"/>
        </xdr:cNvSpPr>
      </xdr:nvSpPr>
      <xdr:spPr bwMode="auto">
        <a:xfrm>
          <a:off x="40957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026" name="Object 9" hidden="1">
          <a:extLst>
            <a:ext uri="{FF2B5EF4-FFF2-40B4-BE49-F238E27FC236}">
              <a16:creationId xmlns:a16="http://schemas.microsoft.com/office/drawing/2014/main" id="{00000000-0008-0000-0A00-0000E2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027" name="Object 8" hidden="1">
          <a:extLst>
            <a:ext uri="{FF2B5EF4-FFF2-40B4-BE49-F238E27FC236}">
              <a16:creationId xmlns:a16="http://schemas.microsoft.com/office/drawing/2014/main" id="{00000000-0008-0000-0A00-0000E3320000}"/>
            </a:ext>
          </a:extLst>
        </xdr:cNvPr>
        <xdr:cNvSpPr>
          <a:spLocks noChangeArrowheads="1"/>
        </xdr:cNvSpPr>
      </xdr:nvSpPr>
      <xdr:spPr bwMode="auto">
        <a:xfrm>
          <a:off x="20955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028" name="Object 15" hidden="1">
          <a:extLst>
            <a:ext uri="{FF2B5EF4-FFF2-40B4-BE49-F238E27FC236}">
              <a16:creationId xmlns:a16="http://schemas.microsoft.com/office/drawing/2014/main" id="{00000000-0008-0000-0A00-0000E4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85800"/>
    <xdr:sp macro="" textlink="">
      <xdr:nvSpPr>
        <xdr:cNvPr id="13029" name="Object 16" hidden="1">
          <a:extLst>
            <a:ext uri="{FF2B5EF4-FFF2-40B4-BE49-F238E27FC236}">
              <a16:creationId xmlns:a16="http://schemas.microsoft.com/office/drawing/2014/main" id="{00000000-0008-0000-0A00-0000E532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030" name="Object 17" hidden="1">
          <a:extLst>
            <a:ext uri="{FF2B5EF4-FFF2-40B4-BE49-F238E27FC236}">
              <a16:creationId xmlns:a16="http://schemas.microsoft.com/office/drawing/2014/main" id="{00000000-0008-0000-0A00-0000E6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31" name="Object 9" hidden="1">
          <a:extLst>
            <a:ext uri="{FF2B5EF4-FFF2-40B4-BE49-F238E27FC236}">
              <a16:creationId xmlns:a16="http://schemas.microsoft.com/office/drawing/2014/main" id="{00000000-0008-0000-0A00-0000E7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32" name="Object 8" hidden="1">
          <a:extLst>
            <a:ext uri="{FF2B5EF4-FFF2-40B4-BE49-F238E27FC236}">
              <a16:creationId xmlns:a16="http://schemas.microsoft.com/office/drawing/2014/main" id="{00000000-0008-0000-0A00-0000E8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33" name="Object 9" hidden="1">
          <a:extLst>
            <a:ext uri="{FF2B5EF4-FFF2-40B4-BE49-F238E27FC236}">
              <a16:creationId xmlns:a16="http://schemas.microsoft.com/office/drawing/2014/main" id="{00000000-0008-0000-0A00-0000E932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34" name="Object 8" hidden="1">
          <a:extLst>
            <a:ext uri="{FF2B5EF4-FFF2-40B4-BE49-F238E27FC236}">
              <a16:creationId xmlns:a16="http://schemas.microsoft.com/office/drawing/2014/main" id="{00000000-0008-0000-0A00-0000EA32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35" name="Object 9" hidden="1">
          <a:extLst>
            <a:ext uri="{FF2B5EF4-FFF2-40B4-BE49-F238E27FC236}">
              <a16:creationId xmlns:a16="http://schemas.microsoft.com/office/drawing/2014/main" id="{00000000-0008-0000-0A00-0000EB32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36" name="Object 8" hidden="1">
          <a:extLst>
            <a:ext uri="{FF2B5EF4-FFF2-40B4-BE49-F238E27FC236}">
              <a16:creationId xmlns:a16="http://schemas.microsoft.com/office/drawing/2014/main" id="{00000000-0008-0000-0A00-0000EC32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37" name="Object 9" hidden="1">
          <a:extLst>
            <a:ext uri="{FF2B5EF4-FFF2-40B4-BE49-F238E27FC236}">
              <a16:creationId xmlns:a16="http://schemas.microsoft.com/office/drawing/2014/main" id="{00000000-0008-0000-0A00-0000ED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38" name="Object 8" hidden="1">
          <a:extLst>
            <a:ext uri="{FF2B5EF4-FFF2-40B4-BE49-F238E27FC236}">
              <a16:creationId xmlns:a16="http://schemas.microsoft.com/office/drawing/2014/main" id="{00000000-0008-0000-0A00-0000EE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039" name="Object 15" hidden="1">
          <a:extLst>
            <a:ext uri="{FF2B5EF4-FFF2-40B4-BE49-F238E27FC236}">
              <a16:creationId xmlns:a16="http://schemas.microsoft.com/office/drawing/2014/main" id="{00000000-0008-0000-0A00-0000EF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85800"/>
    <xdr:sp macro="" textlink="">
      <xdr:nvSpPr>
        <xdr:cNvPr id="13040" name="Object 16" hidden="1">
          <a:extLst>
            <a:ext uri="{FF2B5EF4-FFF2-40B4-BE49-F238E27FC236}">
              <a16:creationId xmlns:a16="http://schemas.microsoft.com/office/drawing/2014/main" id="{00000000-0008-0000-0A00-0000F032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041" name="Object 17" hidden="1">
          <a:extLst>
            <a:ext uri="{FF2B5EF4-FFF2-40B4-BE49-F238E27FC236}">
              <a16:creationId xmlns:a16="http://schemas.microsoft.com/office/drawing/2014/main" id="{00000000-0008-0000-0A00-0000F1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42" name="Object 9" hidden="1">
          <a:extLst>
            <a:ext uri="{FF2B5EF4-FFF2-40B4-BE49-F238E27FC236}">
              <a16:creationId xmlns:a16="http://schemas.microsoft.com/office/drawing/2014/main" id="{00000000-0008-0000-0A00-0000F2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43" name="Object 8" hidden="1">
          <a:extLst>
            <a:ext uri="{FF2B5EF4-FFF2-40B4-BE49-F238E27FC236}">
              <a16:creationId xmlns:a16="http://schemas.microsoft.com/office/drawing/2014/main" id="{00000000-0008-0000-0A00-0000F3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44" name="Object 9" hidden="1">
          <a:extLst>
            <a:ext uri="{FF2B5EF4-FFF2-40B4-BE49-F238E27FC236}">
              <a16:creationId xmlns:a16="http://schemas.microsoft.com/office/drawing/2014/main" id="{00000000-0008-0000-0A00-0000F432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45" name="Object 8" hidden="1">
          <a:extLst>
            <a:ext uri="{FF2B5EF4-FFF2-40B4-BE49-F238E27FC236}">
              <a16:creationId xmlns:a16="http://schemas.microsoft.com/office/drawing/2014/main" id="{00000000-0008-0000-0A00-0000F532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46" name="Object 9" hidden="1">
          <a:extLst>
            <a:ext uri="{FF2B5EF4-FFF2-40B4-BE49-F238E27FC236}">
              <a16:creationId xmlns:a16="http://schemas.microsoft.com/office/drawing/2014/main" id="{00000000-0008-0000-0A00-0000F632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47" name="Object 8" hidden="1">
          <a:extLst>
            <a:ext uri="{FF2B5EF4-FFF2-40B4-BE49-F238E27FC236}">
              <a16:creationId xmlns:a16="http://schemas.microsoft.com/office/drawing/2014/main" id="{00000000-0008-0000-0A00-0000F732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48" name="Object 9" hidden="1">
          <a:extLst>
            <a:ext uri="{FF2B5EF4-FFF2-40B4-BE49-F238E27FC236}">
              <a16:creationId xmlns:a16="http://schemas.microsoft.com/office/drawing/2014/main" id="{00000000-0008-0000-0A00-0000F8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49" name="Object 8" hidden="1">
          <a:extLst>
            <a:ext uri="{FF2B5EF4-FFF2-40B4-BE49-F238E27FC236}">
              <a16:creationId xmlns:a16="http://schemas.microsoft.com/office/drawing/2014/main" id="{00000000-0008-0000-0A00-0000F9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050" name="Object 15" hidden="1">
          <a:extLst>
            <a:ext uri="{FF2B5EF4-FFF2-40B4-BE49-F238E27FC236}">
              <a16:creationId xmlns:a16="http://schemas.microsoft.com/office/drawing/2014/main" id="{00000000-0008-0000-0A00-0000FA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85800"/>
    <xdr:sp macro="" textlink="">
      <xdr:nvSpPr>
        <xdr:cNvPr id="13051" name="Object 16" hidden="1">
          <a:extLst>
            <a:ext uri="{FF2B5EF4-FFF2-40B4-BE49-F238E27FC236}">
              <a16:creationId xmlns:a16="http://schemas.microsoft.com/office/drawing/2014/main" id="{00000000-0008-0000-0A00-0000FB32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052" name="Object 17" hidden="1">
          <a:extLst>
            <a:ext uri="{FF2B5EF4-FFF2-40B4-BE49-F238E27FC236}">
              <a16:creationId xmlns:a16="http://schemas.microsoft.com/office/drawing/2014/main" id="{00000000-0008-0000-0A00-0000FC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53" name="Object 9" hidden="1">
          <a:extLst>
            <a:ext uri="{FF2B5EF4-FFF2-40B4-BE49-F238E27FC236}">
              <a16:creationId xmlns:a16="http://schemas.microsoft.com/office/drawing/2014/main" id="{00000000-0008-0000-0A00-0000FD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54" name="Object 8" hidden="1">
          <a:extLst>
            <a:ext uri="{FF2B5EF4-FFF2-40B4-BE49-F238E27FC236}">
              <a16:creationId xmlns:a16="http://schemas.microsoft.com/office/drawing/2014/main" id="{00000000-0008-0000-0A00-0000FE32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55" name="Object 9" hidden="1">
          <a:extLst>
            <a:ext uri="{FF2B5EF4-FFF2-40B4-BE49-F238E27FC236}">
              <a16:creationId xmlns:a16="http://schemas.microsoft.com/office/drawing/2014/main" id="{00000000-0008-0000-0A00-0000FF32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56" name="Object 8" hidden="1">
          <a:extLst>
            <a:ext uri="{FF2B5EF4-FFF2-40B4-BE49-F238E27FC236}">
              <a16:creationId xmlns:a16="http://schemas.microsoft.com/office/drawing/2014/main" id="{00000000-0008-0000-0A00-00000033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57" name="Object 9" hidden="1">
          <a:extLst>
            <a:ext uri="{FF2B5EF4-FFF2-40B4-BE49-F238E27FC236}">
              <a16:creationId xmlns:a16="http://schemas.microsoft.com/office/drawing/2014/main" id="{00000000-0008-0000-0A00-00000133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58" name="Object 8" hidden="1">
          <a:extLst>
            <a:ext uri="{FF2B5EF4-FFF2-40B4-BE49-F238E27FC236}">
              <a16:creationId xmlns:a16="http://schemas.microsoft.com/office/drawing/2014/main" id="{00000000-0008-0000-0A00-00000233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59" name="Object 9" hidden="1">
          <a:extLst>
            <a:ext uri="{FF2B5EF4-FFF2-40B4-BE49-F238E27FC236}">
              <a16:creationId xmlns:a16="http://schemas.microsoft.com/office/drawing/2014/main" id="{00000000-0008-0000-0A00-000003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60" name="Object 8" hidden="1">
          <a:extLst>
            <a:ext uri="{FF2B5EF4-FFF2-40B4-BE49-F238E27FC236}">
              <a16:creationId xmlns:a16="http://schemas.microsoft.com/office/drawing/2014/main" id="{00000000-0008-0000-0A00-000004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061" name="Object 15" hidden="1">
          <a:extLst>
            <a:ext uri="{FF2B5EF4-FFF2-40B4-BE49-F238E27FC236}">
              <a16:creationId xmlns:a16="http://schemas.microsoft.com/office/drawing/2014/main" id="{00000000-0008-0000-0A00-000005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85800"/>
    <xdr:sp macro="" textlink="">
      <xdr:nvSpPr>
        <xdr:cNvPr id="13062" name="Object 16" hidden="1">
          <a:extLst>
            <a:ext uri="{FF2B5EF4-FFF2-40B4-BE49-F238E27FC236}">
              <a16:creationId xmlns:a16="http://schemas.microsoft.com/office/drawing/2014/main" id="{00000000-0008-0000-0A00-000006330000}"/>
            </a:ext>
          </a:extLst>
        </xdr:cNvPr>
        <xdr:cNvSpPr>
          <a:spLocks noChangeArrowheads="1"/>
        </xdr:cNvSpPr>
      </xdr:nvSpPr>
      <xdr:spPr bwMode="auto">
        <a:xfrm>
          <a:off x="34290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063" name="Object 17" hidden="1">
          <a:extLst>
            <a:ext uri="{FF2B5EF4-FFF2-40B4-BE49-F238E27FC236}">
              <a16:creationId xmlns:a16="http://schemas.microsoft.com/office/drawing/2014/main" id="{00000000-0008-0000-0A00-000007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64" name="Object 9" hidden="1">
          <a:extLst>
            <a:ext uri="{FF2B5EF4-FFF2-40B4-BE49-F238E27FC236}">
              <a16:creationId xmlns:a16="http://schemas.microsoft.com/office/drawing/2014/main" id="{00000000-0008-0000-0A00-000008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65" name="Object 8" hidden="1">
          <a:extLst>
            <a:ext uri="{FF2B5EF4-FFF2-40B4-BE49-F238E27FC236}">
              <a16:creationId xmlns:a16="http://schemas.microsoft.com/office/drawing/2014/main" id="{00000000-0008-0000-0A00-000009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66" name="Object 9" hidden="1">
          <a:extLst>
            <a:ext uri="{FF2B5EF4-FFF2-40B4-BE49-F238E27FC236}">
              <a16:creationId xmlns:a16="http://schemas.microsoft.com/office/drawing/2014/main" id="{00000000-0008-0000-0A00-00000A33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67" name="Object 8" hidden="1">
          <a:extLst>
            <a:ext uri="{FF2B5EF4-FFF2-40B4-BE49-F238E27FC236}">
              <a16:creationId xmlns:a16="http://schemas.microsoft.com/office/drawing/2014/main" id="{00000000-0008-0000-0A00-00000B33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68" name="Object 9" hidden="1">
          <a:extLst>
            <a:ext uri="{FF2B5EF4-FFF2-40B4-BE49-F238E27FC236}">
              <a16:creationId xmlns:a16="http://schemas.microsoft.com/office/drawing/2014/main" id="{00000000-0008-0000-0A00-00000C330000}"/>
            </a:ext>
          </a:extLst>
        </xdr:cNvPr>
        <xdr:cNvSpPr>
          <a:spLocks noChangeArrowheads="1"/>
        </xdr:cNvSpPr>
      </xdr:nvSpPr>
      <xdr:spPr bwMode="auto">
        <a:xfrm>
          <a:off x="37147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69" name="Object 8" hidden="1">
          <a:extLst>
            <a:ext uri="{FF2B5EF4-FFF2-40B4-BE49-F238E27FC236}">
              <a16:creationId xmlns:a16="http://schemas.microsoft.com/office/drawing/2014/main" id="{00000000-0008-0000-0A00-00000D330000}"/>
            </a:ext>
          </a:extLst>
        </xdr:cNvPr>
        <xdr:cNvSpPr>
          <a:spLocks noChangeArrowheads="1"/>
        </xdr:cNvSpPr>
      </xdr:nvSpPr>
      <xdr:spPr bwMode="auto">
        <a:xfrm>
          <a:off x="40957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070" name="Object 9" hidden="1">
          <a:extLst>
            <a:ext uri="{FF2B5EF4-FFF2-40B4-BE49-F238E27FC236}">
              <a16:creationId xmlns:a16="http://schemas.microsoft.com/office/drawing/2014/main" id="{00000000-0008-0000-0A00-00000E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071" name="Object 8" hidden="1">
          <a:extLst>
            <a:ext uri="{FF2B5EF4-FFF2-40B4-BE49-F238E27FC236}">
              <a16:creationId xmlns:a16="http://schemas.microsoft.com/office/drawing/2014/main" id="{00000000-0008-0000-0A00-00000F330000}"/>
            </a:ext>
          </a:extLst>
        </xdr:cNvPr>
        <xdr:cNvSpPr>
          <a:spLocks noChangeArrowheads="1"/>
        </xdr:cNvSpPr>
      </xdr:nvSpPr>
      <xdr:spPr bwMode="auto">
        <a:xfrm>
          <a:off x="20955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072" name="Object 15" hidden="1">
          <a:extLst>
            <a:ext uri="{FF2B5EF4-FFF2-40B4-BE49-F238E27FC236}">
              <a16:creationId xmlns:a16="http://schemas.microsoft.com/office/drawing/2014/main" id="{00000000-0008-0000-0A00-000010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85800"/>
    <xdr:sp macro="" textlink="">
      <xdr:nvSpPr>
        <xdr:cNvPr id="13073" name="Object 16" hidden="1">
          <a:extLst>
            <a:ext uri="{FF2B5EF4-FFF2-40B4-BE49-F238E27FC236}">
              <a16:creationId xmlns:a16="http://schemas.microsoft.com/office/drawing/2014/main" id="{00000000-0008-0000-0A00-00001133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074" name="Object 17" hidden="1">
          <a:extLst>
            <a:ext uri="{FF2B5EF4-FFF2-40B4-BE49-F238E27FC236}">
              <a16:creationId xmlns:a16="http://schemas.microsoft.com/office/drawing/2014/main" id="{00000000-0008-0000-0A00-000012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75" name="Object 9" hidden="1">
          <a:extLst>
            <a:ext uri="{FF2B5EF4-FFF2-40B4-BE49-F238E27FC236}">
              <a16:creationId xmlns:a16="http://schemas.microsoft.com/office/drawing/2014/main" id="{00000000-0008-0000-0A00-000013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76" name="Object 8" hidden="1">
          <a:extLst>
            <a:ext uri="{FF2B5EF4-FFF2-40B4-BE49-F238E27FC236}">
              <a16:creationId xmlns:a16="http://schemas.microsoft.com/office/drawing/2014/main" id="{00000000-0008-0000-0A00-000014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77" name="Object 9" hidden="1">
          <a:extLst>
            <a:ext uri="{FF2B5EF4-FFF2-40B4-BE49-F238E27FC236}">
              <a16:creationId xmlns:a16="http://schemas.microsoft.com/office/drawing/2014/main" id="{00000000-0008-0000-0A00-000015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78" name="Object 8" hidden="1">
          <a:extLst>
            <a:ext uri="{FF2B5EF4-FFF2-40B4-BE49-F238E27FC236}">
              <a16:creationId xmlns:a16="http://schemas.microsoft.com/office/drawing/2014/main" id="{00000000-0008-0000-0A00-000016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79" name="Object 9" hidden="1">
          <a:extLst>
            <a:ext uri="{FF2B5EF4-FFF2-40B4-BE49-F238E27FC236}">
              <a16:creationId xmlns:a16="http://schemas.microsoft.com/office/drawing/2014/main" id="{00000000-0008-0000-0A00-000017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80" name="Object 8" hidden="1">
          <a:extLst>
            <a:ext uri="{FF2B5EF4-FFF2-40B4-BE49-F238E27FC236}">
              <a16:creationId xmlns:a16="http://schemas.microsoft.com/office/drawing/2014/main" id="{00000000-0008-0000-0A00-000018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81" name="Object 9" hidden="1">
          <a:extLst>
            <a:ext uri="{FF2B5EF4-FFF2-40B4-BE49-F238E27FC236}">
              <a16:creationId xmlns:a16="http://schemas.microsoft.com/office/drawing/2014/main" id="{00000000-0008-0000-0A00-000019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82" name="Object 8" hidden="1">
          <a:extLst>
            <a:ext uri="{FF2B5EF4-FFF2-40B4-BE49-F238E27FC236}">
              <a16:creationId xmlns:a16="http://schemas.microsoft.com/office/drawing/2014/main" id="{00000000-0008-0000-0A00-00001A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083" name="Object 15" hidden="1">
          <a:extLst>
            <a:ext uri="{FF2B5EF4-FFF2-40B4-BE49-F238E27FC236}">
              <a16:creationId xmlns:a16="http://schemas.microsoft.com/office/drawing/2014/main" id="{00000000-0008-0000-0A00-00001B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85800"/>
    <xdr:sp macro="" textlink="">
      <xdr:nvSpPr>
        <xdr:cNvPr id="13084" name="Object 16" hidden="1">
          <a:extLst>
            <a:ext uri="{FF2B5EF4-FFF2-40B4-BE49-F238E27FC236}">
              <a16:creationId xmlns:a16="http://schemas.microsoft.com/office/drawing/2014/main" id="{00000000-0008-0000-0A00-00001C33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085" name="Object 17" hidden="1">
          <a:extLst>
            <a:ext uri="{FF2B5EF4-FFF2-40B4-BE49-F238E27FC236}">
              <a16:creationId xmlns:a16="http://schemas.microsoft.com/office/drawing/2014/main" id="{00000000-0008-0000-0A00-00001D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86" name="Object 9" hidden="1">
          <a:extLst>
            <a:ext uri="{FF2B5EF4-FFF2-40B4-BE49-F238E27FC236}">
              <a16:creationId xmlns:a16="http://schemas.microsoft.com/office/drawing/2014/main" id="{00000000-0008-0000-0A00-00001E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87" name="Object 8" hidden="1">
          <a:extLst>
            <a:ext uri="{FF2B5EF4-FFF2-40B4-BE49-F238E27FC236}">
              <a16:creationId xmlns:a16="http://schemas.microsoft.com/office/drawing/2014/main" id="{00000000-0008-0000-0A00-00001F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88" name="Object 9" hidden="1">
          <a:extLst>
            <a:ext uri="{FF2B5EF4-FFF2-40B4-BE49-F238E27FC236}">
              <a16:creationId xmlns:a16="http://schemas.microsoft.com/office/drawing/2014/main" id="{00000000-0008-0000-0A00-000020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89" name="Object 8" hidden="1">
          <a:extLst>
            <a:ext uri="{FF2B5EF4-FFF2-40B4-BE49-F238E27FC236}">
              <a16:creationId xmlns:a16="http://schemas.microsoft.com/office/drawing/2014/main" id="{00000000-0008-0000-0A00-000021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90" name="Object 9" hidden="1">
          <a:extLst>
            <a:ext uri="{FF2B5EF4-FFF2-40B4-BE49-F238E27FC236}">
              <a16:creationId xmlns:a16="http://schemas.microsoft.com/office/drawing/2014/main" id="{00000000-0008-0000-0A00-000022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91" name="Object 8" hidden="1">
          <a:extLst>
            <a:ext uri="{FF2B5EF4-FFF2-40B4-BE49-F238E27FC236}">
              <a16:creationId xmlns:a16="http://schemas.microsoft.com/office/drawing/2014/main" id="{00000000-0008-0000-0A00-000023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92" name="Object 9" hidden="1">
          <a:extLst>
            <a:ext uri="{FF2B5EF4-FFF2-40B4-BE49-F238E27FC236}">
              <a16:creationId xmlns:a16="http://schemas.microsoft.com/office/drawing/2014/main" id="{00000000-0008-0000-0A00-000024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93" name="Object 8" hidden="1">
          <a:extLst>
            <a:ext uri="{FF2B5EF4-FFF2-40B4-BE49-F238E27FC236}">
              <a16:creationId xmlns:a16="http://schemas.microsoft.com/office/drawing/2014/main" id="{00000000-0008-0000-0A00-000025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094" name="Object 15" hidden="1">
          <a:extLst>
            <a:ext uri="{FF2B5EF4-FFF2-40B4-BE49-F238E27FC236}">
              <a16:creationId xmlns:a16="http://schemas.microsoft.com/office/drawing/2014/main" id="{00000000-0008-0000-0A00-000026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85800"/>
    <xdr:sp macro="" textlink="">
      <xdr:nvSpPr>
        <xdr:cNvPr id="13095" name="Object 16" hidden="1">
          <a:extLst>
            <a:ext uri="{FF2B5EF4-FFF2-40B4-BE49-F238E27FC236}">
              <a16:creationId xmlns:a16="http://schemas.microsoft.com/office/drawing/2014/main" id="{00000000-0008-0000-0A00-00002733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096" name="Object 17" hidden="1">
          <a:extLst>
            <a:ext uri="{FF2B5EF4-FFF2-40B4-BE49-F238E27FC236}">
              <a16:creationId xmlns:a16="http://schemas.microsoft.com/office/drawing/2014/main" id="{00000000-0008-0000-0A00-000028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97" name="Object 9" hidden="1">
          <a:extLst>
            <a:ext uri="{FF2B5EF4-FFF2-40B4-BE49-F238E27FC236}">
              <a16:creationId xmlns:a16="http://schemas.microsoft.com/office/drawing/2014/main" id="{00000000-0008-0000-0A00-000029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098" name="Object 8" hidden="1">
          <a:extLst>
            <a:ext uri="{FF2B5EF4-FFF2-40B4-BE49-F238E27FC236}">
              <a16:creationId xmlns:a16="http://schemas.microsoft.com/office/drawing/2014/main" id="{00000000-0008-0000-0A00-00002A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099" name="Object 9" hidden="1">
          <a:extLst>
            <a:ext uri="{FF2B5EF4-FFF2-40B4-BE49-F238E27FC236}">
              <a16:creationId xmlns:a16="http://schemas.microsoft.com/office/drawing/2014/main" id="{00000000-0008-0000-0A00-00002B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00" name="Object 8" hidden="1">
          <a:extLst>
            <a:ext uri="{FF2B5EF4-FFF2-40B4-BE49-F238E27FC236}">
              <a16:creationId xmlns:a16="http://schemas.microsoft.com/office/drawing/2014/main" id="{00000000-0008-0000-0A00-00002C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101" name="Object 9" hidden="1">
          <a:extLst>
            <a:ext uri="{FF2B5EF4-FFF2-40B4-BE49-F238E27FC236}">
              <a16:creationId xmlns:a16="http://schemas.microsoft.com/office/drawing/2014/main" id="{00000000-0008-0000-0A00-00002D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02" name="Object 8" hidden="1">
          <a:extLst>
            <a:ext uri="{FF2B5EF4-FFF2-40B4-BE49-F238E27FC236}">
              <a16:creationId xmlns:a16="http://schemas.microsoft.com/office/drawing/2014/main" id="{00000000-0008-0000-0A00-00002E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103" name="Object 9" hidden="1">
          <a:extLst>
            <a:ext uri="{FF2B5EF4-FFF2-40B4-BE49-F238E27FC236}">
              <a16:creationId xmlns:a16="http://schemas.microsoft.com/office/drawing/2014/main" id="{00000000-0008-0000-0A00-00002F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04" name="Object 8" hidden="1">
          <a:extLst>
            <a:ext uri="{FF2B5EF4-FFF2-40B4-BE49-F238E27FC236}">
              <a16:creationId xmlns:a16="http://schemas.microsoft.com/office/drawing/2014/main" id="{00000000-0008-0000-0A00-000030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105" name="Object 15" hidden="1">
          <a:extLst>
            <a:ext uri="{FF2B5EF4-FFF2-40B4-BE49-F238E27FC236}">
              <a16:creationId xmlns:a16="http://schemas.microsoft.com/office/drawing/2014/main" id="{00000000-0008-0000-0A00-000031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85800"/>
    <xdr:sp macro="" textlink="">
      <xdr:nvSpPr>
        <xdr:cNvPr id="13106" name="Object 16" hidden="1">
          <a:extLst>
            <a:ext uri="{FF2B5EF4-FFF2-40B4-BE49-F238E27FC236}">
              <a16:creationId xmlns:a16="http://schemas.microsoft.com/office/drawing/2014/main" id="{00000000-0008-0000-0A00-000032330000}"/>
            </a:ext>
          </a:extLst>
        </xdr:cNvPr>
        <xdr:cNvSpPr>
          <a:spLocks noChangeArrowheads="1"/>
        </xdr:cNvSpPr>
      </xdr:nvSpPr>
      <xdr:spPr bwMode="auto">
        <a:xfrm>
          <a:off x="34290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107" name="Object 17" hidden="1">
          <a:extLst>
            <a:ext uri="{FF2B5EF4-FFF2-40B4-BE49-F238E27FC236}">
              <a16:creationId xmlns:a16="http://schemas.microsoft.com/office/drawing/2014/main" id="{00000000-0008-0000-0A00-000033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108" name="Object 9" hidden="1">
          <a:extLst>
            <a:ext uri="{FF2B5EF4-FFF2-40B4-BE49-F238E27FC236}">
              <a16:creationId xmlns:a16="http://schemas.microsoft.com/office/drawing/2014/main" id="{00000000-0008-0000-0A00-000034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09" name="Object 8" hidden="1">
          <a:extLst>
            <a:ext uri="{FF2B5EF4-FFF2-40B4-BE49-F238E27FC236}">
              <a16:creationId xmlns:a16="http://schemas.microsoft.com/office/drawing/2014/main" id="{00000000-0008-0000-0A00-000035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110" name="Object 9" hidden="1">
          <a:extLst>
            <a:ext uri="{FF2B5EF4-FFF2-40B4-BE49-F238E27FC236}">
              <a16:creationId xmlns:a16="http://schemas.microsoft.com/office/drawing/2014/main" id="{00000000-0008-0000-0A00-000036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11" name="Object 8" hidden="1">
          <a:extLst>
            <a:ext uri="{FF2B5EF4-FFF2-40B4-BE49-F238E27FC236}">
              <a16:creationId xmlns:a16="http://schemas.microsoft.com/office/drawing/2014/main" id="{00000000-0008-0000-0A00-000037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112" name="Object 9" hidden="1">
          <a:extLst>
            <a:ext uri="{FF2B5EF4-FFF2-40B4-BE49-F238E27FC236}">
              <a16:creationId xmlns:a16="http://schemas.microsoft.com/office/drawing/2014/main" id="{00000000-0008-0000-0A00-000038330000}"/>
            </a:ext>
          </a:extLst>
        </xdr:cNvPr>
        <xdr:cNvSpPr>
          <a:spLocks noChangeArrowheads="1"/>
        </xdr:cNvSpPr>
      </xdr:nvSpPr>
      <xdr:spPr bwMode="auto">
        <a:xfrm>
          <a:off x="37147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13" name="Object 8" hidden="1">
          <a:extLst>
            <a:ext uri="{FF2B5EF4-FFF2-40B4-BE49-F238E27FC236}">
              <a16:creationId xmlns:a16="http://schemas.microsoft.com/office/drawing/2014/main" id="{00000000-0008-0000-0A00-000039330000}"/>
            </a:ext>
          </a:extLst>
        </xdr:cNvPr>
        <xdr:cNvSpPr>
          <a:spLocks noChangeArrowheads="1"/>
        </xdr:cNvSpPr>
      </xdr:nvSpPr>
      <xdr:spPr bwMode="auto">
        <a:xfrm>
          <a:off x="40957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114" name="Object 9" hidden="1">
          <a:extLst>
            <a:ext uri="{FF2B5EF4-FFF2-40B4-BE49-F238E27FC236}">
              <a16:creationId xmlns:a16="http://schemas.microsoft.com/office/drawing/2014/main" id="{00000000-0008-0000-0A00-00003A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115" name="Object 8" hidden="1">
          <a:extLst>
            <a:ext uri="{FF2B5EF4-FFF2-40B4-BE49-F238E27FC236}">
              <a16:creationId xmlns:a16="http://schemas.microsoft.com/office/drawing/2014/main" id="{00000000-0008-0000-0A00-00003B330000}"/>
            </a:ext>
          </a:extLst>
        </xdr:cNvPr>
        <xdr:cNvSpPr>
          <a:spLocks noChangeArrowheads="1"/>
        </xdr:cNvSpPr>
      </xdr:nvSpPr>
      <xdr:spPr bwMode="auto">
        <a:xfrm>
          <a:off x="20955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116" name="Object 15" hidden="1">
          <a:extLst>
            <a:ext uri="{FF2B5EF4-FFF2-40B4-BE49-F238E27FC236}">
              <a16:creationId xmlns:a16="http://schemas.microsoft.com/office/drawing/2014/main" id="{00000000-0008-0000-0A00-00003C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85800"/>
    <xdr:sp macro="" textlink="">
      <xdr:nvSpPr>
        <xdr:cNvPr id="13117" name="Object 16" hidden="1">
          <a:extLst>
            <a:ext uri="{FF2B5EF4-FFF2-40B4-BE49-F238E27FC236}">
              <a16:creationId xmlns:a16="http://schemas.microsoft.com/office/drawing/2014/main" id="{00000000-0008-0000-0A00-00003D33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118" name="Object 17" hidden="1">
          <a:extLst>
            <a:ext uri="{FF2B5EF4-FFF2-40B4-BE49-F238E27FC236}">
              <a16:creationId xmlns:a16="http://schemas.microsoft.com/office/drawing/2014/main" id="{00000000-0008-0000-0A00-00003E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19" name="Object 9" hidden="1">
          <a:extLst>
            <a:ext uri="{FF2B5EF4-FFF2-40B4-BE49-F238E27FC236}">
              <a16:creationId xmlns:a16="http://schemas.microsoft.com/office/drawing/2014/main" id="{00000000-0008-0000-0A00-00003F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20" name="Object 8" hidden="1">
          <a:extLst>
            <a:ext uri="{FF2B5EF4-FFF2-40B4-BE49-F238E27FC236}">
              <a16:creationId xmlns:a16="http://schemas.microsoft.com/office/drawing/2014/main" id="{00000000-0008-0000-0A00-000040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21" name="Object 9" hidden="1">
          <a:extLst>
            <a:ext uri="{FF2B5EF4-FFF2-40B4-BE49-F238E27FC236}">
              <a16:creationId xmlns:a16="http://schemas.microsoft.com/office/drawing/2014/main" id="{00000000-0008-0000-0A00-000041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22" name="Object 8" hidden="1">
          <a:extLst>
            <a:ext uri="{FF2B5EF4-FFF2-40B4-BE49-F238E27FC236}">
              <a16:creationId xmlns:a16="http://schemas.microsoft.com/office/drawing/2014/main" id="{00000000-0008-0000-0A00-000042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23" name="Object 9" hidden="1">
          <a:extLst>
            <a:ext uri="{FF2B5EF4-FFF2-40B4-BE49-F238E27FC236}">
              <a16:creationId xmlns:a16="http://schemas.microsoft.com/office/drawing/2014/main" id="{00000000-0008-0000-0A00-000043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24" name="Object 8" hidden="1">
          <a:extLst>
            <a:ext uri="{FF2B5EF4-FFF2-40B4-BE49-F238E27FC236}">
              <a16:creationId xmlns:a16="http://schemas.microsoft.com/office/drawing/2014/main" id="{00000000-0008-0000-0A00-000044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25" name="Object 9" hidden="1">
          <a:extLst>
            <a:ext uri="{FF2B5EF4-FFF2-40B4-BE49-F238E27FC236}">
              <a16:creationId xmlns:a16="http://schemas.microsoft.com/office/drawing/2014/main" id="{00000000-0008-0000-0A00-000045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26" name="Object 8" hidden="1">
          <a:extLst>
            <a:ext uri="{FF2B5EF4-FFF2-40B4-BE49-F238E27FC236}">
              <a16:creationId xmlns:a16="http://schemas.microsoft.com/office/drawing/2014/main" id="{00000000-0008-0000-0A00-000046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127" name="Object 15" hidden="1">
          <a:extLst>
            <a:ext uri="{FF2B5EF4-FFF2-40B4-BE49-F238E27FC236}">
              <a16:creationId xmlns:a16="http://schemas.microsoft.com/office/drawing/2014/main" id="{00000000-0008-0000-0A00-000047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85800"/>
    <xdr:sp macro="" textlink="">
      <xdr:nvSpPr>
        <xdr:cNvPr id="13128" name="Object 16" hidden="1">
          <a:extLst>
            <a:ext uri="{FF2B5EF4-FFF2-40B4-BE49-F238E27FC236}">
              <a16:creationId xmlns:a16="http://schemas.microsoft.com/office/drawing/2014/main" id="{00000000-0008-0000-0A00-00004833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129" name="Object 17" hidden="1">
          <a:extLst>
            <a:ext uri="{FF2B5EF4-FFF2-40B4-BE49-F238E27FC236}">
              <a16:creationId xmlns:a16="http://schemas.microsoft.com/office/drawing/2014/main" id="{00000000-0008-0000-0A00-000049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30" name="Object 9" hidden="1">
          <a:extLst>
            <a:ext uri="{FF2B5EF4-FFF2-40B4-BE49-F238E27FC236}">
              <a16:creationId xmlns:a16="http://schemas.microsoft.com/office/drawing/2014/main" id="{00000000-0008-0000-0A00-00004A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31" name="Object 8" hidden="1">
          <a:extLst>
            <a:ext uri="{FF2B5EF4-FFF2-40B4-BE49-F238E27FC236}">
              <a16:creationId xmlns:a16="http://schemas.microsoft.com/office/drawing/2014/main" id="{00000000-0008-0000-0A00-00004B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32" name="Object 9" hidden="1">
          <a:extLst>
            <a:ext uri="{FF2B5EF4-FFF2-40B4-BE49-F238E27FC236}">
              <a16:creationId xmlns:a16="http://schemas.microsoft.com/office/drawing/2014/main" id="{00000000-0008-0000-0A00-00004C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33" name="Object 8" hidden="1">
          <a:extLst>
            <a:ext uri="{FF2B5EF4-FFF2-40B4-BE49-F238E27FC236}">
              <a16:creationId xmlns:a16="http://schemas.microsoft.com/office/drawing/2014/main" id="{00000000-0008-0000-0A00-00004D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34" name="Object 9" hidden="1">
          <a:extLst>
            <a:ext uri="{FF2B5EF4-FFF2-40B4-BE49-F238E27FC236}">
              <a16:creationId xmlns:a16="http://schemas.microsoft.com/office/drawing/2014/main" id="{00000000-0008-0000-0A00-00004E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35" name="Object 8" hidden="1">
          <a:extLst>
            <a:ext uri="{FF2B5EF4-FFF2-40B4-BE49-F238E27FC236}">
              <a16:creationId xmlns:a16="http://schemas.microsoft.com/office/drawing/2014/main" id="{00000000-0008-0000-0A00-00004F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36" name="Object 9" hidden="1">
          <a:extLst>
            <a:ext uri="{FF2B5EF4-FFF2-40B4-BE49-F238E27FC236}">
              <a16:creationId xmlns:a16="http://schemas.microsoft.com/office/drawing/2014/main" id="{00000000-0008-0000-0A00-000050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37" name="Object 8" hidden="1">
          <a:extLst>
            <a:ext uri="{FF2B5EF4-FFF2-40B4-BE49-F238E27FC236}">
              <a16:creationId xmlns:a16="http://schemas.microsoft.com/office/drawing/2014/main" id="{00000000-0008-0000-0A00-000051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138" name="Object 15" hidden="1">
          <a:extLst>
            <a:ext uri="{FF2B5EF4-FFF2-40B4-BE49-F238E27FC236}">
              <a16:creationId xmlns:a16="http://schemas.microsoft.com/office/drawing/2014/main" id="{00000000-0008-0000-0A00-000052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85800"/>
    <xdr:sp macro="" textlink="">
      <xdr:nvSpPr>
        <xdr:cNvPr id="13139" name="Object 16" hidden="1">
          <a:extLst>
            <a:ext uri="{FF2B5EF4-FFF2-40B4-BE49-F238E27FC236}">
              <a16:creationId xmlns:a16="http://schemas.microsoft.com/office/drawing/2014/main" id="{00000000-0008-0000-0A00-00005333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140" name="Object 17" hidden="1">
          <a:extLst>
            <a:ext uri="{FF2B5EF4-FFF2-40B4-BE49-F238E27FC236}">
              <a16:creationId xmlns:a16="http://schemas.microsoft.com/office/drawing/2014/main" id="{00000000-0008-0000-0A00-000054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41" name="Object 9" hidden="1">
          <a:extLst>
            <a:ext uri="{FF2B5EF4-FFF2-40B4-BE49-F238E27FC236}">
              <a16:creationId xmlns:a16="http://schemas.microsoft.com/office/drawing/2014/main" id="{00000000-0008-0000-0A00-000055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42" name="Object 8" hidden="1">
          <a:extLst>
            <a:ext uri="{FF2B5EF4-FFF2-40B4-BE49-F238E27FC236}">
              <a16:creationId xmlns:a16="http://schemas.microsoft.com/office/drawing/2014/main" id="{00000000-0008-0000-0A00-000056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43" name="Object 9" hidden="1">
          <a:extLst>
            <a:ext uri="{FF2B5EF4-FFF2-40B4-BE49-F238E27FC236}">
              <a16:creationId xmlns:a16="http://schemas.microsoft.com/office/drawing/2014/main" id="{00000000-0008-0000-0A00-000057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44" name="Object 8" hidden="1">
          <a:extLst>
            <a:ext uri="{FF2B5EF4-FFF2-40B4-BE49-F238E27FC236}">
              <a16:creationId xmlns:a16="http://schemas.microsoft.com/office/drawing/2014/main" id="{00000000-0008-0000-0A00-000058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45" name="Object 9" hidden="1">
          <a:extLst>
            <a:ext uri="{FF2B5EF4-FFF2-40B4-BE49-F238E27FC236}">
              <a16:creationId xmlns:a16="http://schemas.microsoft.com/office/drawing/2014/main" id="{00000000-0008-0000-0A00-000059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46" name="Object 8" hidden="1">
          <a:extLst>
            <a:ext uri="{FF2B5EF4-FFF2-40B4-BE49-F238E27FC236}">
              <a16:creationId xmlns:a16="http://schemas.microsoft.com/office/drawing/2014/main" id="{00000000-0008-0000-0A00-00005A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47" name="Object 9" hidden="1">
          <a:extLst>
            <a:ext uri="{FF2B5EF4-FFF2-40B4-BE49-F238E27FC236}">
              <a16:creationId xmlns:a16="http://schemas.microsoft.com/office/drawing/2014/main" id="{00000000-0008-0000-0A00-00005B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48" name="Object 8" hidden="1">
          <a:extLst>
            <a:ext uri="{FF2B5EF4-FFF2-40B4-BE49-F238E27FC236}">
              <a16:creationId xmlns:a16="http://schemas.microsoft.com/office/drawing/2014/main" id="{00000000-0008-0000-0A00-00005C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149" name="Object 15" hidden="1">
          <a:extLst>
            <a:ext uri="{FF2B5EF4-FFF2-40B4-BE49-F238E27FC236}">
              <a16:creationId xmlns:a16="http://schemas.microsoft.com/office/drawing/2014/main" id="{00000000-0008-0000-0A00-00005D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85800"/>
    <xdr:sp macro="" textlink="">
      <xdr:nvSpPr>
        <xdr:cNvPr id="13150" name="Object 16" hidden="1">
          <a:extLst>
            <a:ext uri="{FF2B5EF4-FFF2-40B4-BE49-F238E27FC236}">
              <a16:creationId xmlns:a16="http://schemas.microsoft.com/office/drawing/2014/main" id="{00000000-0008-0000-0A00-00005E330000}"/>
            </a:ext>
          </a:extLst>
        </xdr:cNvPr>
        <xdr:cNvSpPr>
          <a:spLocks noChangeArrowheads="1"/>
        </xdr:cNvSpPr>
      </xdr:nvSpPr>
      <xdr:spPr bwMode="auto">
        <a:xfrm>
          <a:off x="34290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151" name="Object 17" hidden="1">
          <a:extLst>
            <a:ext uri="{FF2B5EF4-FFF2-40B4-BE49-F238E27FC236}">
              <a16:creationId xmlns:a16="http://schemas.microsoft.com/office/drawing/2014/main" id="{00000000-0008-0000-0A00-00005F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52" name="Object 9" hidden="1">
          <a:extLst>
            <a:ext uri="{FF2B5EF4-FFF2-40B4-BE49-F238E27FC236}">
              <a16:creationId xmlns:a16="http://schemas.microsoft.com/office/drawing/2014/main" id="{00000000-0008-0000-0A00-000060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53" name="Object 8" hidden="1">
          <a:extLst>
            <a:ext uri="{FF2B5EF4-FFF2-40B4-BE49-F238E27FC236}">
              <a16:creationId xmlns:a16="http://schemas.microsoft.com/office/drawing/2014/main" id="{00000000-0008-0000-0A00-000061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54" name="Object 9" hidden="1">
          <a:extLst>
            <a:ext uri="{FF2B5EF4-FFF2-40B4-BE49-F238E27FC236}">
              <a16:creationId xmlns:a16="http://schemas.microsoft.com/office/drawing/2014/main" id="{00000000-0008-0000-0A00-000062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55" name="Object 8" hidden="1">
          <a:extLst>
            <a:ext uri="{FF2B5EF4-FFF2-40B4-BE49-F238E27FC236}">
              <a16:creationId xmlns:a16="http://schemas.microsoft.com/office/drawing/2014/main" id="{00000000-0008-0000-0A00-000063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56" name="Object 9" hidden="1">
          <a:extLst>
            <a:ext uri="{FF2B5EF4-FFF2-40B4-BE49-F238E27FC236}">
              <a16:creationId xmlns:a16="http://schemas.microsoft.com/office/drawing/2014/main" id="{00000000-0008-0000-0A00-000064330000}"/>
            </a:ext>
          </a:extLst>
        </xdr:cNvPr>
        <xdr:cNvSpPr>
          <a:spLocks noChangeArrowheads="1"/>
        </xdr:cNvSpPr>
      </xdr:nvSpPr>
      <xdr:spPr bwMode="auto">
        <a:xfrm>
          <a:off x="37147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57" name="Object 8" hidden="1">
          <a:extLst>
            <a:ext uri="{FF2B5EF4-FFF2-40B4-BE49-F238E27FC236}">
              <a16:creationId xmlns:a16="http://schemas.microsoft.com/office/drawing/2014/main" id="{00000000-0008-0000-0A00-000065330000}"/>
            </a:ext>
          </a:extLst>
        </xdr:cNvPr>
        <xdr:cNvSpPr>
          <a:spLocks noChangeArrowheads="1"/>
        </xdr:cNvSpPr>
      </xdr:nvSpPr>
      <xdr:spPr bwMode="auto">
        <a:xfrm>
          <a:off x="40957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158" name="Object 9" hidden="1">
          <a:extLst>
            <a:ext uri="{FF2B5EF4-FFF2-40B4-BE49-F238E27FC236}">
              <a16:creationId xmlns:a16="http://schemas.microsoft.com/office/drawing/2014/main" id="{00000000-0008-0000-0A00-000066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159" name="Object 8" hidden="1">
          <a:extLst>
            <a:ext uri="{FF2B5EF4-FFF2-40B4-BE49-F238E27FC236}">
              <a16:creationId xmlns:a16="http://schemas.microsoft.com/office/drawing/2014/main" id="{00000000-0008-0000-0A00-000067330000}"/>
            </a:ext>
          </a:extLst>
        </xdr:cNvPr>
        <xdr:cNvSpPr>
          <a:spLocks noChangeArrowheads="1"/>
        </xdr:cNvSpPr>
      </xdr:nvSpPr>
      <xdr:spPr bwMode="auto">
        <a:xfrm>
          <a:off x="20955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3160" name="Object 15" hidden="1">
          <a:extLst>
            <a:ext uri="{FF2B5EF4-FFF2-40B4-BE49-F238E27FC236}">
              <a16:creationId xmlns:a16="http://schemas.microsoft.com/office/drawing/2014/main" id="{00000000-0008-0000-0A00-000068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85800"/>
    <xdr:sp macro="" textlink="">
      <xdr:nvSpPr>
        <xdr:cNvPr id="13161" name="Object 16" hidden="1">
          <a:extLst>
            <a:ext uri="{FF2B5EF4-FFF2-40B4-BE49-F238E27FC236}">
              <a16:creationId xmlns:a16="http://schemas.microsoft.com/office/drawing/2014/main" id="{00000000-0008-0000-0A00-00006933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3162" name="Object 17" hidden="1">
          <a:extLst>
            <a:ext uri="{FF2B5EF4-FFF2-40B4-BE49-F238E27FC236}">
              <a16:creationId xmlns:a16="http://schemas.microsoft.com/office/drawing/2014/main" id="{00000000-0008-0000-0A00-00006A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63" name="Object 9" hidden="1">
          <a:extLst>
            <a:ext uri="{FF2B5EF4-FFF2-40B4-BE49-F238E27FC236}">
              <a16:creationId xmlns:a16="http://schemas.microsoft.com/office/drawing/2014/main" id="{00000000-0008-0000-0A00-00006B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64" name="Object 8" hidden="1">
          <a:extLst>
            <a:ext uri="{FF2B5EF4-FFF2-40B4-BE49-F238E27FC236}">
              <a16:creationId xmlns:a16="http://schemas.microsoft.com/office/drawing/2014/main" id="{00000000-0008-0000-0A00-00006C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65" name="Object 9" hidden="1">
          <a:extLst>
            <a:ext uri="{FF2B5EF4-FFF2-40B4-BE49-F238E27FC236}">
              <a16:creationId xmlns:a16="http://schemas.microsoft.com/office/drawing/2014/main" id="{00000000-0008-0000-0A00-00006D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66" name="Object 8" hidden="1">
          <a:extLst>
            <a:ext uri="{FF2B5EF4-FFF2-40B4-BE49-F238E27FC236}">
              <a16:creationId xmlns:a16="http://schemas.microsoft.com/office/drawing/2014/main" id="{00000000-0008-0000-0A00-00006E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67" name="Object 9" hidden="1">
          <a:extLst>
            <a:ext uri="{FF2B5EF4-FFF2-40B4-BE49-F238E27FC236}">
              <a16:creationId xmlns:a16="http://schemas.microsoft.com/office/drawing/2014/main" id="{00000000-0008-0000-0A00-00006F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68" name="Object 8" hidden="1">
          <a:extLst>
            <a:ext uri="{FF2B5EF4-FFF2-40B4-BE49-F238E27FC236}">
              <a16:creationId xmlns:a16="http://schemas.microsoft.com/office/drawing/2014/main" id="{00000000-0008-0000-0A00-000070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69" name="Object 9" hidden="1">
          <a:extLst>
            <a:ext uri="{FF2B5EF4-FFF2-40B4-BE49-F238E27FC236}">
              <a16:creationId xmlns:a16="http://schemas.microsoft.com/office/drawing/2014/main" id="{00000000-0008-0000-0A00-000071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70" name="Object 8" hidden="1">
          <a:extLst>
            <a:ext uri="{FF2B5EF4-FFF2-40B4-BE49-F238E27FC236}">
              <a16:creationId xmlns:a16="http://schemas.microsoft.com/office/drawing/2014/main" id="{00000000-0008-0000-0A00-000072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3171" name="Object 15" hidden="1">
          <a:extLst>
            <a:ext uri="{FF2B5EF4-FFF2-40B4-BE49-F238E27FC236}">
              <a16:creationId xmlns:a16="http://schemas.microsoft.com/office/drawing/2014/main" id="{00000000-0008-0000-0A00-000073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85800"/>
    <xdr:sp macro="" textlink="">
      <xdr:nvSpPr>
        <xdr:cNvPr id="13172" name="Object 16" hidden="1">
          <a:extLst>
            <a:ext uri="{FF2B5EF4-FFF2-40B4-BE49-F238E27FC236}">
              <a16:creationId xmlns:a16="http://schemas.microsoft.com/office/drawing/2014/main" id="{00000000-0008-0000-0A00-00007433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3173" name="Object 17" hidden="1">
          <a:extLst>
            <a:ext uri="{FF2B5EF4-FFF2-40B4-BE49-F238E27FC236}">
              <a16:creationId xmlns:a16="http://schemas.microsoft.com/office/drawing/2014/main" id="{00000000-0008-0000-0A00-000075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74" name="Object 9" hidden="1">
          <a:extLst>
            <a:ext uri="{FF2B5EF4-FFF2-40B4-BE49-F238E27FC236}">
              <a16:creationId xmlns:a16="http://schemas.microsoft.com/office/drawing/2014/main" id="{00000000-0008-0000-0A00-000076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75" name="Object 8" hidden="1">
          <a:extLst>
            <a:ext uri="{FF2B5EF4-FFF2-40B4-BE49-F238E27FC236}">
              <a16:creationId xmlns:a16="http://schemas.microsoft.com/office/drawing/2014/main" id="{00000000-0008-0000-0A00-000077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76" name="Object 9" hidden="1">
          <a:extLst>
            <a:ext uri="{FF2B5EF4-FFF2-40B4-BE49-F238E27FC236}">
              <a16:creationId xmlns:a16="http://schemas.microsoft.com/office/drawing/2014/main" id="{00000000-0008-0000-0A00-000078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77" name="Object 8" hidden="1">
          <a:extLst>
            <a:ext uri="{FF2B5EF4-FFF2-40B4-BE49-F238E27FC236}">
              <a16:creationId xmlns:a16="http://schemas.microsoft.com/office/drawing/2014/main" id="{00000000-0008-0000-0A00-000079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78" name="Object 9" hidden="1">
          <a:extLst>
            <a:ext uri="{FF2B5EF4-FFF2-40B4-BE49-F238E27FC236}">
              <a16:creationId xmlns:a16="http://schemas.microsoft.com/office/drawing/2014/main" id="{00000000-0008-0000-0A00-00007A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79" name="Object 8" hidden="1">
          <a:extLst>
            <a:ext uri="{FF2B5EF4-FFF2-40B4-BE49-F238E27FC236}">
              <a16:creationId xmlns:a16="http://schemas.microsoft.com/office/drawing/2014/main" id="{00000000-0008-0000-0A00-00007B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80" name="Object 9" hidden="1">
          <a:extLst>
            <a:ext uri="{FF2B5EF4-FFF2-40B4-BE49-F238E27FC236}">
              <a16:creationId xmlns:a16="http://schemas.microsoft.com/office/drawing/2014/main" id="{00000000-0008-0000-0A00-00007C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81" name="Object 8" hidden="1">
          <a:extLst>
            <a:ext uri="{FF2B5EF4-FFF2-40B4-BE49-F238E27FC236}">
              <a16:creationId xmlns:a16="http://schemas.microsoft.com/office/drawing/2014/main" id="{00000000-0008-0000-0A00-00007D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3182" name="Object 15" hidden="1">
          <a:extLst>
            <a:ext uri="{FF2B5EF4-FFF2-40B4-BE49-F238E27FC236}">
              <a16:creationId xmlns:a16="http://schemas.microsoft.com/office/drawing/2014/main" id="{00000000-0008-0000-0A00-00007E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85800"/>
    <xdr:sp macro="" textlink="">
      <xdr:nvSpPr>
        <xdr:cNvPr id="13183" name="Object 16" hidden="1">
          <a:extLst>
            <a:ext uri="{FF2B5EF4-FFF2-40B4-BE49-F238E27FC236}">
              <a16:creationId xmlns:a16="http://schemas.microsoft.com/office/drawing/2014/main" id="{00000000-0008-0000-0A00-00007F33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3184" name="Object 17" hidden="1">
          <a:extLst>
            <a:ext uri="{FF2B5EF4-FFF2-40B4-BE49-F238E27FC236}">
              <a16:creationId xmlns:a16="http://schemas.microsoft.com/office/drawing/2014/main" id="{00000000-0008-0000-0A00-000080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85" name="Object 9" hidden="1">
          <a:extLst>
            <a:ext uri="{FF2B5EF4-FFF2-40B4-BE49-F238E27FC236}">
              <a16:creationId xmlns:a16="http://schemas.microsoft.com/office/drawing/2014/main" id="{00000000-0008-0000-0A00-000081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86" name="Object 8" hidden="1">
          <a:extLst>
            <a:ext uri="{FF2B5EF4-FFF2-40B4-BE49-F238E27FC236}">
              <a16:creationId xmlns:a16="http://schemas.microsoft.com/office/drawing/2014/main" id="{00000000-0008-0000-0A00-000082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87" name="Object 9" hidden="1">
          <a:extLst>
            <a:ext uri="{FF2B5EF4-FFF2-40B4-BE49-F238E27FC236}">
              <a16:creationId xmlns:a16="http://schemas.microsoft.com/office/drawing/2014/main" id="{00000000-0008-0000-0A00-000083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88" name="Object 8" hidden="1">
          <a:extLst>
            <a:ext uri="{FF2B5EF4-FFF2-40B4-BE49-F238E27FC236}">
              <a16:creationId xmlns:a16="http://schemas.microsoft.com/office/drawing/2014/main" id="{00000000-0008-0000-0A00-000084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89" name="Object 9" hidden="1">
          <a:extLst>
            <a:ext uri="{FF2B5EF4-FFF2-40B4-BE49-F238E27FC236}">
              <a16:creationId xmlns:a16="http://schemas.microsoft.com/office/drawing/2014/main" id="{00000000-0008-0000-0A00-000085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90" name="Object 8" hidden="1">
          <a:extLst>
            <a:ext uri="{FF2B5EF4-FFF2-40B4-BE49-F238E27FC236}">
              <a16:creationId xmlns:a16="http://schemas.microsoft.com/office/drawing/2014/main" id="{00000000-0008-0000-0A00-000086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91" name="Object 9" hidden="1">
          <a:extLst>
            <a:ext uri="{FF2B5EF4-FFF2-40B4-BE49-F238E27FC236}">
              <a16:creationId xmlns:a16="http://schemas.microsoft.com/office/drawing/2014/main" id="{00000000-0008-0000-0A00-000087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92" name="Object 8" hidden="1">
          <a:extLst>
            <a:ext uri="{FF2B5EF4-FFF2-40B4-BE49-F238E27FC236}">
              <a16:creationId xmlns:a16="http://schemas.microsoft.com/office/drawing/2014/main" id="{00000000-0008-0000-0A00-000088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3193" name="Object 15" hidden="1">
          <a:extLst>
            <a:ext uri="{FF2B5EF4-FFF2-40B4-BE49-F238E27FC236}">
              <a16:creationId xmlns:a16="http://schemas.microsoft.com/office/drawing/2014/main" id="{00000000-0008-0000-0A00-000089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85800"/>
    <xdr:sp macro="" textlink="">
      <xdr:nvSpPr>
        <xdr:cNvPr id="13194" name="Object 16" hidden="1">
          <a:extLst>
            <a:ext uri="{FF2B5EF4-FFF2-40B4-BE49-F238E27FC236}">
              <a16:creationId xmlns:a16="http://schemas.microsoft.com/office/drawing/2014/main" id="{00000000-0008-0000-0A00-00008A330000}"/>
            </a:ext>
          </a:extLst>
        </xdr:cNvPr>
        <xdr:cNvSpPr>
          <a:spLocks noChangeArrowheads="1"/>
        </xdr:cNvSpPr>
      </xdr:nvSpPr>
      <xdr:spPr bwMode="auto">
        <a:xfrm>
          <a:off x="34290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3195" name="Object 17" hidden="1">
          <a:extLst>
            <a:ext uri="{FF2B5EF4-FFF2-40B4-BE49-F238E27FC236}">
              <a16:creationId xmlns:a16="http://schemas.microsoft.com/office/drawing/2014/main" id="{00000000-0008-0000-0A00-00008B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96" name="Object 9" hidden="1">
          <a:extLst>
            <a:ext uri="{FF2B5EF4-FFF2-40B4-BE49-F238E27FC236}">
              <a16:creationId xmlns:a16="http://schemas.microsoft.com/office/drawing/2014/main" id="{00000000-0008-0000-0A00-00008C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97" name="Object 8" hidden="1">
          <a:extLst>
            <a:ext uri="{FF2B5EF4-FFF2-40B4-BE49-F238E27FC236}">
              <a16:creationId xmlns:a16="http://schemas.microsoft.com/office/drawing/2014/main" id="{00000000-0008-0000-0A00-00008D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198" name="Object 9" hidden="1">
          <a:extLst>
            <a:ext uri="{FF2B5EF4-FFF2-40B4-BE49-F238E27FC236}">
              <a16:creationId xmlns:a16="http://schemas.microsoft.com/office/drawing/2014/main" id="{00000000-0008-0000-0A00-00008E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199" name="Object 8" hidden="1">
          <a:extLst>
            <a:ext uri="{FF2B5EF4-FFF2-40B4-BE49-F238E27FC236}">
              <a16:creationId xmlns:a16="http://schemas.microsoft.com/office/drawing/2014/main" id="{00000000-0008-0000-0A00-00008F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200" name="Object 9" hidden="1">
          <a:extLst>
            <a:ext uri="{FF2B5EF4-FFF2-40B4-BE49-F238E27FC236}">
              <a16:creationId xmlns:a16="http://schemas.microsoft.com/office/drawing/2014/main" id="{00000000-0008-0000-0A00-000090330000}"/>
            </a:ext>
          </a:extLst>
        </xdr:cNvPr>
        <xdr:cNvSpPr>
          <a:spLocks noChangeArrowheads="1"/>
        </xdr:cNvSpPr>
      </xdr:nvSpPr>
      <xdr:spPr bwMode="auto">
        <a:xfrm>
          <a:off x="37147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201" name="Object 8" hidden="1">
          <a:extLst>
            <a:ext uri="{FF2B5EF4-FFF2-40B4-BE49-F238E27FC236}">
              <a16:creationId xmlns:a16="http://schemas.microsoft.com/office/drawing/2014/main" id="{00000000-0008-0000-0A00-000091330000}"/>
            </a:ext>
          </a:extLst>
        </xdr:cNvPr>
        <xdr:cNvSpPr>
          <a:spLocks noChangeArrowheads="1"/>
        </xdr:cNvSpPr>
      </xdr:nvSpPr>
      <xdr:spPr bwMode="auto">
        <a:xfrm>
          <a:off x="40957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202" name="Object 9" hidden="1">
          <a:extLst>
            <a:ext uri="{FF2B5EF4-FFF2-40B4-BE49-F238E27FC236}">
              <a16:creationId xmlns:a16="http://schemas.microsoft.com/office/drawing/2014/main" id="{00000000-0008-0000-0A00-000092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3203" name="Object 8" hidden="1">
          <a:extLst>
            <a:ext uri="{FF2B5EF4-FFF2-40B4-BE49-F238E27FC236}">
              <a16:creationId xmlns:a16="http://schemas.microsoft.com/office/drawing/2014/main" id="{00000000-0008-0000-0A00-000093330000}"/>
            </a:ext>
          </a:extLst>
        </xdr:cNvPr>
        <xdr:cNvSpPr>
          <a:spLocks noChangeArrowheads="1"/>
        </xdr:cNvSpPr>
      </xdr:nvSpPr>
      <xdr:spPr bwMode="auto">
        <a:xfrm>
          <a:off x="20955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3204" name="Object 15" hidden="1">
          <a:extLst>
            <a:ext uri="{FF2B5EF4-FFF2-40B4-BE49-F238E27FC236}">
              <a16:creationId xmlns:a16="http://schemas.microsoft.com/office/drawing/2014/main" id="{00000000-0008-0000-0A00-000094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85800"/>
    <xdr:sp macro="" textlink="">
      <xdr:nvSpPr>
        <xdr:cNvPr id="13205" name="Object 16" hidden="1">
          <a:extLst>
            <a:ext uri="{FF2B5EF4-FFF2-40B4-BE49-F238E27FC236}">
              <a16:creationId xmlns:a16="http://schemas.microsoft.com/office/drawing/2014/main" id="{00000000-0008-0000-0A00-00009533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3206" name="Object 17" hidden="1">
          <a:extLst>
            <a:ext uri="{FF2B5EF4-FFF2-40B4-BE49-F238E27FC236}">
              <a16:creationId xmlns:a16="http://schemas.microsoft.com/office/drawing/2014/main" id="{00000000-0008-0000-0A00-000096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07" name="Object 9" hidden="1">
          <a:extLst>
            <a:ext uri="{FF2B5EF4-FFF2-40B4-BE49-F238E27FC236}">
              <a16:creationId xmlns:a16="http://schemas.microsoft.com/office/drawing/2014/main" id="{00000000-0008-0000-0A00-000097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08" name="Object 8" hidden="1">
          <a:extLst>
            <a:ext uri="{FF2B5EF4-FFF2-40B4-BE49-F238E27FC236}">
              <a16:creationId xmlns:a16="http://schemas.microsoft.com/office/drawing/2014/main" id="{00000000-0008-0000-0A00-000098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09" name="Object 9" hidden="1">
          <a:extLst>
            <a:ext uri="{FF2B5EF4-FFF2-40B4-BE49-F238E27FC236}">
              <a16:creationId xmlns:a16="http://schemas.microsoft.com/office/drawing/2014/main" id="{00000000-0008-0000-0A00-000099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10" name="Object 8" hidden="1">
          <a:extLst>
            <a:ext uri="{FF2B5EF4-FFF2-40B4-BE49-F238E27FC236}">
              <a16:creationId xmlns:a16="http://schemas.microsoft.com/office/drawing/2014/main" id="{00000000-0008-0000-0A00-00009A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11" name="Object 9" hidden="1">
          <a:extLst>
            <a:ext uri="{FF2B5EF4-FFF2-40B4-BE49-F238E27FC236}">
              <a16:creationId xmlns:a16="http://schemas.microsoft.com/office/drawing/2014/main" id="{00000000-0008-0000-0A00-00009B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12" name="Object 8" hidden="1">
          <a:extLst>
            <a:ext uri="{FF2B5EF4-FFF2-40B4-BE49-F238E27FC236}">
              <a16:creationId xmlns:a16="http://schemas.microsoft.com/office/drawing/2014/main" id="{00000000-0008-0000-0A00-00009C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13" name="Object 9" hidden="1">
          <a:extLst>
            <a:ext uri="{FF2B5EF4-FFF2-40B4-BE49-F238E27FC236}">
              <a16:creationId xmlns:a16="http://schemas.microsoft.com/office/drawing/2014/main" id="{00000000-0008-0000-0A00-00009D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14" name="Object 8" hidden="1">
          <a:extLst>
            <a:ext uri="{FF2B5EF4-FFF2-40B4-BE49-F238E27FC236}">
              <a16:creationId xmlns:a16="http://schemas.microsoft.com/office/drawing/2014/main" id="{00000000-0008-0000-0A00-00009E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3215" name="Object 15" hidden="1">
          <a:extLst>
            <a:ext uri="{FF2B5EF4-FFF2-40B4-BE49-F238E27FC236}">
              <a16:creationId xmlns:a16="http://schemas.microsoft.com/office/drawing/2014/main" id="{00000000-0008-0000-0A00-00009F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85800"/>
    <xdr:sp macro="" textlink="">
      <xdr:nvSpPr>
        <xdr:cNvPr id="13216" name="Object 16" hidden="1">
          <a:extLst>
            <a:ext uri="{FF2B5EF4-FFF2-40B4-BE49-F238E27FC236}">
              <a16:creationId xmlns:a16="http://schemas.microsoft.com/office/drawing/2014/main" id="{00000000-0008-0000-0A00-0000A033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3217" name="Object 17" hidden="1">
          <a:extLst>
            <a:ext uri="{FF2B5EF4-FFF2-40B4-BE49-F238E27FC236}">
              <a16:creationId xmlns:a16="http://schemas.microsoft.com/office/drawing/2014/main" id="{00000000-0008-0000-0A00-0000A1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18" name="Object 9" hidden="1">
          <a:extLst>
            <a:ext uri="{FF2B5EF4-FFF2-40B4-BE49-F238E27FC236}">
              <a16:creationId xmlns:a16="http://schemas.microsoft.com/office/drawing/2014/main" id="{00000000-0008-0000-0A00-0000A2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19" name="Object 8" hidden="1">
          <a:extLst>
            <a:ext uri="{FF2B5EF4-FFF2-40B4-BE49-F238E27FC236}">
              <a16:creationId xmlns:a16="http://schemas.microsoft.com/office/drawing/2014/main" id="{00000000-0008-0000-0A00-0000A3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20" name="Object 9" hidden="1">
          <a:extLst>
            <a:ext uri="{FF2B5EF4-FFF2-40B4-BE49-F238E27FC236}">
              <a16:creationId xmlns:a16="http://schemas.microsoft.com/office/drawing/2014/main" id="{00000000-0008-0000-0A00-0000A4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21" name="Object 8" hidden="1">
          <a:extLst>
            <a:ext uri="{FF2B5EF4-FFF2-40B4-BE49-F238E27FC236}">
              <a16:creationId xmlns:a16="http://schemas.microsoft.com/office/drawing/2014/main" id="{00000000-0008-0000-0A00-0000A5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22" name="Object 9" hidden="1">
          <a:extLst>
            <a:ext uri="{FF2B5EF4-FFF2-40B4-BE49-F238E27FC236}">
              <a16:creationId xmlns:a16="http://schemas.microsoft.com/office/drawing/2014/main" id="{00000000-0008-0000-0A00-0000A6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23" name="Object 8" hidden="1">
          <a:extLst>
            <a:ext uri="{FF2B5EF4-FFF2-40B4-BE49-F238E27FC236}">
              <a16:creationId xmlns:a16="http://schemas.microsoft.com/office/drawing/2014/main" id="{00000000-0008-0000-0A00-0000A7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24" name="Object 9" hidden="1">
          <a:extLst>
            <a:ext uri="{FF2B5EF4-FFF2-40B4-BE49-F238E27FC236}">
              <a16:creationId xmlns:a16="http://schemas.microsoft.com/office/drawing/2014/main" id="{00000000-0008-0000-0A00-0000A8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25" name="Object 8" hidden="1">
          <a:extLst>
            <a:ext uri="{FF2B5EF4-FFF2-40B4-BE49-F238E27FC236}">
              <a16:creationId xmlns:a16="http://schemas.microsoft.com/office/drawing/2014/main" id="{00000000-0008-0000-0A00-0000A9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3226" name="Object 15" hidden="1">
          <a:extLst>
            <a:ext uri="{FF2B5EF4-FFF2-40B4-BE49-F238E27FC236}">
              <a16:creationId xmlns:a16="http://schemas.microsoft.com/office/drawing/2014/main" id="{00000000-0008-0000-0A00-0000AA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85800"/>
    <xdr:sp macro="" textlink="">
      <xdr:nvSpPr>
        <xdr:cNvPr id="13227" name="Object 16" hidden="1">
          <a:extLst>
            <a:ext uri="{FF2B5EF4-FFF2-40B4-BE49-F238E27FC236}">
              <a16:creationId xmlns:a16="http://schemas.microsoft.com/office/drawing/2014/main" id="{00000000-0008-0000-0A00-0000AB33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3228" name="Object 17" hidden="1">
          <a:extLst>
            <a:ext uri="{FF2B5EF4-FFF2-40B4-BE49-F238E27FC236}">
              <a16:creationId xmlns:a16="http://schemas.microsoft.com/office/drawing/2014/main" id="{00000000-0008-0000-0A00-0000AC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29" name="Object 9" hidden="1">
          <a:extLst>
            <a:ext uri="{FF2B5EF4-FFF2-40B4-BE49-F238E27FC236}">
              <a16:creationId xmlns:a16="http://schemas.microsoft.com/office/drawing/2014/main" id="{00000000-0008-0000-0A00-0000AD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30" name="Object 8" hidden="1">
          <a:extLst>
            <a:ext uri="{FF2B5EF4-FFF2-40B4-BE49-F238E27FC236}">
              <a16:creationId xmlns:a16="http://schemas.microsoft.com/office/drawing/2014/main" id="{00000000-0008-0000-0A00-0000AE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31" name="Object 9" hidden="1">
          <a:extLst>
            <a:ext uri="{FF2B5EF4-FFF2-40B4-BE49-F238E27FC236}">
              <a16:creationId xmlns:a16="http://schemas.microsoft.com/office/drawing/2014/main" id="{00000000-0008-0000-0A00-0000AF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32" name="Object 8" hidden="1">
          <a:extLst>
            <a:ext uri="{FF2B5EF4-FFF2-40B4-BE49-F238E27FC236}">
              <a16:creationId xmlns:a16="http://schemas.microsoft.com/office/drawing/2014/main" id="{00000000-0008-0000-0A00-0000B0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33" name="Object 9" hidden="1">
          <a:extLst>
            <a:ext uri="{FF2B5EF4-FFF2-40B4-BE49-F238E27FC236}">
              <a16:creationId xmlns:a16="http://schemas.microsoft.com/office/drawing/2014/main" id="{00000000-0008-0000-0A00-0000B1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34" name="Object 8" hidden="1">
          <a:extLst>
            <a:ext uri="{FF2B5EF4-FFF2-40B4-BE49-F238E27FC236}">
              <a16:creationId xmlns:a16="http://schemas.microsoft.com/office/drawing/2014/main" id="{00000000-0008-0000-0A00-0000B2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35" name="Object 9" hidden="1">
          <a:extLst>
            <a:ext uri="{FF2B5EF4-FFF2-40B4-BE49-F238E27FC236}">
              <a16:creationId xmlns:a16="http://schemas.microsoft.com/office/drawing/2014/main" id="{00000000-0008-0000-0A00-0000B3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36" name="Object 8" hidden="1">
          <a:extLst>
            <a:ext uri="{FF2B5EF4-FFF2-40B4-BE49-F238E27FC236}">
              <a16:creationId xmlns:a16="http://schemas.microsoft.com/office/drawing/2014/main" id="{00000000-0008-0000-0A00-0000B4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3237" name="Object 15" hidden="1">
          <a:extLst>
            <a:ext uri="{FF2B5EF4-FFF2-40B4-BE49-F238E27FC236}">
              <a16:creationId xmlns:a16="http://schemas.microsoft.com/office/drawing/2014/main" id="{00000000-0008-0000-0A00-0000B5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85800"/>
    <xdr:sp macro="" textlink="">
      <xdr:nvSpPr>
        <xdr:cNvPr id="13238" name="Object 16" hidden="1">
          <a:extLst>
            <a:ext uri="{FF2B5EF4-FFF2-40B4-BE49-F238E27FC236}">
              <a16:creationId xmlns:a16="http://schemas.microsoft.com/office/drawing/2014/main" id="{00000000-0008-0000-0A00-0000B6330000}"/>
            </a:ext>
          </a:extLst>
        </xdr:cNvPr>
        <xdr:cNvSpPr>
          <a:spLocks noChangeArrowheads="1"/>
        </xdr:cNvSpPr>
      </xdr:nvSpPr>
      <xdr:spPr bwMode="auto">
        <a:xfrm>
          <a:off x="34290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3239" name="Object 17" hidden="1">
          <a:extLst>
            <a:ext uri="{FF2B5EF4-FFF2-40B4-BE49-F238E27FC236}">
              <a16:creationId xmlns:a16="http://schemas.microsoft.com/office/drawing/2014/main" id="{00000000-0008-0000-0A00-0000B7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40" name="Object 9" hidden="1">
          <a:extLst>
            <a:ext uri="{FF2B5EF4-FFF2-40B4-BE49-F238E27FC236}">
              <a16:creationId xmlns:a16="http://schemas.microsoft.com/office/drawing/2014/main" id="{00000000-0008-0000-0A00-0000B8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41" name="Object 8" hidden="1">
          <a:extLst>
            <a:ext uri="{FF2B5EF4-FFF2-40B4-BE49-F238E27FC236}">
              <a16:creationId xmlns:a16="http://schemas.microsoft.com/office/drawing/2014/main" id="{00000000-0008-0000-0A00-0000B9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42" name="Object 9" hidden="1">
          <a:extLst>
            <a:ext uri="{FF2B5EF4-FFF2-40B4-BE49-F238E27FC236}">
              <a16:creationId xmlns:a16="http://schemas.microsoft.com/office/drawing/2014/main" id="{00000000-0008-0000-0A00-0000BA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43" name="Object 8" hidden="1">
          <a:extLst>
            <a:ext uri="{FF2B5EF4-FFF2-40B4-BE49-F238E27FC236}">
              <a16:creationId xmlns:a16="http://schemas.microsoft.com/office/drawing/2014/main" id="{00000000-0008-0000-0A00-0000BB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44" name="Object 9" hidden="1">
          <a:extLst>
            <a:ext uri="{FF2B5EF4-FFF2-40B4-BE49-F238E27FC236}">
              <a16:creationId xmlns:a16="http://schemas.microsoft.com/office/drawing/2014/main" id="{00000000-0008-0000-0A00-0000BC330000}"/>
            </a:ext>
          </a:extLst>
        </xdr:cNvPr>
        <xdr:cNvSpPr>
          <a:spLocks noChangeArrowheads="1"/>
        </xdr:cNvSpPr>
      </xdr:nvSpPr>
      <xdr:spPr bwMode="auto">
        <a:xfrm>
          <a:off x="37147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45" name="Object 8" hidden="1">
          <a:extLst>
            <a:ext uri="{FF2B5EF4-FFF2-40B4-BE49-F238E27FC236}">
              <a16:creationId xmlns:a16="http://schemas.microsoft.com/office/drawing/2014/main" id="{00000000-0008-0000-0A00-0000BD330000}"/>
            </a:ext>
          </a:extLst>
        </xdr:cNvPr>
        <xdr:cNvSpPr>
          <a:spLocks noChangeArrowheads="1"/>
        </xdr:cNvSpPr>
      </xdr:nvSpPr>
      <xdr:spPr bwMode="auto">
        <a:xfrm>
          <a:off x="40957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3246" name="Object 9" hidden="1">
          <a:extLst>
            <a:ext uri="{FF2B5EF4-FFF2-40B4-BE49-F238E27FC236}">
              <a16:creationId xmlns:a16="http://schemas.microsoft.com/office/drawing/2014/main" id="{00000000-0008-0000-0A00-0000BE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3247" name="Object 8" hidden="1">
          <a:extLst>
            <a:ext uri="{FF2B5EF4-FFF2-40B4-BE49-F238E27FC236}">
              <a16:creationId xmlns:a16="http://schemas.microsoft.com/office/drawing/2014/main" id="{00000000-0008-0000-0A00-0000BF330000}"/>
            </a:ext>
          </a:extLst>
        </xdr:cNvPr>
        <xdr:cNvSpPr>
          <a:spLocks noChangeArrowheads="1"/>
        </xdr:cNvSpPr>
      </xdr:nvSpPr>
      <xdr:spPr bwMode="auto">
        <a:xfrm>
          <a:off x="20955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3248" name="Object 15" hidden="1">
          <a:extLst>
            <a:ext uri="{FF2B5EF4-FFF2-40B4-BE49-F238E27FC236}">
              <a16:creationId xmlns:a16="http://schemas.microsoft.com/office/drawing/2014/main" id="{00000000-0008-0000-0A00-0000C0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85800"/>
    <xdr:sp macro="" textlink="">
      <xdr:nvSpPr>
        <xdr:cNvPr id="13249" name="Object 16" hidden="1">
          <a:extLst>
            <a:ext uri="{FF2B5EF4-FFF2-40B4-BE49-F238E27FC236}">
              <a16:creationId xmlns:a16="http://schemas.microsoft.com/office/drawing/2014/main" id="{00000000-0008-0000-0A00-0000C133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3250" name="Object 17" hidden="1">
          <a:extLst>
            <a:ext uri="{FF2B5EF4-FFF2-40B4-BE49-F238E27FC236}">
              <a16:creationId xmlns:a16="http://schemas.microsoft.com/office/drawing/2014/main" id="{00000000-0008-0000-0A00-0000C2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51" name="Object 9" hidden="1">
          <a:extLst>
            <a:ext uri="{FF2B5EF4-FFF2-40B4-BE49-F238E27FC236}">
              <a16:creationId xmlns:a16="http://schemas.microsoft.com/office/drawing/2014/main" id="{00000000-0008-0000-0A00-0000C3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52" name="Object 8" hidden="1">
          <a:extLst>
            <a:ext uri="{FF2B5EF4-FFF2-40B4-BE49-F238E27FC236}">
              <a16:creationId xmlns:a16="http://schemas.microsoft.com/office/drawing/2014/main" id="{00000000-0008-0000-0A00-0000C4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53" name="Object 9" hidden="1">
          <a:extLst>
            <a:ext uri="{FF2B5EF4-FFF2-40B4-BE49-F238E27FC236}">
              <a16:creationId xmlns:a16="http://schemas.microsoft.com/office/drawing/2014/main" id="{00000000-0008-0000-0A00-0000C5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54" name="Object 8" hidden="1">
          <a:extLst>
            <a:ext uri="{FF2B5EF4-FFF2-40B4-BE49-F238E27FC236}">
              <a16:creationId xmlns:a16="http://schemas.microsoft.com/office/drawing/2014/main" id="{00000000-0008-0000-0A00-0000C6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55" name="Object 9" hidden="1">
          <a:extLst>
            <a:ext uri="{FF2B5EF4-FFF2-40B4-BE49-F238E27FC236}">
              <a16:creationId xmlns:a16="http://schemas.microsoft.com/office/drawing/2014/main" id="{00000000-0008-0000-0A00-0000C7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56" name="Object 8" hidden="1">
          <a:extLst>
            <a:ext uri="{FF2B5EF4-FFF2-40B4-BE49-F238E27FC236}">
              <a16:creationId xmlns:a16="http://schemas.microsoft.com/office/drawing/2014/main" id="{00000000-0008-0000-0A00-0000C8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57" name="Object 9" hidden="1">
          <a:extLst>
            <a:ext uri="{FF2B5EF4-FFF2-40B4-BE49-F238E27FC236}">
              <a16:creationId xmlns:a16="http://schemas.microsoft.com/office/drawing/2014/main" id="{00000000-0008-0000-0A00-0000C9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58" name="Object 8" hidden="1">
          <a:extLst>
            <a:ext uri="{FF2B5EF4-FFF2-40B4-BE49-F238E27FC236}">
              <a16:creationId xmlns:a16="http://schemas.microsoft.com/office/drawing/2014/main" id="{00000000-0008-0000-0A00-0000CA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3259" name="Object 15" hidden="1">
          <a:extLst>
            <a:ext uri="{FF2B5EF4-FFF2-40B4-BE49-F238E27FC236}">
              <a16:creationId xmlns:a16="http://schemas.microsoft.com/office/drawing/2014/main" id="{00000000-0008-0000-0A00-0000CB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85800"/>
    <xdr:sp macro="" textlink="">
      <xdr:nvSpPr>
        <xdr:cNvPr id="13260" name="Object 16" hidden="1">
          <a:extLst>
            <a:ext uri="{FF2B5EF4-FFF2-40B4-BE49-F238E27FC236}">
              <a16:creationId xmlns:a16="http://schemas.microsoft.com/office/drawing/2014/main" id="{00000000-0008-0000-0A00-0000CC33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3261" name="Object 17" hidden="1">
          <a:extLst>
            <a:ext uri="{FF2B5EF4-FFF2-40B4-BE49-F238E27FC236}">
              <a16:creationId xmlns:a16="http://schemas.microsoft.com/office/drawing/2014/main" id="{00000000-0008-0000-0A00-0000CD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62" name="Object 9" hidden="1">
          <a:extLst>
            <a:ext uri="{FF2B5EF4-FFF2-40B4-BE49-F238E27FC236}">
              <a16:creationId xmlns:a16="http://schemas.microsoft.com/office/drawing/2014/main" id="{00000000-0008-0000-0A00-0000CE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63" name="Object 8" hidden="1">
          <a:extLst>
            <a:ext uri="{FF2B5EF4-FFF2-40B4-BE49-F238E27FC236}">
              <a16:creationId xmlns:a16="http://schemas.microsoft.com/office/drawing/2014/main" id="{00000000-0008-0000-0A00-0000CF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64" name="Object 9" hidden="1">
          <a:extLst>
            <a:ext uri="{FF2B5EF4-FFF2-40B4-BE49-F238E27FC236}">
              <a16:creationId xmlns:a16="http://schemas.microsoft.com/office/drawing/2014/main" id="{00000000-0008-0000-0A00-0000D0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65" name="Object 8" hidden="1">
          <a:extLst>
            <a:ext uri="{FF2B5EF4-FFF2-40B4-BE49-F238E27FC236}">
              <a16:creationId xmlns:a16="http://schemas.microsoft.com/office/drawing/2014/main" id="{00000000-0008-0000-0A00-0000D1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66" name="Object 9" hidden="1">
          <a:extLst>
            <a:ext uri="{FF2B5EF4-FFF2-40B4-BE49-F238E27FC236}">
              <a16:creationId xmlns:a16="http://schemas.microsoft.com/office/drawing/2014/main" id="{00000000-0008-0000-0A00-0000D2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67" name="Object 8" hidden="1">
          <a:extLst>
            <a:ext uri="{FF2B5EF4-FFF2-40B4-BE49-F238E27FC236}">
              <a16:creationId xmlns:a16="http://schemas.microsoft.com/office/drawing/2014/main" id="{00000000-0008-0000-0A00-0000D3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68" name="Object 9" hidden="1">
          <a:extLst>
            <a:ext uri="{FF2B5EF4-FFF2-40B4-BE49-F238E27FC236}">
              <a16:creationId xmlns:a16="http://schemas.microsoft.com/office/drawing/2014/main" id="{00000000-0008-0000-0A00-0000D4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69" name="Object 8" hidden="1">
          <a:extLst>
            <a:ext uri="{FF2B5EF4-FFF2-40B4-BE49-F238E27FC236}">
              <a16:creationId xmlns:a16="http://schemas.microsoft.com/office/drawing/2014/main" id="{00000000-0008-0000-0A00-0000D5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3270" name="Object 15" hidden="1">
          <a:extLst>
            <a:ext uri="{FF2B5EF4-FFF2-40B4-BE49-F238E27FC236}">
              <a16:creationId xmlns:a16="http://schemas.microsoft.com/office/drawing/2014/main" id="{00000000-0008-0000-0A00-0000D6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85800"/>
    <xdr:sp macro="" textlink="">
      <xdr:nvSpPr>
        <xdr:cNvPr id="13271" name="Object 16" hidden="1">
          <a:extLst>
            <a:ext uri="{FF2B5EF4-FFF2-40B4-BE49-F238E27FC236}">
              <a16:creationId xmlns:a16="http://schemas.microsoft.com/office/drawing/2014/main" id="{00000000-0008-0000-0A00-0000D733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3272" name="Object 17" hidden="1">
          <a:extLst>
            <a:ext uri="{FF2B5EF4-FFF2-40B4-BE49-F238E27FC236}">
              <a16:creationId xmlns:a16="http://schemas.microsoft.com/office/drawing/2014/main" id="{00000000-0008-0000-0A00-0000D8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73" name="Object 9" hidden="1">
          <a:extLst>
            <a:ext uri="{FF2B5EF4-FFF2-40B4-BE49-F238E27FC236}">
              <a16:creationId xmlns:a16="http://schemas.microsoft.com/office/drawing/2014/main" id="{00000000-0008-0000-0A00-0000D9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74" name="Object 8" hidden="1">
          <a:extLst>
            <a:ext uri="{FF2B5EF4-FFF2-40B4-BE49-F238E27FC236}">
              <a16:creationId xmlns:a16="http://schemas.microsoft.com/office/drawing/2014/main" id="{00000000-0008-0000-0A00-0000DA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75" name="Object 9" hidden="1">
          <a:extLst>
            <a:ext uri="{FF2B5EF4-FFF2-40B4-BE49-F238E27FC236}">
              <a16:creationId xmlns:a16="http://schemas.microsoft.com/office/drawing/2014/main" id="{00000000-0008-0000-0A00-0000DB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76" name="Object 8" hidden="1">
          <a:extLst>
            <a:ext uri="{FF2B5EF4-FFF2-40B4-BE49-F238E27FC236}">
              <a16:creationId xmlns:a16="http://schemas.microsoft.com/office/drawing/2014/main" id="{00000000-0008-0000-0A00-0000DC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77" name="Object 9" hidden="1">
          <a:extLst>
            <a:ext uri="{FF2B5EF4-FFF2-40B4-BE49-F238E27FC236}">
              <a16:creationId xmlns:a16="http://schemas.microsoft.com/office/drawing/2014/main" id="{00000000-0008-0000-0A00-0000DD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78" name="Object 8" hidden="1">
          <a:extLst>
            <a:ext uri="{FF2B5EF4-FFF2-40B4-BE49-F238E27FC236}">
              <a16:creationId xmlns:a16="http://schemas.microsoft.com/office/drawing/2014/main" id="{00000000-0008-0000-0A00-0000DE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79" name="Object 9" hidden="1">
          <a:extLst>
            <a:ext uri="{FF2B5EF4-FFF2-40B4-BE49-F238E27FC236}">
              <a16:creationId xmlns:a16="http://schemas.microsoft.com/office/drawing/2014/main" id="{00000000-0008-0000-0A00-0000DF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80" name="Object 8" hidden="1">
          <a:extLst>
            <a:ext uri="{FF2B5EF4-FFF2-40B4-BE49-F238E27FC236}">
              <a16:creationId xmlns:a16="http://schemas.microsoft.com/office/drawing/2014/main" id="{00000000-0008-0000-0A00-0000E0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3281" name="Object 15" hidden="1">
          <a:extLst>
            <a:ext uri="{FF2B5EF4-FFF2-40B4-BE49-F238E27FC236}">
              <a16:creationId xmlns:a16="http://schemas.microsoft.com/office/drawing/2014/main" id="{00000000-0008-0000-0A00-0000E1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85800"/>
    <xdr:sp macro="" textlink="">
      <xdr:nvSpPr>
        <xdr:cNvPr id="13282" name="Object 16" hidden="1">
          <a:extLst>
            <a:ext uri="{FF2B5EF4-FFF2-40B4-BE49-F238E27FC236}">
              <a16:creationId xmlns:a16="http://schemas.microsoft.com/office/drawing/2014/main" id="{00000000-0008-0000-0A00-0000E2330000}"/>
            </a:ext>
          </a:extLst>
        </xdr:cNvPr>
        <xdr:cNvSpPr>
          <a:spLocks noChangeArrowheads="1"/>
        </xdr:cNvSpPr>
      </xdr:nvSpPr>
      <xdr:spPr bwMode="auto">
        <a:xfrm>
          <a:off x="34290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3283" name="Object 17" hidden="1">
          <a:extLst>
            <a:ext uri="{FF2B5EF4-FFF2-40B4-BE49-F238E27FC236}">
              <a16:creationId xmlns:a16="http://schemas.microsoft.com/office/drawing/2014/main" id="{00000000-0008-0000-0A00-0000E3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84" name="Object 9" hidden="1">
          <a:extLst>
            <a:ext uri="{FF2B5EF4-FFF2-40B4-BE49-F238E27FC236}">
              <a16:creationId xmlns:a16="http://schemas.microsoft.com/office/drawing/2014/main" id="{00000000-0008-0000-0A00-0000E4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85" name="Object 8" hidden="1">
          <a:extLst>
            <a:ext uri="{FF2B5EF4-FFF2-40B4-BE49-F238E27FC236}">
              <a16:creationId xmlns:a16="http://schemas.microsoft.com/office/drawing/2014/main" id="{00000000-0008-0000-0A00-0000E5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86" name="Object 9" hidden="1">
          <a:extLst>
            <a:ext uri="{FF2B5EF4-FFF2-40B4-BE49-F238E27FC236}">
              <a16:creationId xmlns:a16="http://schemas.microsoft.com/office/drawing/2014/main" id="{00000000-0008-0000-0A00-0000E6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87" name="Object 8" hidden="1">
          <a:extLst>
            <a:ext uri="{FF2B5EF4-FFF2-40B4-BE49-F238E27FC236}">
              <a16:creationId xmlns:a16="http://schemas.microsoft.com/office/drawing/2014/main" id="{00000000-0008-0000-0A00-0000E7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88" name="Object 9" hidden="1">
          <a:extLst>
            <a:ext uri="{FF2B5EF4-FFF2-40B4-BE49-F238E27FC236}">
              <a16:creationId xmlns:a16="http://schemas.microsoft.com/office/drawing/2014/main" id="{00000000-0008-0000-0A00-0000E8330000}"/>
            </a:ext>
          </a:extLst>
        </xdr:cNvPr>
        <xdr:cNvSpPr>
          <a:spLocks noChangeArrowheads="1"/>
        </xdr:cNvSpPr>
      </xdr:nvSpPr>
      <xdr:spPr bwMode="auto">
        <a:xfrm>
          <a:off x="37147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89" name="Object 8" hidden="1">
          <a:extLst>
            <a:ext uri="{FF2B5EF4-FFF2-40B4-BE49-F238E27FC236}">
              <a16:creationId xmlns:a16="http://schemas.microsoft.com/office/drawing/2014/main" id="{00000000-0008-0000-0A00-0000E9330000}"/>
            </a:ext>
          </a:extLst>
        </xdr:cNvPr>
        <xdr:cNvSpPr>
          <a:spLocks noChangeArrowheads="1"/>
        </xdr:cNvSpPr>
      </xdr:nvSpPr>
      <xdr:spPr bwMode="auto">
        <a:xfrm>
          <a:off x="40957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3290" name="Object 9" hidden="1">
          <a:extLst>
            <a:ext uri="{FF2B5EF4-FFF2-40B4-BE49-F238E27FC236}">
              <a16:creationId xmlns:a16="http://schemas.microsoft.com/office/drawing/2014/main" id="{00000000-0008-0000-0A00-0000EA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3291" name="Object 8" hidden="1">
          <a:extLst>
            <a:ext uri="{FF2B5EF4-FFF2-40B4-BE49-F238E27FC236}">
              <a16:creationId xmlns:a16="http://schemas.microsoft.com/office/drawing/2014/main" id="{00000000-0008-0000-0A00-0000EB330000}"/>
            </a:ext>
          </a:extLst>
        </xdr:cNvPr>
        <xdr:cNvSpPr>
          <a:spLocks noChangeArrowheads="1"/>
        </xdr:cNvSpPr>
      </xdr:nvSpPr>
      <xdr:spPr bwMode="auto">
        <a:xfrm>
          <a:off x="20955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3292" name="Object 15" hidden="1">
          <a:extLst>
            <a:ext uri="{FF2B5EF4-FFF2-40B4-BE49-F238E27FC236}">
              <a16:creationId xmlns:a16="http://schemas.microsoft.com/office/drawing/2014/main" id="{00000000-0008-0000-0A00-0000EC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85800"/>
    <xdr:sp macro="" textlink="">
      <xdr:nvSpPr>
        <xdr:cNvPr id="13293" name="Object 16" hidden="1">
          <a:extLst>
            <a:ext uri="{FF2B5EF4-FFF2-40B4-BE49-F238E27FC236}">
              <a16:creationId xmlns:a16="http://schemas.microsoft.com/office/drawing/2014/main" id="{00000000-0008-0000-0A00-0000ED33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3294" name="Object 17" hidden="1">
          <a:extLst>
            <a:ext uri="{FF2B5EF4-FFF2-40B4-BE49-F238E27FC236}">
              <a16:creationId xmlns:a16="http://schemas.microsoft.com/office/drawing/2014/main" id="{00000000-0008-0000-0A00-0000EE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295" name="Object 9" hidden="1">
          <a:extLst>
            <a:ext uri="{FF2B5EF4-FFF2-40B4-BE49-F238E27FC236}">
              <a16:creationId xmlns:a16="http://schemas.microsoft.com/office/drawing/2014/main" id="{00000000-0008-0000-0A00-0000EF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296" name="Object 8" hidden="1">
          <a:extLst>
            <a:ext uri="{FF2B5EF4-FFF2-40B4-BE49-F238E27FC236}">
              <a16:creationId xmlns:a16="http://schemas.microsoft.com/office/drawing/2014/main" id="{00000000-0008-0000-0A00-0000F0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297" name="Object 9" hidden="1">
          <a:extLst>
            <a:ext uri="{FF2B5EF4-FFF2-40B4-BE49-F238E27FC236}">
              <a16:creationId xmlns:a16="http://schemas.microsoft.com/office/drawing/2014/main" id="{00000000-0008-0000-0A00-0000F133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298" name="Object 8" hidden="1">
          <a:extLst>
            <a:ext uri="{FF2B5EF4-FFF2-40B4-BE49-F238E27FC236}">
              <a16:creationId xmlns:a16="http://schemas.microsoft.com/office/drawing/2014/main" id="{00000000-0008-0000-0A00-0000F233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299" name="Object 9" hidden="1">
          <a:extLst>
            <a:ext uri="{FF2B5EF4-FFF2-40B4-BE49-F238E27FC236}">
              <a16:creationId xmlns:a16="http://schemas.microsoft.com/office/drawing/2014/main" id="{00000000-0008-0000-0A00-0000F333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00" name="Object 8" hidden="1">
          <a:extLst>
            <a:ext uri="{FF2B5EF4-FFF2-40B4-BE49-F238E27FC236}">
              <a16:creationId xmlns:a16="http://schemas.microsoft.com/office/drawing/2014/main" id="{00000000-0008-0000-0A00-0000F433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01" name="Object 9" hidden="1">
          <a:extLst>
            <a:ext uri="{FF2B5EF4-FFF2-40B4-BE49-F238E27FC236}">
              <a16:creationId xmlns:a16="http://schemas.microsoft.com/office/drawing/2014/main" id="{00000000-0008-0000-0A00-0000F5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02" name="Object 8" hidden="1">
          <a:extLst>
            <a:ext uri="{FF2B5EF4-FFF2-40B4-BE49-F238E27FC236}">
              <a16:creationId xmlns:a16="http://schemas.microsoft.com/office/drawing/2014/main" id="{00000000-0008-0000-0A00-0000F6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3303" name="Object 15" hidden="1">
          <a:extLst>
            <a:ext uri="{FF2B5EF4-FFF2-40B4-BE49-F238E27FC236}">
              <a16:creationId xmlns:a16="http://schemas.microsoft.com/office/drawing/2014/main" id="{00000000-0008-0000-0A00-0000F7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85800"/>
    <xdr:sp macro="" textlink="">
      <xdr:nvSpPr>
        <xdr:cNvPr id="13304" name="Object 16" hidden="1">
          <a:extLst>
            <a:ext uri="{FF2B5EF4-FFF2-40B4-BE49-F238E27FC236}">
              <a16:creationId xmlns:a16="http://schemas.microsoft.com/office/drawing/2014/main" id="{00000000-0008-0000-0A00-0000F833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3305" name="Object 17" hidden="1">
          <a:extLst>
            <a:ext uri="{FF2B5EF4-FFF2-40B4-BE49-F238E27FC236}">
              <a16:creationId xmlns:a16="http://schemas.microsoft.com/office/drawing/2014/main" id="{00000000-0008-0000-0A00-0000F9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06" name="Object 9" hidden="1">
          <a:extLst>
            <a:ext uri="{FF2B5EF4-FFF2-40B4-BE49-F238E27FC236}">
              <a16:creationId xmlns:a16="http://schemas.microsoft.com/office/drawing/2014/main" id="{00000000-0008-0000-0A00-0000FA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07" name="Object 8" hidden="1">
          <a:extLst>
            <a:ext uri="{FF2B5EF4-FFF2-40B4-BE49-F238E27FC236}">
              <a16:creationId xmlns:a16="http://schemas.microsoft.com/office/drawing/2014/main" id="{00000000-0008-0000-0A00-0000FB33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08" name="Object 9" hidden="1">
          <a:extLst>
            <a:ext uri="{FF2B5EF4-FFF2-40B4-BE49-F238E27FC236}">
              <a16:creationId xmlns:a16="http://schemas.microsoft.com/office/drawing/2014/main" id="{00000000-0008-0000-0A00-0000FC33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09" name="Object 8" hidden="1">
          <a:extLst>
            <a:ext uri="{FF2B5EF4-FFF2-40B4-BE49-F238E27FC236}">
              <a16:creationId xmlns:a16="http://schemas.microsoft.com/office/drawing/2014/main" id="{00000000-0008-0000-0A00-0000FD33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10" name="Object 9" hidden="1">
          <a:extLst>
            <a:ext uri="{FF2B5EF4-FFF2-40B4-BE49-F238E27FC236}">
              <a16:creationId xmlns:a16="http://schemas.microsoft.com/office/drawing/2014/main" id="{00000000-0008-0000-0A00-0000FE33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11" name="Object 8" hidden="1">
          <a:extLst>
            <a:ext uri="{FF2B5EF4-FFF2-40B4-BE49-F238E27FC236}">
              <a16:creationId xmlns:a16="http://schemas.microsoft.com/office/drawing/2014/main" id="{00000000-0008-0000-0A00-0000FF33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12" name="Object 9" hidden="1">
          <a:extLst>
            <a:ext uri="{FF2B5EF4-FFF2-40B4-BE49-F238E27FC236}">
              <a16:creationId xmlns:a16="http://schemas.microsoft.com/office/drawing/2014/main" id="{00000000-0008-0000-0A00-000000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13" name="Object 8" hidden="1">
          <a:extLst>
            <a:ext uri="{FF2B5EF4-FFF2-40B4-BE49-F238E27FC236}">
              <a16:creationId xmlns:a16="http://schemas.microsoft.com/office/drawing/2014/main" id="{00000000-0008-0000-0A00-000001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3314" name="Object 15" hidden="1">
          <a:extLst>
            <a:ext uri="{FF2B5EF4-FFF2-40B4-BE49-F238E27FC236}">
              <a16:creationId xmlns:a16="http://schemas.microsoft.com/office/drawing/2014/main" id="{00000000-0008-0000-0A00-000002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85800"/>
    <xdr:sp macro="" textlink="">
      <xdr:nvSpPr>
        <xdr:cNvPr id="13315" name="Object 16" hidden="1">
          <a:extLst>
            <a:ext uri="{FF2B5EF4-FFF2-40B4-BE49-F238E27FC236}">
              <a16:creationId xmlns:a16="http://schemas.microsoft.com/office/drawing/2014/main" id="{00000000-0008-0000-0A00-00000334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3316" name="Object 17" hidden="1">
          <a:extLst>
            <a:ext uri="{FF2B5EF4-FFF2-40B4-BE49-F238E27FC236}">
              <a16:creationId xmlns:a16="http://schemas.microsoft.com/office/drawing/2014/main" id="{00000000-0008-0000-0A00-000004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17" name="Object 9" hidden="1">
          <a:extLst>
            <a:ext uri="{FF2B5EF4-FFF2-40B4-BE49-F238E27FC236}">
              <a16:creationId xmlns:a16="http://schemas.microsoft.com/office/drawing/2014/main" id="{00000000-0008-0000-0A00-000005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18" name="Object 8" hidden="1">
          <a:extLst>
            <a:ext uri="{FF2B5EF4-FFF2-40B4-BE49-F238E27FC236}">
              <a16:creationId xmlns:a16="http://schemas.microsoft.com/office/drawing/2014/main" id="{00000000-0008-0000-0A00-000006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19" name="Object 9" hidden="1">
          <a:extLst>
            <a:ext uri="{FF2B5EF4-FFF2-40B4-BE49-F238E27FC236}">
              <a16:creationId xmlns:a16="http://schemas.microsoft.com/office/drawing/2014/main" id="{00000000-0008-0000-0A00-00000734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20" name="Object 8" hidden="1">
          <a:extLst>
            <a:ext uri="{FF2B5EF4-FFF2-40B4-BE49-F238E27FC236}">
              <a16:creationId xmlns:a16="http://schemas.microsoft.com/office/drawing/2014/main" id="{00000000-0008-0000-0A00-00000834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21" name="Object 9" hidden="1">
          <a:extLst>
            <a:ext uri="{FF2B5EF4-FFF2-40B4-BE49-F238E27FC236}">
              <a16:creationId xmlns:a16="http://schemas.microsoft.com/office/drawing/2014/main" id="{00000000-0008-0000-0A00-00000934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22" name="Object 8" hidden="1">
          <a:extLst>
            <a:ext uri="{FF2B5EF4-FFF2-40B4-BE49-F238E27FC236}">
              <a16:creationId xmlns:a16="http://schemas.microsoft.com/office/drawing/2014/main" id="{00000000-0008-0000-0A00-00000A34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23" name="Object 9" hidden="1">
          <a:extLst>
            <a:ext uri="{FF2B5EF4-FFF2-40B4-BE49-F238E27FC236}">
              <a16:creationId xmlns:a16="http://schemas.microsoft.com/office/drawing/2014/main" id="{00000000-0008-0000-0A00-00000B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24" name="Object 8" hidden="1">
          <a:extLst>
            <a:ext uri="{FF2B5EF4-FFF2-40B4-BE49-F238E27FC236}">
              <a16:creationId xmlns:a16="http://schemas.microsoft.com/office/drawing/2014/main" id="{00000000-0008-0000-0A00-00000C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3325" name="Object 15" hidden="1">
          <a:extLst>
            <a:ext uri="{FF2B5EF4-FFF2-40B4-BE49-F238E27FC236}">
              <a16:creationId xmlns:a16="http://schemas.microsoft.com/office/drawing/2014/main" id="{00000000-0008-0000-0A00-00000D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85800"/>
    <xdr:sp macro="" textlink="">
      <xdr:nvSpPr>
        <xdr:cNvPr id="13326" name="Object 16" hidden="1">
          <a:extLst>
            <a:ext uri="{FF2B5EF4-FFF2-40B4-BE49-F238E27FC236}">
              <a16:creationId xmlns:a16="http://schemas.microsoft.com/office/drawing/2014/main" id="{00000000-0008-0000-0A00-00000E340000}"/>
            </a:ext>
          </a:extLst>
        </xdr:cNvPr>
        <xdr:cNvSpPr>
          <a:spLocks noChangeArrowheads="1"/>
        </xdr:cNvSpPr>
      </xdr:nvSpPr>
      <xdr:spPr bwMode="auto">
        <a:xfrm>
          <a:off x="34290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3327" name="Object 17" hidden="1">
          <a:extLst>
            <a:ext uri="{FF2B5EF4-FFF2-40B4-BE49-F238E27FC236}">
              <a16:creationId xmlns:a16="http://schemas.microsoft.com/office/drawing/2014/main" id="{00000000-0008-0000-0A00-00000F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28" name="Object 9" hidden="1">
          <a:extLst>
            <a:ext uri="{FF2B5EF4-FFF2-40B4-BE49-F238E27FC236}">
              <a16:creationId xmlns:a16="http://schemas.microsoft.com/office/drawing/2014/main" id="{00000000-0008-0000-0A00-000010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29" name="Object 8" hidden="1">
          <a:extLst>
            <a:ext uri="{FF2B5EF4-FFF2-40B4-BE49-F238E27FC236}">
              <a16:creationId xmlns:a16="http://schemas.microsoft.com/office/drawing/2014/main" id="{00000000-0008-0000-0A00-000011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30" name="Object 9" hidden="1">
          <a:extLst>
            <a:ext uri="{FF2B5EF4-FFF2-40B4-BE49-F238E27FC236}">
              <a16:creationId xmlns:a16="http://schemas.microsoft.com/office/drawing/2014/main" id="{00000000-0008-0000-0A00-00001234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31" name="Object 8" hidden="1">
          <a:extLst>
            <a:ext uri="{FF2B5EF4-FFF2-40B4-BE49-F238E27FC236}">
              <a16:creationId xmlns:a16="http://schemas.microsoft.com/office/drawing/2014/main" id="{00000000-0008-0000-0A00-00001334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32" name="Object 9" hidden="1">
          <a:extLst>
            <a:ext uri="{FF2B5EF4-FFF2-40B4-BE49-F238E27FC236}">
              <a16:creationId xmlns:a16="http://schemas.microsoft.com/office/drawing/2014/main" id="{00000000-0008-0000-0A00-000014340000}"/>
            </a:ext>
          </a:extLst>
        </xdr:cNvPr>
        <xdr:cNvSpPr>
          <a:spLocks noChangeArrowheads="1"/>
        </xdr:cNvSpPr>
      </xdr:nvSpPr>
      <xdr:spPr bwMode="auto">
        <a:xfrm>
          <a:off x="37147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33" name="Object 8" hidden="1">
          <a:extLst>
            <a:ext uri="{FF2B5EF4-FFF2-40B4-BE49-F238E27FC236}">
              <a16:creationId xmlns:a16="http://schemas.microsoft.com/office/drawing/2014/main" id="{00000000-0008-0000-0A00-000015340000}"/>
            </a:ext>
          </a:extLst>
        </xdr:cNvPr>
        <xdr:cNvSpPr>
          <a:spLocks noChangeArrowheads="1"/>
        </xdr:cNvSpPr>
      </xdr:nvSpPr>
      <xdr:spPr bwMode="auto">
        <a:xfrm>
          <a:off x="40957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3334" name="Object 9" hidden="1">
          <a:extLst>
            <a:ext uri="{FF2B5EF4-FFF2-40B4-BE49-F238E27FC236}">
              <a16:creationId xmlns:a16="http://schemas.microsoft.com/office/drawing/2014/main" id="{00000000-0008-0000-0A00-000016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3335" name="Object 8" hidden="1">
          <a:extLst>
            <a:ext uri="{FF2B5EF4-FFF2-40B4-BE49-F238E27FC236}">
              <a16:creationId xmlns:a16="http://schemas.microsoft.com/office/drawing/2014/main" id="{00000000-0008-0000-0A00-000017340000}"/>
            </a:ext>
          </a:extLst>
        </xdr:cNvPr>
        <xdr:cNvSpPr>
          <a:spLocks noChangeArrowheads="1"/>
        </xdr:cNvSpPr>
      </xdr:nvSpPr>
      <xdr:spPr bwMode="auto">
        <a:xfrm>
          <a:off x="20955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3336" name="Object 15" hidden="1">
          <a:extLst>
            <a:ext uri="{FF2B5EF4-FFF2-40B4-BE49-F238E27FC236}">
              <a16:creationId xmlns:a16="http://schemas.microsoft.com/office/drawing/2014/main" id="{00000000-0008-0000-0A00-000018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85800"/>
    <xdr:sp macro="" textlink="">
      <xdr:nvSpPr>
        <xdr:cNvPr id="13337" name="Object 16" hidden="1">
          <a:extLst>
            <a:ext uri="{FF2B5EF4-FFF2-40B4-BE49-F238E27FC236}">
              <a16:creationId xmlns:a16="http://schemas.microsoft.com/office/drawing/2014/main" id="{00000000-0008-0000-0A00-00001934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3338" name="Object 17" hidden="1">
          <a:extLst>
            <a:ext uri="{FF2B5EF4-FFF2-40B4-BE49-F238E27FC236}">
              <a16:creationId xmlns:a16="http://schemas.microsoft.com/office/drawing/2014/main" id="{00000000-0008-0000-0A00-00001A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39" name="Object 9" hidden="1">
          <a:extLst>
            <a:ext uri="{FF2B5EF4-FFF2-40B4-BE49-F238E27FC236}">
              <a16:creationId xmlns:a16="http://schemas.microsoft.com/office/drawing/2014/main" id="{00000000-0008-0000-0A00-00001B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40" name="Object 8" hidden="1">
          <a:extLst>
            <a:ext uri="{FF2B5EF4-FFF2-40B4-BE49-F238E27FC236}">
              <a16:creationId xmlns:a16="http://schemas.microsoft.com/office/drawing/2014/main" id="{00000000-0008-0000-0A00-00001C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41" name="Object 9" hidden="1">
          <a:extLst>
            <a:ext uri="{FF2B5EF4-FFF2-40B4-BE49-F238E27FC236}">
              <a16:creationId xmlns:a16="http://schemas.microsoft.com/office/drawing/2014/main" id="{00000000-0008-0000-0A00-00001D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42" name="Object 8" hidden="1">
          <a:extLst>
            <a:ext uri="{FF2B5EF4-FFF2-40B4-BE49-F238E27FC236}">
              <a16:creationId xmlns:a16="http://schemas.microsoft.com/office/drawing/2014/main" id="{00000000-0008-0000-0A00-00001E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43" name="Object 9" hidden="1">
          <a:extLst>
            <a:ext uri="{FF2B5EF4-FFF2-40B4-BE49-F238E27FC236}">
              <a16:creationId xmlns:a16="http://schemas.microsoft.com/office/drawing/2014/main" id="{00000000-0008-0000-0A00-00001F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44" name="Object 8" hidden="1">
          <a:extLst>
            <a:ext uri="{FF2B5EF4-FFF2-40B4-BE49-F238E27FC236}">
              <a16:creationId xmlns:a16="http://schemas.microsoft.com/office/drawing/2014/main" id="{00000000-0008-0000-0A00-000020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45" name="Object 9" hidden="1">
          <a:extLst>
            <a:ext uri="{FF2B5EF4-FFF2-40B4-BE49-F238E27FC236}">
              <a16:creationId xmlns:a16="http://schemas.microsoft.com/office/drawing/2014/main" id="{00000000-0008-0000-0A00-000021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46" name="Object 8" hidden="1">
          <a:extLst>
            <a:ext uri="{FF2B5EF4-FFF2-40B4-BE49-F238E27FC236}">
              <a16:creationId xmlns:a16="http://schemas.microsoft.com/office/drawing/2014/main" id="{00000000-0008-0000-0A00-000022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3347" name="Object 15" hidden="1">
          <a:extLst>
            <a:ext uri="{FF2B5EF4-FFF2-40B4-BE49-F238E27FC236}">
              <a16:creationId xmlns:a16="http://schemas.microsoft.com/office/drawing/2014/main" id="{00000000-0008-0000-0A00-000023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85800"/>
    <xdr:sp macro="" textlink="">
      <xdr:nvSpPr>
        <xdr:cNvPr id="13348" name="Object 16" hidden="1">
          <a:extLst>
            <a:ext uri="{FF2B5EF4-FFF2-40B4-BE49-F238E27FC236}">
              <a16:creationId xmlns:a16="http://schemas.microsoft.com/office/drawing/2014/main" id="{00000000-0008-0000-0A00-00002434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3349" name="Object 17" hidden="1">
          <a:extLst>
            <a:ext uri="{FF2B5EF4-FFF2-40B4-BE49-F238E27FC236}">
              <a16:creationId xmlns:a16="http://schemas.microsoft.com/office/drawing/2014/main" id="{00000000-0008-0000-0A00-000025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50" name="Object 9" hidden="1">
          <a:extLst>
            <a:ext uri="{FF2B5EF4-FFF2-40B4-BE49-F238E27FC236}">
              <a16:creationId xmlns:a16="http://schemas.microsoft.com/office/drawing/2014/main" id="{00000000-0008-0000-0A00-000026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51" name="Object 8" hidden="1">
          <a:extLst>
            <a:ext uri="{FF2B5EF4-FFF2-40B4-BE49-F238E27FC236}">
              <a16:creationId xmlns:a16="http://schemas.microsoft.com/office/drawing/2014/main" id="{00000000-0008-0000-0A00-000027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52" name="Object 9" hidden="1">
          <a:extLst>
            <a:ext uri="{FF2B5EF4-FFF2-40B4-BE49-F238E27FC236}">
              <a16:creationId xmlns:a16="http://schemas.microsoft.com/office/drawing/2014/main" id="{00000000-0008-0000-0A00-000028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53" name="Object 8" hidden="1">
          <a:extLst>
            <a:ext uri="{FF2B5EF4-FFF2-40B4-BE49-F238E27FC236}">
              <a16:creationId xmlns:a16="http://schemas.microsoft.com/office/drawing/2014/main" id="{00000000-0008-0000-0A00-000029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54" name="Object 9" hidden="1">
          <a:extLst>
            <a:ext uri="{FF2B5EF4-FFF2-40B4-BE49-F238E27FC236}">
              <a16:creationId xmlns:a16="http://schemas.microsoft.com/office/drawing/2014/main" id="{00000000-0008-0000-0A00-00002A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55" name="Object 8" hidden="1">
          <a:extLst>
            <a:ext uri="{FF2B5EF4-FFF2-40B4-BE49-F238E27FC236}">
              <a16:creationId xmlns:a16="http://schemas.microsoft.com/office/drawing/2014/main" id="{00000000-0008-0000-0A00-00002B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56" name="Object 9" hidden="1">
          <a:extLst>
            <a:ext uri="{FF2B5EF4-FFF2-40B4-BE49-F238E27FC236}">
              <a16:creationId xmlns:a16="http://schemas.microsoft.com/office/drawing/2014/main" id="{00000000-0008-0000-0A00-00002C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57" name="Object 8" hidden="1">
          <a:extLst>
            <a:ext uri="{FF2B5EF4-FFF2-40B4-BE49-F238E27FC236}">
              <a16:creationId xmlns:a16="http://schemas.microsoft.com/office/drawing/2014/main" id="{00000000-0008-0000-0A00-00002D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3358" name="Object 15" hidden="1">
          <a:extLst>
            <a:ext uri="{FF2B5EF4-FFF2-40B4-BE49-F238E27FC236}">
              <a16:creationId xmlns:a16="http://schemas.microsoft.com/office/drawing/2014/main" id="{00000000-0008-0000-0A00-00002E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85800"/>
    <xdr:sp macro="" textlink="">
      <xdr:nvSpPr>
        <xdr:cNvPr id="13359" name="Object 16" hidden="1">
          <a:extLst>
            <a:ext uri="{FF2B5EF4-FFF2-40B4-BE49-F238E27FC236}">
              <a16:creationId xmlns:a16="http://schemas.microsoft.com/office/drawing/2014/main" id="{00000000-0008-0000-0A00-00002F34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3360" name="Object 17" hidden="1">
          <a:extLst>
            <a:ext uri="{FF2B5EF4-FFF2-40B4-BE49-F238E27FC236}">
              <a16:creationId xmlns:a16="http://schemas.microsoft.com/office/drawing/2014/main" id="{00000000-0008-0000-0A00-000030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61" name="Object 9" hidden="1">
          <a:extLst>
            <a:ext uri="{FF2B5EF4-FFF2-40B4-BE49-F238E27FC236}">
              <a16:creationId xmlns:a16="http://schemas.microsoft.com/office/drawing/2014/main" id="{00000000-0008-0000-0A00-000031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62" name="Object 8" hidden="1">
          <a:extLst>
            <a:ext uri="{FF2B5EF4-FFF2-40B4-BE49-F238E27FC236}">
              <a16:creationId xmlns:a16="http://schemas.microsoft.com/office/drawing/2014/main" id="{00000000-0008-0000-0A00-000032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63" name="Object 9" hidden="1">
          <a:extLst>
            <a:ext uri="{FF2B5EF4-FFF2-40B4-BE49-F238E27FC236}">
              <a16:creationId xmlns:a16="http://schemas.microsoft.com/office/drawing/2014/main" id="{00000000-0008-0000-0A00-000033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64" name="Object 8" hidden="1">
          <a:extLst>
            <a:ext uri="{FF2B5EF4-FFF2-40B4-BE49-F238E27FC236}">
              <a16:creationId xmlns:a16="http://schemas.microsoft.com/office/drawing/2014/main" id="{00000000-0008-0000-0A00-000034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65" name="Object 9" hidden="1">
          <a:extLst>
            <a:ext uri="{FF2B5EF4-FFF2-40B4-BE49-F238E27FC236}">
              <a16:creationId xmlns:a16="http://schemas.microsoft.com/office/drawing/2014/main" id="{00000000-0008-0000-0A00-000035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66" name="Object 8" hidden="1">
          <a:extLst>
            <a:ext uri="{FF2B5EF4-FFF2-40B4-BE49-F238E27FC236}">
              <a16:creationId xmlns:a16="http://schemas.microsoft.com/office/drawing/2014/main" id="{00000000-0008-0000-0A00-000036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67" name="Object 9" hidden="1">
          <a:extLst>
            <a:ext uri="{FF2B5EF4-FFF2-40B4-BE49-F238E27FC236}">
              <a16:creationId xmlns:a16="http://schemas.microsoft.com/office/drawing/2014/main" id="{00000000-0008-0000-0A00-000037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68" name="Object 8" hidden="1">
          <a:extLst>
            <a:ext uri="{FF2B5EF4-FFF2-40B4-BE49-F238E27FC236}">
              <a16:creationId xmlns:a16="http://schemas.microsoft.com/office/drawing/2014/main" id="{00000000-0008-0000-0A00-000038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3369" name="Object 15" hidden="1">
          <a:extLst>
            <a:ext uri="{FF2B5EF4-FFF2-40B4-BE49-F238E27FC236}">
              <a16:creationId xmlns:a16="http://schemas.microsoft.com/office/drawing/2014/main" id="{00000000-0008-0000-0A00-000039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85800"/>
    <xdr:sp macro="" textlink="">
      <xdr:nvSpPr>
        <xdr:cNvPr id="13370" name="Object 16" hidden="1">
          <a:extLst>
            <a:ext uri="{FF2B5EF4-FFF2-40B4-BE49-F238E27FC236}">
              <a16:creationId xmlns:a16="http://schemas.microsoft.com/office/drawing/2014/main" id="{00000000-0008-0000-0A00-00003A340000}"/>
            </a:ext>
          </a:extLst>
        </xdr:cNvPr>
        <xdr:cNvSpPr>
          <a:spLocks noChangeArrowheads="1"/>
        </xdr:cNvSpPr>
      </xdr:nvSpPr>
      <xdr:spPr bwMode="auto">
        <a:xfrm>
          <a:off x="34290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3371" name="Object 17" hidden="1">
          <a:extLst>
            <a:ext uri="{FF2B5EF4-FFF2-40B4-BE49-F238E27FC236}">
              <a16:creationId xmlns:a16="http://schemas.microsoft.com/office/drawing/2014/main" id="{00000000-0008-0000-0A00-00003B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72" name="Object 9" hidden="1">
          <a:extLst>
            <a:ext uri="{FF2B5EF4-FFF2-40B4-BE49-F238E27FC236}">
              <a16:creationId xmlns:a16="http://schemas.microsoft.com/office/drawing/2014/main" id="{00000000-0008-0000-0A00-00003C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73" name="Object 8" hidden="1">
          <a:extLst>
            <a:ext uri="{FF2B5EF4-FFF2-40B4-BE49-F238E27FC236}">
              <a16:creationId xmlns:a16="http://schemas.microsoft.com/office/drawing/2014/main" id="{00000000-0008-0000-0A00-00003D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74" name="Object 9" hidden="1">
          <a:extLst>
            <a:ext uri="{FF2B5EF4-FFF2-40B4-BE49-F238E27FC236}">
              <a16:creationId xmlns:a16="http://schemas.microsoft.com/office/drawing/2014/main" id="{00000000-0008-0000-0A00-00003E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75" name="Object 8" hidden="1">
          <a:extLst>
            <a:ext uri="{FF2B5EF4-FFF2-40B4-BE49-F238E27FC236}">
              <a16:creationId xmlns:a16="http://schemas.microsoft.com/office/drawing/2014/main" id="{00000000-0008-0000-0A00-00003F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76" name="Object 9" hidden="1">
          <a:extLst>
            <a:ext uri="{FF2B5EF4-FFF2-40B4-BE49-F238E27FC236}">
              <a16:creationId xmlns:a16="http://schemas.microsoft.com/office/drawing/2014/main" id="{00000000-0008-0000-0A00-000040340000}"/>
            </a:ext>
          </a:extLst>
        </xdr:cNvPr>
        <xdr:cNvSpPr>
          <a:spLocks noChangeArrowheads="1"/>
        </xdr:cNvSpPr>
      </xdr:nvSpPr>
      <xdr:spPr bwMode="auto">
        <a:xfrm>
          <a:off x="37147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77" name="Object 8" hidden="1">
          <a:extLst>
            <a:ext uri="{FF2B5EF4-FFF2-40B4-BE49-F238E27FC236}">
              <a16:creationId xmlns:a16="http://schemas.microsoft.com/office/drawing/2014/main" id="{00000000-0008-0000-0A00-000041340000}"/>
            </a:ext>
          </a:extLst>
        </xdr:cNvPr>
        <xdr:cNvSpPr>
          <a:spLocks noChangeArrowheads="1"/>
        </xdr:cNvSpPr>
      </xdr:nvSpPr>
      <xdr:spPr bwMode="auto">
        <a:xfrm>
          <a:off x="40957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3378" name="Object 9" hidden="1">
          <a:extLst>
            <a:ext uri="{FF2B5EF4-FFF2-40B4-BE49-F238E27FC236}">
              <a16:creationId xmlns:a16="http://schemas.microsoft.com/office/drawing/2014/main" id="{00000000-0008-0000-0A00-000042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3379" name="Object 8" hidden="1">
          <a:extLst>
            <a:ext uri="{FF2B5EF4-FFF2-40B4-BE49-F238E27FC236}">
              <a16:creationId xmlns:a16="http://schemas.microsoft.com/office/drawing/2014/main" id="{00000000-0008-0000-0A00-000043340000}"/>
            </a:ext>
          </a:extLst>
        </xdr:cNvPr>
        <xdr:cNvSpPr>
          <a:spLocks noChangeArrowheads="1"/>
        </xdr:cNvSpPr>
      </xdr:nvSpPr>
      <xdr:spPr bwMode="auto">
        <a:xfrm>
          <a:off x="20955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380" name="Object 15" hidden="1">
          <a:extLst>
            <a:ext uri="{FF2B5EF4-FFF2-40B4-BE49-F238E27FC236}">
              <a16:creationId xmlns:a16="http://schemas.microsoft.com/office/drawing/2014/main" id="{00000000-0008-0000-0A00-000044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3381" name="Object 16" hidden="1">
          <a:extLst>
            <a:ext uri="{FF2B5EF4-FFF2-40B4-BE49-F238E27FC236}">
              <a16:creationId xmlns:a16="http://schemas.microsoft.com/office/drawing/2014/main" id="{00000000-0008-0000-0A00-00004534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382" name="Object 17" hidden="1">
          <a:extLst>
            <a:ext uri="{FF2B5EF4-FFF2-40B4-BE49-F238E27FC236}">
              <a16:creationId xmlns:a16="http://schemas.microsoft.com/office/drawing/2014/main" id="{00000000-0008-0000-0A00-000046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383" name="Object 9" hidden="1">
          <a:extLst>
            <a:ext uri="{FF2B5EF4-FFF2-40B4-BE49-F238E27FC236}">
              <a16:creationId xmlns:a16="http://schemas.microsoft.com/office/drawing/2014/main" id="{00000000-0008-0000-0A00-000047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84" name="Object 8" hidden="1">
          <a:extLst>
            <a:ext uri="{FF2B5EF4-FFF2-40B4-BE49-F238E27FC236}">
              <a16:creationId xmlns:a16="http://schemas.microsoft.com/office/drawing/2014/main" id="{00000000-0008-0000-0A00-000048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385" name="Object 9" hidden="1">
          <a:extLst>
            <a:ext uri="{FF2B5EF4-FFF2-40B4-BE49-F238E27FC236}">
              <a16:creationId xmlns:a16="http://schemas.microsoft.com/office/drawing/2014/main" id="{00000000-0008-0000-0A00-000049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386" name="Object 8" hidden="1">
          <a:extLst>
            <a:ext uri="{FF2B5EF4-FFF2-40B4-BE49-F238E27FC236}">
              <a16:creationId xmlns:a16="http://schemas.microsoft.com/office/drawing/2014/main" id="{00000000-0008-0000-0A00-00004A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387" name="Object 9" hidden="1">
          <a:extLst>
            <a:ext uri="{FF2B5EF4-FFF2-40B4-BE49-F238E27FC236}">
              <a16:creationId xmlns:a16="http://schemas.microsoft.com/office/drawing/2014/main" id="{00000000-0008-0000-0A00-00004B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388" name="Object 8" hidden="1">
          <a:extLst>
            <a:ext uri="{FF2B5EF4-FFF2-40B4-BE49-F238E27FC236}">
              <a16:creationId xmlns:a16="http://schemas.microsoft.com/office/drawing/2014/main" id="{00000000-0008-0000-0A00-00004C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389" name="Object 9" hidden="1">
          <a:extLst>
            <a:ext uri="{FF2B5EF4-FFF2-40B4-BE49-F238E27FC236}">
              <a16:creationId xmlns:a16="http://schemas.microsoft.com/office/drawing/2014/main" id="{00000000-0008-0000-0A00-00004D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90" name="Object 8" hidden="1">
          <a:extLst>
            <a:ext uri="{FF2B5EF4-FFF2-40B4-BE49-F238E27FC236}">
              <a16:creationId xmlns:a16="http://schemas.microsoft.com/office/drawing/2014/main" id="{00000000-0008-0000-0A00-00004E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391" name="Object 15" hidden="1">
          <a:extLst>
            <a:ext uri="{FF2B5EF4-FFF2-40B4-BE49-F238E27FC236}">
              <a16:creationId xmlns:a16="http://schemas.microsoft.com/office/drawing/2014/main" id="{00000000-0008-0000-0A00-00004F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3392" name="Object 16" hidden="1">
          <a:extLst>
            <a:ext uri="{FF2B5EF4-FFF2-40B4-BE49-F238E27FC236}">
              <a16:creationId xmlns:a16="http://schemas.microsoft.com/office/drawing/2014/main" id="{00000000-0008-0000-0A00-00005034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393" name="Object 17" hidden="1">
          <a:extLst>
            <a:ext uri="{FF2B5EF4-FFF2-40B4-BE49-F238E27FC236}">
              <a16:creationId xmlns:a16="http://schemas.microsoft.com/office/drawing/2014/main" id="{00000000-0008-0000-0A00-000051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394" name="Object 9" hidden="1">
          <a:extLst>
            <a:ext uri="{FF2B5EF4-FFF2-40B4-BE49-F238E27FC236}">
              <a16:creationId xmlns:a16="http://schemas.microsoft.com/office/drawing/2014/main" id="{00000000-0008-0000-0A00-000052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395" name="Object 8" hidden="1">
          <a:extLst>
            <a:ext uri="{FF2B5EF4-FFF2-40B4-BE49-F238E27FC236}">
              <a16:creationId xmlns:a16="http://schemas.microsoft.com/office/drawing/2014/main" id="{00000000-0008-0000-0A00-000053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396" name="Object 9" hidden="1">
          <a:extLst>
            <a:ext uri="{FF2B5EF4-FFF2-40B4-BE49-F238E27FC236}">
              <a16:creationId xmlns:a16="http://schemas.microsoft.com/office/drawing/2014/main" id="{00000000-0008-0000-0A00-000054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397" name="Object 8" hidden="1">
          <a:extLst>
            <a:ext uri="{FF2B5EF4-FFF2-40B4-BE49-F238E27FC236}">
              <a16:creationId xmlns:a16="http://schemas.microsoft.com/office/drawing/2014/main" id="{00000000-0008-0000-0A00-000055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398" name="Object 9" hidden="1">
          <a:extLst>
            <a:ext uri="{FF2B5EF4-FFF2-40B4-BE49-F238E27FC236}">
              <a16:creationId xmlns:a16="http://schemas.microsoft.com/office/drawing/2014/main" id="{00000000-0008-0000-0A00-000056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399" name="Object 8" hidden="1">
          <a:extLst>
            <a:ext uri="{FF2B5EF4-FFF2-40B4-BE49-F238E27FC236}">
              <a16:creationId xmlns:a16="http://schemas.microsoft.com/office/drawing/2014/main" id="{00000000-0008-0000-0A00-000057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00" name="Object 9" hidden="1">
          <a:extLst>
            <a:ext uri="{FF2B5EF4-FFF2-40B4-BE49-F238E27FC236}">
              <a16:creationId xmlns:a16="http://schemas.microsoft.com/office/drawing/2014/main" id="{00000000-0008-0000-0A00-000058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01" name="Object 8" hidden="1">
          <a:extLst>
            <a:ext uri="{FF2B5EF4-FFF2-40B4-BE49-F238E27FC236}">
              <a16:creationId xmlns:a16="http://schemas.microsoft.com/office/drawing/2014/main" id="{00000000-0008-0000-0A00-000059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402" name="Object 15" hidden="1">
          <a:extLst>
            <a:ext uri="{FF2B5EF4-FFF2-40B4-BE49-F238E27FC236}">
              <a16:creationId xmlns:a16="http://schemas.microsoft.com/office/drawing/2014/main" id="{00000000-0008-0000-0A00-00005A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3403" name="Object 16" hidden="1">
          <a:extLst>
            <a:ext uri="{FF2B5EF4-FFF2-40B4-BE49-F238E27FC236}">
              <a16:creationId xmlns:a16="http://schemas.microsoft.com/office/drawing/2014/main" id="{00000000-0008-0000-0A00-00005B34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404" name="Object 17" hidden="1">
          <a:extLst>
            <a:ext uri="{FF2B5EF4-FFF2-40B4-BE49-F238E27FC236}">
              <a16:creationId xmlns:a16="http://schemas.microsoft.com/office/drawing/2014/main" id="{00000000-0008-0000-0A00-00005C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05" name="Object 9" hidden="1">
          <a:extLst>
            <a:ext uri="{FF2B5EF4-FFF2-40B4-BE49-F238E27FC236}">
              <a16:creationId xmlns:a16="http://schemas.microsoft.com/office/drawing/2014/main" id="{00000000-0008-0000-0A00-00005D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06" name="Object 8" hidden="1">
          <a:extLst>
            <a:ext uri="{FF2B5EF4-FFF2-40B4-BE49-F238E27FC236}">
              <a16:creationId xmlns:a16="http://schemas.microsoft.com/office/drawing/2014/main" id="{00000000-0008-0000-0A00-00005E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407" name="Object 9" hidden="1">
          <a:extLst>
            <a:ext uri="{FF2B5EF4-FFF2-40B4-BE49-F238E27FC236}">
              <a16:creationId xmlns:a16="http://schemas.microsoft.com/office/drawing/2014/main" id="{00000000-0008-0000-0A00-00005F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408" name="Object 8" hidden="1">
          <a:extLst>
            <a:ext uri="{FF2B5EF4-FFF2-40B4-BE49-F238E27FC236}">
              <a16:creationId xmlns:a16="http://schemas.microsoft.com/office/drawing/2014/main" id="{00000000-0008-0000-0A00-000060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409" name="Object 9" hidden="1">
          <a:extLst>
            <a:ext uri="{FF2B5EF4-FFF2-40B4-BE49-F238E27FC236}">
              <a16:creationId xmlns:a16="http://schemas.microsoft.com/office/drawing/2014/main" id="{00000000-0008-0000-0A00-000061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410" name="Object 8" hidden="1">
          <a:extLst>
            <a:ext uri="{FF2B5EF4-FFF2-40B4-BE49-F238E27FC236}">
              <a16:creationId xmlns:a16="http://schemas.microsoft.com/office/drawing/2014/main" id="{00000000-0008-0000-0A00-000062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11" name="Object 9" hidden="1">
          <a:extLst>
            <a:ext uri="{FF2B5EF4-FFF2-40B4-BE49-F238E27FC236}">
              <a16:creationId xmlns:a16="http://schemas.microsoft.com/office/drawing/2014/main" id="{00000000-0008-0000-0A00-000063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12" name="Object 8" hidden="1">
          <a:extLst>
            <a:ext uri="{FF2B5EF4-FFF2-40B4-BE49-F238E27FC236}">
              <a16:creationId xmlns:a16="http://schemas.microsoft.com/office/drawing/2014/main" id="{00000000-0008-0000-0A00-000064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33400" cy="752475"/>
    <xdr:sp macro="" textlink="">
      <xdr:nvSpPr>
        <xdr:cNvPr id="13413" name="Object 15" hidden="1">
          <a:extLst>
            <a:ext uri="{FF2B5EF4-FFF2-40B4-BE49-F238E27FC236}">
              <a16:creationId xmlns:a16="http://schemas.microsoft.com/office/drawing/2014/main" id="{00000000-0008-0000-0A00-000065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8</xdr:row>
      <xdr:rowOff>0</xdr:rowOff>
    </xdr:from>
    <xdr:ext cx="495300" cy="685800"/>
    <xdr:sp macro="" textlink="">
      <xdr:nvSpPr>
        <xdr:cNvPr id="13414" name="Object 16" hidden="1">
          <a:extLst>
            <a:ext uri="{FF2B5EF4-FFF2-40B4-BE49-F238E27FC236}">
              <a16:creationId xmlns:a16="http://schemas.microsoft.com/office/drawing/2014/main" id="{00000000-0008-0000-0A00-000066340000}"/>
            </a:ext>
          </a:extLst>
        </xdr:cNvPr>
        <xdr:cNvSpPr>
          <a:spLocks noChangeArrowheads="1"/>
        </xdr:cNvSpPr>
      </xdr:nvSpPr>
      <xdr:spPr bwMode="auto">
        <a:xfrm>
          <a:off x="590550" y="1676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514350" cy="704850"/>
    <xdr:sp macro="" textlink="">
      <xdr:nvSpPr>
        <xdr:cNvPr id="13415" name="Object 17" hidden="1">
          <a:extLst>
            <a:ext uri="{FF2B5EF4-FFF2-40B4-BE49-F238E27FC236}">
              <a16:creationId xmlns:a16="http://schemas.microsoft.com/office/drawing/2014/main" id="{00000000-0008-0000-0A00-000067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16" name="Object 9" hidden="1">
          <a:extLst>
            <a:ext uri="{FF2B5EF4-FFF2-40B4-BE49-F238E27FC236}">
              <a16:creationId xmlns:a16="http://schemas.microsoft.com/office/drawing/2014/main" id="{00000000-0008-0000-0A00-000068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17" name="Object 8" hidden="1">
          <a:extLst>
            <a:ext uri="{FF2B5EF4-FFF2-40B4-BE49-F238E27FC236}">
              <a16:creationId xmlns:a16="http://schemas.microsoft.com/office/drawing/2014/main" id="{00000000-0008-0000-0A00-000069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418" name="Object 9" hidden="1">
          <a:extLst>
            <a:ext uri="{FF2B5EF4-FFF2-40B4-BE49-F238E27FC236}">
              <a16:creationId xmlns:a16="http://schemas.microsoft.com/office/drawing/2014/main" id="{00000000-0008-0000-0A00-00006A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419" name="Object 8" hidden="1">
          <a:extLst>
            <a:ext uri="{FF2B5EF4-FFF2-40B4-BE49-F238E27FC236}">
              <a16:creationId xmlns:a16="http://schemas.microsoft.com/office/drawing/2014/main" id="{00000000-0008-0000-0A00-00006B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8</xdr:row>
      <xdr:rowOff>0</xdr:rowOff>
    </xdr:from>
    <xdr:ext cx="495300" cy="676275"/>
    <xdr:sp macro="" textlink="">
      <xdr:nvSpPr>
        <xdr:cNvPr id="13420" name="Object 9" hidden="1">
          <a:extLst>
            <a:ext uri="{FF2B5EF4-FFF2-40B4-BE49-F238E27FC236}">
              <a16:creationId xmlns:a16="http://schemas.microsoft.com/office/drawing/2014/main" id="{00000000-0008-0000-0A00-00006C340000}"/>
            </a:ext>
          </a:extLst>
        </xdr:cNvPr>
        <xdr:cNvSpPr>
          <a:spLocks noChangeArrowheads="1"/>
        </xdr:cNvSpPr>
      </xdr:nvSpPr>
      <xdr:spPr bwMode="auto">
        <a:xfrm>
          <a:off x="619125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8</xdr:row>
      <xdr:rowOff>0</xdr:rowOff>
    </xdr:from>
    <xdr:ext cx="476250" cy="695325"/>
    <xdr:sp macro="" textlink="">
      <xdr:nvSpPr>
        <xdr:cNvPr id="13421" name="Object 8" hidden="1">
          <a:extLst>
            <a:ext uri="{FF2B5EF4-FFF2-40B4-BE49-F238E27FC236}">
              <a16:creationId xmlns:a16="http://schemas.microsoft.com/office/drawing/2014/main" id="{00000000-0008-0000-0A00-00006D340000}"/>
            </a:ext>
          </a:extLst>
        </xdr:cNvPr>
        <xdr:cNvSpPr>
          <a:spLocks noChangeArrowheads="1"/>
        </xdr:cNvSpPr>
      </xdr:nvSpPr>
      <xdr:spPr bwMode="auto">
        <a:xfrm>
          <a:off x="657225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95300" cy="676275"/>
    <xdr:sp macro="" textlink="">
      <xdr:nvSpPr>
        <xdr:cNvPr id="13422" name="Object 9" hidden="1">
          <a:extLst>
            <a:ext uri="{FF2B5EF4-FFF2-40B4-BE49-F238E27FC236}">
              <a16:creationId xmlns:a16="http://schemas.microsoft.com/office/drawing/2014/main" id="{00000000-0008-0000-0A00-00006E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8</xdr:row>
      <xdr:rowOff>0</xdr:rowOff>
    </xdr:from>
    <xdr:ext cx="476250" cy="695325"/>
    <xdr:sp macro="" textlink="">
      <xdr:nvSpPr>
        <xdr:cNvPr id="13423" name="Object 8" hidden="1">
          <a:extLst>
            <a:ext uri="{FF2B5EF4-FFF2-40B4-BE49-F238E27FC236}">
              <a16:creationId xmlns:a16="http://schemas.microsoft.com/office/drawing/2014/main" id="{00000000-0008-0000-0A00-00006F340000}"/>
            </a:ext>
          </a:extLst>
        </xdr:cNvPr>
        <xdr:cNvSpPr>
          <a:spLocks noChangeArrowheads="1"/>
        </xdr:cNvSpPr>
      </xdr:nvSpPr>
      <xdr:spPr bwMode="auto">
        <a:xfrm>
          <a:off x="457200" y="1676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33400" cy="752475"/>
    <xdr:sp macro="" textlink="">
      <xdr:nvSpPr>
        <xdr:cNvPr id="13424" name="Object 15" hidden="1">
          <a:extLst>
            <a:ext uri="{FF2B5EF4-FFF2-40B4-BE49-F238E27FC236}">
              <a16:creationId xmlns:a16="http://schemas.microsoft.com/office/drawing/2014/main" id="{00000000-0008-0000-0A00-000070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10</xdr:row>
      <xdr:rowOff>0</xdr:rowOff>
    </xdr:from>
    <xdr:ext cx="495300" cy="685800"/>
    <xdr:sp macro="" textlink="">
      <xdr:nvSpPr>
        <xdr:cNvPr id="13425" name="Object 16" hidden="1">
          <a:extLst>
            <a:ext uri="{FF2B5EF4-FFF2-40B4-BE49-F238E27FC236}">
              <a16:creationId xmlns:a16="http://schemas.microsoft.com/office/drawing/2014/main" id="{00000000-0008-0000-0A00-000071340000}"/>
            </a:ext>
          </a:extLst>
        </xdr:cNvPr>
        <xdr:cNvSpPr>
          <a:spLocks noChangeArrowheads="1"/>
        </xdr:cNvSpPr>
      </xdr:nvSpPr>
      <xdr:spPr bwMode="auto">
        <a:xfrm>
          <a:off x="59055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14350" cy="704850"/>
    <xdr:sp macro="" textlink="">
      <xdr:nvSpPr>
        <xdr:cNvPr id="13426" name="Object 17" hidden="1">
          <a:extLst>
            <a:ext uri="{FF2B5EF4-FFF2-40B4-BE49-F238E27FC236}">
              <a16:creationId xmlns:a16="http://schemas.microsoft.com/office/drawing/2014/main" id="{00000000-0008-0000-0A00-000072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3427" name="Object 9" hidden="1">
          <a:extLst>
            <a:ext uri="{FF2B5EF4-FFF2-40B4-BE49-F238E27FC236}">
              <a16:creationId xmlns:a16="http://schemas.microsoft.com/office/drawing/2014/main" id="{00000000-0008-0000-0A00-000073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3428" name="Object 8" hidden="1">
          <a:extLst>
            <a:ext uri="{FF2B5EF4-FFF2-40B4-BE49-F238E27FC236}">
              <a16:creationId xmlns:a16="http://schemas.microsoft.com/office/drawing/2014/main" id="{00000000-0008-0000-0A00-000074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10</xdr:row>
      <xdr:rowOff>0</xdr:rowOff>
    </xdr:from>
    <xdr:ext cx="495300" cy="676275"/>
    <xdr:sp macro="" textlink="">
      <xdr:nvSpPr>
        <xdr:cNvPr id="13429" name="Object 9" hidden="1">
          <a:extLst>
            <a:ext uri="{FF2B5EF4-FFF2-40B4-BE49-F238E27FC236}">
              <a16:creationId xmlns:a16="http://schemas.microsoft.com/office/drawing/2014/main" id="{00000000-0008-0000-0A00-00007534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10</xdr:row>
      <xdr:rowOff>0</xdr:rowOff>
    </xdr:from>
    <xdr:ext cx="476250" cy="695325"/>
    <xdr:sp macro="" textlink="">
      <xdr:nvSpPr>
        <xdr:cNvPr id="13430" name="Object 8" hidden="1">
          <a:extLst>
            <a:ext uri="{FF2B5EF4-FFF2-40B4-BE49-F238E27FC236}">
              <a16:creationId xmlns:a16="http://schemas.microsoft.com/office/drawing/2014/main" id="{00000000-0008-0000-0A00-00007634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10</xdr:row>
      <xdr:rowOff>0</xdr:rowOff>
    </xdr:from>
    <xdr:ext cx="495300" cy="676275"/>
    <xdr:sp macro="" textlink="">
      <xdr:nvSpPr>
        <xdr:cNvPr id="13431" name="Object 9" hidden="1">
          <a:extLst>
            <a:ext uri="{FF2B5EF4-FFF2-40B4-BE49-F238E27FC236}">
              <a16:creationId xmlns:a16="http://schemas.microsoft.com/office/drawing/2014/main" id="{00000000-0008-0000-0A00-00007734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10</xdr:row>
      <xdr:rowOff>0</xdr:rowOff>
    </xdr:from>
    <xdr:ext cx="476250" cy="695325"/>
    <xdr:sp macro="" textlink="">
      <xdr:nvSpPr>
        <xdr:cNvPr id="13432" name="Object 8" hidden="1">
          <a:extLst>
            <a:ext uri="{FF2B5EF4-FFF2-40B4-BE49-F238E27FC236}">
              <a16:creationId xmlns:a16="http://schemas.microsoft.com/office/drawing/2014/main" id="{00000000-0008-0000-0A00-00007834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3433" name="Object 9" hidden="1">
          <a:extLst>
            <a:ext uri="{FF2B5EF4-FFF2-40B4-BE49-F238E27FC236}">
              <a16:creationId xmlns:a16="http://schemas.microsoft.com/office/drawing/2014/main" id="{00000000-0008-0000-0A00-000079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3434" name="Object 8" hidden="1">
          <a:extLst>
            <a:ext uri="{FF2B5EF4-FFF2-40B4-BE49-F238E27FC236}">
              <a16:creationId xmlns:a16="http://schemas.microsoft.com/office/drawing/2014/main" id="{00000000-0008-0000-0A00-00007A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33400" cy="752475"/>
    <xdr:sp macro="" textlink="">
      <xdr:nvSpPr>
        <xdr:cNvPr id="13435" name="Object 15" hidden="1">
          <a:extLst>
            <a:ext uri="{FF2B5EF4-FFF2-40B4-BE49-F238E27FC236}">
              <a16:creationId xmlns:a16="http://schemas.microsoft.com/office/drawing/2014/main" id="{00000000-0008-0000-0A00-00007B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10</xdr:row>
      <xdr:rowOff>0</xdr:rowOff>
    </xdr:from>
    <xdr:ext cx="495300" cy="685800"/>
    <xdr:sp macro="" textlink="">
      <xdr:nvSpPr>
        <xdr:cNvPr id="13436" name="Object 16" hidden="1">
          <a:extLst>
            <a:ext uri="{FF2B5EF4-FFF2-40B4-BE49-F238E27FC236}">
              <a16:creationId xmlns:a16="http://schemas.microsoft.com/office/drawing/2014/main" id="{00000000-0008-0000-0A00-00007C340000}"/>
            </a:ext>
          </a:extLst>
        </xdr:cNvPr>
        <xdr:cNvSpPr>
          <a:spLocks noChangeArrowheads="1"/>
        </xdr:cNvSpPr>
      </xdr:nvSpPr>
      <xdr:spPr bwMode="auto">
        <a:xfrm>
          <a:off x="590550" y="2057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514350" cy="704850"/>
    <xdr:sp macro="" textlink="">
      <xdr:nvSpPr>
        <xdr:cNvPr id="13437" name="Object 17" hidden="1">
          <a:extLst>
            <a:ext uri="{FF2B5EF4-FFF2-40B4-BE49-F238E27FC236}">
              <a16:creationId xmlns:a16="http://schemas.microsoft.com/office/drawing/2014/main" id="{00000000-0008-0000-0A00-00007D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3438" name="Object 9" hidden="1">
          <a:extLst>
            <a:ext uri="{FF2B5EF4-FFF2-40B4-BE49-F238E27FC236}">
              <a16:creationId xmlns:a16="http://schemas.microsoft.com/office/drawing/2014/main" id="{00000000-0008-0000-0A00-00007E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3439" name="Object 8" hidden="1">
          <a:extLst>
            <a:ext uri="{FF2B5EF4-FFF2-40B4-BE49-F238E27FC236}">
              <a16:creationId xmlns:a16="http://schemas.microsoft.com/office/drawing/2014/main" id="{00000000-0008-0000-0A00-00007F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10</xdr:row>
      <xdr:rowOff>0</xdr:rowOff>
    </xdr:from>
    <xdr:ext cx="495300" cy="676275"/>
    <xdr:sp macro="" textlink="">
      <xdr:nvSpPr>
        <xdr:cNvPr id="13440" name="Object 9" hidden="1">
          <a:extLst>
            <a:ext uri="{FF2B5EF4-FFF2-40B4-BE49-F238E27FC236}">
              <a16:creationId xmlns:a16="http://schemas.microsoft.com/office/drawing/2014/main" id="{00000000-0008-0000-0A00-00008034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10</xdr:row>
      <xdr:rowOff>0</xdr:rowOff>
    </xdr:from>
    <xdr:ext cx="476250" cy="695325"/>
    <xdr:sp macro="" textlink="">
      <xdr:nvSpPr>
        <xdr:cNvPr id="13441" name="Object 8" hidden="1">
          <a:extLst>
            <a:ext uri="{FF2B5EF4-FFF2-40B4-BE49-F238E27FC236}">
              <a16:creationId xmlns:a16="http://schemas.microsoft.com/office/drawing/2014/main" id="{00000000-0008-0000-0A00-00008134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10</xdr:row>
      <xdr:rowOff>0</xdr:rowOff>
    </xdr:from>
    <xdr:ext cx="495300" cy="676275"/>
    <xdr:sp macro="" textlink="">
      <xdr:nvSpPr>
        <xdr:cNvPr id="13442" name="Object 9" hidden="1">
          <a:extLst>
            <a:ext uri="{FF2B5EF4-FFF2-40B4-BE49-F238E27FC236}">
              <a16:creationId xmlns:a16="http://schemas.microsoft.com/office/drawing/2014/main" id="{00000000-0008-0000-0A00-000082340000}"/>
            </a:ext>
          </a:extLst>
        </xdr:cNvPr>
        <xdr:cNvSpPr>
          <a:spLocks noChangeArrowheads="1"/>
        </xdr:cNvSpPr>
      </xdr:nvSpPr>
      <xdr:spPr bwMode="auto">
        <a:xfrm>
          <a:off x="619125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10</xdr:row>
      <xdr:rowOff>0</xdr:rowOff>
    </xdr:from>
    <xdr:ext cx="476250" cy="695325"/>
    <xdr:sp macro="" textlink="">
      <xdr:nvSpPr>
        <xdr:cNvPr id="13443" name="Object 8" hidden="1">
          <a:extLst>
            <a:ext uri="{FF2B5EF4-FFF2-40B4-BE49-F238E27FC236}">
              <a16:creationId xmlns:a16="http://schemas.microsoft.com/office/drawing/2014/main" id="{00000000-0008-0000-0A00-000083340000}"/>
            </a:ext>
          </a:extLst>
        </xdr:cNvPr>
        <xdr:cNvSpPr>
          <a:spLocks noChangeArrowheads="1"/>
        </xdr:cNvSpPr>
      </xdr:nvSpPr>
      <xdr:spPr bwMode="auto">
        <a:xfrm>
          <a:off x="657225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95300" cy="676275"/>
    <xdr:sp macro="" textlink="">
      <xdr:nvSpPr>
        <xdr:cNvPr id="13444" name="Object 9" hidden="1">
          <a:extLst>
            <a:ext uri="{FF2B5EF4-FFF2-40B4-BE49-F238E27FC236}">
              <a16:creationId xmlns:a16="http://schemas.microsoft.com/office/drawing/2014/main" id="{00000000-0008-0000-0A00-000084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10</xdr:row>
      <xdr:rowOff>0</xdr:rowOff>
    </xdr:from>
    <xdr:ext cx="476250" cy="695325"/>
    <xdr:sp macro="" textlink="">
      <xdr:nvSpPr>
        <xdr:cNvPr id="13445" name="Object 8" hidden="1">
          <a:extLst>
            <a:ext uri="{FF2B5EF4-FFF2-40B4-BE49-F238E27FC236}">
              <a16:creationId xmlns:a16="http://schemas.microsoft.com/office/drawing/2014/main" id="{00000000-0008-0000-0A00-000085340000}"/>
            </a:ext>
          </a:extLst>
        </xdr:cNvPr>
        <xdr:cNvSpPr>
          <a:spLocks noChangeArrowheads="1"/>
        </xdr:cNvSpPr>
      </xdr:nvSpPr>
      <xdr:spPr bwMode="auto">
        <a:xfrm>
          <a:off x="457200" y="2057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33400" cy="752475"/>
    <xdr:sp macro="" textlink="">
      <xdr:nvSpPr>
        <xdr:cNvPr id="13446" name="Object 15" hidden="1">
          <a:extLst>
            <a:ext uri="{FF2B5EF4-FFF2-40B4-BE49-F238E27FC236}">
              <a16:creationId xmlns:a16="http://schemas.microsoft.com/office/drawing/2014/main" id="{00000000-0008-0000-0A00-000086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12</xdr:row>
      <xdr:rowOff>0</xdr:rowOff>
    </xdr:from>
    <xdr:ext cx="495300" cy="685800"/>
    <xdr:sp macro="" textlink="">
      <xdr:nvSpPr>
        <xdr:cNvPr id="13447" name="Object 16" hidden="1">
          <a:extLst>
            <a:ext uri="{FF2B5EF4-FFF2-40B4-BE49-F238E27FC236}">
              <a16:creationId xmlns:a16="http://schemas.microsoft.com/office/drawing/2014/main" id="{00000000-0008-0000-0A00-000087340000}"/>
            </a:ext>
          </a:extLst>
        </xdr:cNvPr>
        <xdr:cNvSpPr>
          <a:spLocks noChangeArrowheads="1"/>
        </xdr:cNvSpPr>
      </xdr:nvSpPr>
      <xdr:spPr bwMode="auto">
        <a:xfrm>
          <a:off x="59055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14350" cy="704850"/>
    <xdr:sp macro="" textlink="">
      <xdr:nvSpPr>
        <xdr:cNvPr id="13448" name="Object 17" hidden="1">
          <a:extLst>
            <a:ext uri="{FF2B5EF4-FFF2-40B4-BE49-F238E27FC236}">
              <a16:creationId xmlns:a16="http://schemas.microsoft.com/office/drawing/2014/main" id="{00000000-0008-0000-0A00-000088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3449" name="Object 9" hidden="1">
          <a:extLst>
            <a:ext uri="{FF2B5EF4-FFF2-40B4-BE49-F238E27FC236}">
              <a16:creationId xmlns:a16="http://schemas.microsoft.com/office/drawing/2014/main" id="{00000000-0008-0000-0A00-000089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3450" name="Object 8" hidden="1">
          <a:extLst>
            <a:ext uri="{FF2B5EF4-FFF2-40B4-BE49-F238E27FC236}">
              <a16:creationId xmlns:a16="http://schemas.microsoft.com/office/drawing/2014/main" id="{00000000-0008-0000-0A00-00008A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12</xdr:row>
      <xdr:rowOff>0</xdr:rowOff>
    </xdr:from>
    <xdr:ext cx="495300" cy="676275"/>
    <xdr:sp macro="" textlink="">
      <xdr:nvSpPr>
        <xdr:cNvPr id="13451" name="Object 9" hidden="1">
          <a:extLst>
            <a:ext uri="{FF2B5EF4-FFF2-40B4-BE49-F238E27FC236}">
              <a16:creationId xmlns:a16="http://schemas.microsoft.com/office/drawing/2014/main" id="{00000000-0008-0000-0A00-00008B34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12</xdr:row>
      <xdr:rowOff>0</xdr:rowOff>
    </xdr:from>
    <xdr:ext cx="476250" cy="695325"/>
    <xdr:sp macro="" textlink="">
      <xdr:nvSpPr>
        <xdr:cNvPr id="13452" name="Object 8" hidden="1">
          <a:extLst>
            <a:ext uri="{FF2B5EF4-FFF2-40B4-BE49-F238E27FC236}">
              <a16:creationId xmlns:a16="http://schemas.microsoft.com/office/drawing/2014/main" id="{00000000-0008-0000-0A00-00008C34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12</xdr:row>
      <xdr:rowOff>0</xdr:rowOff>
    </xdr:from>
    <xdr:ext cx="495300" cy="676275"/>
    <xdr:sp macro="" textlink="">
      <xdr:nvSpPr>
        <xdr:cNvPr id="13453" name="Object 9" hidden="1">
          <a:extLst>
            <a:ext uri="{FF2B5EF4-FFF2-40B4-BE49-F238E27FC236}">
              <a16:creationId xmlns:a16="http://schemas.microsoft.com/office/drawing/2014/main" id="{00000000-0008-0000-0A00-00008D34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12</xdr:row>
      <xdr:rowOff>0</xdr:rowOff>
    </xdr:from>
    <xdr:ext cx="476250" cy="695325"/>
    <xdr:sp macro="" textlink="">
      <xdr:nvSpPr>
        <xdr:cNvPr id="13454" name="Object 8" hidden="1">
          <a:extLst>
            <a:ext uri="{FF2B5EF4-FFF2-40B4-BE49-F238E27FC236}">
              <a16:creationId xmlns:a16="http://schemas.microsoft.com/office/drawing/2014/main" id="{00000000-0008-0000-0A00-00008E34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3455" name="Object 9" hidden="1">
          <a:extLst>
            <a:ext uri="{FF2B5EF4-FFF2-40B4-BE49-F238E27FC236}">
              <a16:creationId xmlns:a16="http://schemas.microsoft.com/office/drawing/2014/main" id="{00000000-0008-0000-0A00-00008F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3456" name="Object 8" hidden="1">
          <a:extLst>
            <a:ext uri="{FF2B5EF4-FFF2-40B4-BE49-F238E27FC236}">
              <a16:creationId xmlns:a16="http://schemas.microsoft.com/office/drawing/2014/main" id="{00000000-0008-0000-0A00-000090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33400" cy="752475"/>
    <xdr:sp macro="" textlink="">
      <xdr:nvSpPr>
        <xdr:cNvPr id="13457" name="Object 15" hidden="1">
          <a:extLst>
            <a:ext uri="{FF2B5EF4-FFF2-40B4-BE49-F238E27FC236}">
              <a16:creationId xmlns:a16="http://schemas.microsoft.com/office/drawing/2014/main" id="{00000000-0008-0000-0A00-000091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12</xdr:row>
      <xdr:rowOff>0</xdr:rowOff>
    </xdr:from>
    <xdr:ext cx="495300" cy="685800"/>
    <xdr:sp macro="" textlink="">
      <xdr:nvSpPr>
        <xdr:cNvPr id="13458" name="Object 16" hidden="1">
          <a:extLst>
            <a:ext uri="{FF2B5EF4-FFF2-40B4-BE49-F238E27FC236}">
              <a16:creationId xmlns:a16="http://schemas.microsoft.com/office/drawing/2014/main" id="{00000000-0008-0000-0A00-000092340000}"/>
            </a:ext>
          </a:extLst>
        </xdr:cNvPr>
        <xdr:cNvSpPr>
          <a:spLocks noChangeArrowheads="1"/>
        </xdr:cNvSpPr>
      </xdr:nvSpPr>
      <xdr:spPr bwMode="auto">
        <a:xfrm>
          <a:off x="590550" y="24384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514350" cy="704850"/>
    <xdr:sp macro="" textlink="">
      <xdr:nvSpPr>
        <xdr:cNvPr id="13459" name="Object 17" hidden="1">
          <a:extLst>
            <a:ext uri="{FF2B5EF4-FFF2-40B4-BE49-F238E27FC236}">
              <a16:creationId xmlns:a16="http://schemas.microsoft.com/office/drawing/2014/main" id="{00000000-0008-0000-0A00-000093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3460" name="Object 9" hidden="1">
          <a:extLst>
            <a:ext uri="{FF2B5EF4-FFF2-40B4-BE49-F238E27FC236}">
              <a16:creationId xmlns:a16="http://schemas.microsoft.com/office/drawing/2014/main" id="{00000000-0008-0000-0A00-000094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3461" name="Object 8" hidden="1">
          <a:extLst>
            <a:ext uri="{FF2B5EF4-FFF2-40B4-BE49-F238E27FC236}">
              <a16:creationId xmlns:a16="http://schemas.microsoft.com/office/drawing/2014/main" id="{00000000-0008-0000-0A00-000095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12</xdr:row>
      <xdr:rowOff>0</xdr:rowOff>
    </xdr:from>
    <xdr:ext cx="495300" cy="676275"/>
    <xdr:sp macro="" textlink="">
      <xdr:nvSpPr>
        <xdr:cNvPr id="13462" name="Object 9" hidden="1">
          <a:extLst>
            <a:ext uri="{FF2B5EF4-FFF2-40B4-BE49-F238E27FC236}">
              <a16:creationId xmlns:a16="http://schemas.microsoft.com/office/drawing/2014/main" id="{00000000-0008-0000-0A00-00009634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12</xdr:row>
      <xdr:rowOff>0</xdr:rowOff>
    </xdr:from>
    <xdr:ext cx="476250" cy="695325"/>
    <xdr:sp macro="" textlink="">
      <xdr:nvSpPr>
        <xdr:cNvPr id="13463" name="Object 8" hidden="1">
          <a:extLst>
            <a:ext uri="{FF2B5EF4-FFF2-40B4-BE49-F238E27FC236}">
              <a16:creationId xmlns:a16="http://schemas.microsoft.com/office/drawing/2014/main" id="{00000000-0008-0000-0A00-00009734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12</xdr:row>
      <xdr:rowOff>0</xdr:rowOff>
    </xdr:from>
    <xdr:ext cx="495300" cy="676275"/>
    <xdr:sp macro="" textlink="">
      <xdr:nvSpPr>
        <xdr:cNvPr id="13464" name="Object 9" hidden="1">
          <a:extLst>
            <a:ext uri="{FF2B5EF4-FFF2-40B4-BE49-F238E27FC236}">
              <a16:creationId xmlns:a16="http://schemas.microsoft.com/office/drawing/2014/main" id="{00000000-0008-0000-0A00-000098340000}"/>
            </a:ext>
          </a:extLst>
        </xdr:cNvPr>
        <xdr:cNvSpPr>
          <a:spLocks noChangeArrowheads="1"/>
        </xdr:cNvSpPr>
      </xdr:nvSpPr>
      <xdr:spPr bwMode="auto">
        <a:xfrm>
          <a:off x="619125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12</xdr:row>
      <xdr:rowOff>0</xdr:rowOff>
    </xdr:from>
    <xdr:ext cx="476250" cy="695325"/>
    <xdr:sp macro="" textlink="">
      <xdr:nvSpPr>
        <xdr:cNvPr id="13465" name="Object 8" hidden="1">
          <a:extLst>
            <a:ext uri="{FF2B5EF4-FFF2-40B4-BE49-F238E27FC236}">
              <a16:creationId xmlns:a16="http://schemas.microsoft.com/office/drawing/2014/main" id="{00000000-0008-0000-0A00-000099340000}"/>
            </a:ext>
          </a:extLst>
        </xdr:cNvPr>
        <xdr:cNvSpPr>
          <a:spLocks noChangeArrowheads="1"/>
        </xdr:cNvSpPr>
      </xdr:nvSpPr>
      <xdr:spPr bwMode="auto">
        <a:xfrm>
          <a:off x="657225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95300" cy="676275"/>
    <xdr:sp macro="" textlink="">
      <xdr:nvSpPr>
        <xdr:cNvPr id="13466" name="Object 9" hidden="1">
          <a:extLst>
            <a:ext uri="{FF2B5EF4-FFF2-40B4-BE49-F238E27FC236}">
              <a16:creationId xmlns:a16="http://schemas.microsoft.com/office/drawing/2014/main" id="{00000000-0008-0000-0A00-00009A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12</xdr:row>
      <xdr:rowOff>0</xdr:rowOff>
    </xdr:from>
    <xdr:ext cx="476250" cy="695325"/>
    <xdr:sp macro="" textlink="">
      <xdr:nvSpPr>
        <xdr:cNvPr id="13467" name="Object 8" hidden="1">
          <a:extLst>
            <a:ext uri="{FF2B5EF4-FFF2-40B4-BE49-F238E27FC236}">
              <a16:creationId xmlns:a16="http://schemas.microsoft.com/office/drawing/2014/main" id="{00000000-0008-0000-0A00-00009B340000}"/>
            </a:ext>
          </a:extLst>
        </xdr:cNvPr>
        <xdr:cNvSpPr>
          <a:spLocks noChangeArrowheads="1"/>
        </xdr:cNvSpPr>
      </xdr:nvSpPr>
      <xdr:spPr bwMode="auto">
        <a:xfrm>
          <a:off x="457200" y="24384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33400" cy="752475"/>
    <xdr:sp macro="" textlink="">
      <xdr:nvSpPr>
        <xdr:cNvPr id="13468" name="Object 15" hidden="1">
          <a:extLst>
            <a:ext uri="{FF2B5EF4-FFF2-40B4-BE49-F238E27FC236}">
              <a16:creationId xmlns:a16="http://schemas.microsoft.com/office/drawing/2014/main" id="{00000000-0008-0000-0A00-00009C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133350</xdr:colOff>
      <xdr:row>40</xdr:row>
      <xdr:rowOff>0</xdr:rowOff>
    </xdr:from>
    <xdr:ext cx="495300" cy="685800"/>
    <xdr:sp macro="" textlink="">
      <xdr:nvSpPr>
        <xdr:cNvPr id="13469" name="Object 16" hidden="1">
          <a:extLst>
            <a:ext uri="{FF2B5EF4-FFF2-40B4-BE49-F238E27FC236}">
              <a16:creationId xmlns:a16="http://schemas.microsoft.com/office/drawing/2014/main" id="{00000000-0008-0000-0A00-00009D34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14350" cy="704850"/>
    <xdr:sp macro="" textlink="">
      <xdr:nvSpPr>
        <xdr:cNvPr id="13470" name="Object 17" hidden="1">
          <a:extLst>
            <a:ext uri="{FF2B5EF4-FFF2-40B4-BE49-F238E27FC236}">
              <a16:creationId xmlns:a16="http://schemas.microsoft.com/office/drawing/2014/main" id="{00000000-0008-0000-0A00-00009E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471" name="Object 9" hidden="1">
          <a:extLst>
            <a:ext uri="{FF2B5EF4-FFF2-40B4-BE49-F238E27FC236}">
              <a16:creationId xmlns:a16="http://schemas.microsoft.com/office/drawing/2014/main" id="{00000000-0008-0000-0A00-00009F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472" name="Object 8" hidden="1">
          <a:extLst>
            <a:ext uri="{FF2B5EF4-FFF2-40B4-BE49-F238E27FC236}">
              <a16:creationId xmlns:a16="http://schemas.microsoft.com/office/drawing/2014/main" id="{00000000-0008-0000-0A00-0000A0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473" name="Object 9" hidden="1">
          <a:extLst>
            <a:ext uri="{FF2B5EF4-FFF2-40B4-BE49-F238E27FC236}">
              <a16:creationId xmlns:a16="http://schemas.microsoft.com/office/drawing/2014/main" id="{00000000-0008-0000-0A00-0000A1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474" name="Object 8" hidden="1">
          <a:extLst>
            <a:ext uri="{FF2B5EF4-FFF2-40B4-BE49-F238E27FC236}">
              <a16:creationId xmlns:a16="http://schemas.microsoft.com/office/drawing/2014/main" id="{00000000-0008-0000-0A00-0000A2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475" name="Object 9" hidden="1">
          <a:extLst>
            <a:ext uri="{FF2B5EF4-FFF2-40B4-BE49-F238E27FC236}">
              <a16:creationId xmlns:a16="http://schemas.microsoft.com/office/drawing/2014/main" id="{00000000-0008-0000-0A00-0000A3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476" name="Object 8" hidden="1">
          <a:extLst>
            <a:ext uri="{FF2B5EF4-FFF2-40B4-BE49-F238E27FC236}">
              <a16:creationId xmlns:a16="http://schemas.microsoft.com/office/drawing/2014/main" id="{00000000-0008-0000-0A00-0000A4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477" name="Object 9" hidden="1">
          <a:extLst>
            <a:ext uri="{FF2B5EF4-FFF2-40B4-BE49-F238E27FC236}">
              <a16:creationId xmlns:a16="http://schemas.microsoft.com/office/drawing/2014/main" id="{00000000-0008-0000-0A00-0000A5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478" name="Object 8" hidden="1">
          <a:extLst>
            <a:ext uri="{FF2B5EF4-FFF2-40B4-BE49-F238E27FC236}">
              <a16:creationId xmlns:a16="http://schemas.microsoft.com/office/drawing/2014/main" id="{00000000-0008-0000-0A00-0000A6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33400" cy="752475"/>
    <xdr:sp macro="" textlink="">
      <xdr:nvSpPr>
        <xdr:cNvPr id="13479" name="Object 15" hidden="1">
          <a:extLst>
            <a:ext uri="{FF2B5EF4-FFF2-40B4-BE49-F238E27FC236}">
              <a16:creationId xmlns:a16="http://schemas.microsoft.com/office/drawing/2014/main" id="{00000000-0008-0000-0A00-0000A7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133350</xdr:colOff>
      <xdr:row>40</xdr:row>
      <xdr:rowOff>0</xdr:rowOff>
    </xdr:from>
    <xdr:ext cx="495300" cy="685800"/>
    <xdr:sp macro="" textlink="">
      <xdr:nvSpPr>
        <xdr:cNvPr id="13480" name="Object 16" hidden="1">
          <a:extLst>
            <a:ext uri="{FF2B5EF4-FFF2-40B4-BE49-F238E27FC236}">
              <a16:creationId xmlns:a16="http://schemas.microsoft.com/office/drawing/2014/main" id="{00000000-0008-0000-0A00-0000A834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14350" cy="704850"/>
    <xdr:sp macro="" textlink="">
      <xdr:nvSpPr>
        <xdr:cNvPr id="13481" name="Object 17" hidden="1">
          <a:extLst>
            <a:ext uri="{FF2B5EF4-FFF2-40B4-BE49-F238E27FC236}">
              <a16:creationId xmlns:a16="http://schemas.microsoft.com/office/drawing/2014/main" id="{00000000-0008-0000-0A00-0000A9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482" name="Object 9" hidden="1">
          <a:extLst>
            <a:ext uri="{FF2B5EF4-FFF2-40B4-BE49-F238E27FC236}">
              <a16:creationId xmlns:a16="http://schemas.microsoft.com/office/drawing/2014/main" id="{00000000-0008-0000-0A00-0000AA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483" name="Object 8" hidden="1">
          <a:extLst>
            <a:ext uri="{FF2B5EF4-FFF2-40B4-BE49-F238E27FC236}">
              <a16:creationId xmlns:a16="http://schemas.microsoft.com/office/drawing/2014/main" id="{00000000-0008-0000-0A00-0000AB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484" name="Object 9" hidden="1">
          <a:extLst>
            <a:ext uri="{FF2B5EF4-FFF2-40B4-BE49-F238E27FC236}">
              <a16:creationId xmlns:a16="http://schemas.microsoft.com/office/drawing/2014/main" id="{00000000-0008-0000-0A00-0000AC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485" name="Object 8" hidden="1">
          <a:extLst>
            <a:ext uri="{FF2B5EF4-FFF2-40B4-BE49-F238E27FC236}">
              <a16:creationId xmlns:a16="http://schemas.microsoft.com/office/drawing/2014/main" id="{00000000-0008-0000-0A00-0000AD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486" name="Object 9" hidden="1">
          <a:extLst>
            <a:ext uri="{FF2B5EF4-FFF2-40B4-BE49-F238E27FC236}">
              <a16:creationId xmlns:a16="http://schemas.microsoft.com/office/drawing/2014/main" id="{00000000-0008-0000-0A00-0000AE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487" name="Object 8" hidden="1">
          <a:extLst>
            <a:ext uri="{FF2B5EF4-FFF2-40B4-BE49-F238E27FC236}">
              <a16:creationId xmlns:a16="http://schemas.microsoft.com/office/drawing/2014/main" id="{00000000-0008-0000-0A00-0000AF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488" name="Object 9" hidden="1">
          <a:extLst>
            <a:ext uri="{FF2B5EF4-FFF2-40B4-BE49-F238E27FC236}">
              <a16:creationId xmlns:a16="http://schemas.microsoft.com/office/drawing/2014/main" id="{00000000-0008-0000-0A00-0000B0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489" name="Object 8" hidden="1">
          <a:extLst>
            <a:ext uri="{FF2B5EF4-FFF2-40B4-BE49-F238E27FC236}">
              <a16:creationId xmlns:a16="http://schemas.microsoft.com/office/drawing/2014/main" id="{00000000-0008-0000-0A00-0000B1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33400" cy="752475"/>
    <xdr:sp macro="" textlink="">
      <xdr:nvSpPr>
        <xdr:cNvPr id="13490" name="Object 15" hidden="1">
          <a:extLst>
            <a:ext uri="{FF2B5EF4-FFF2-40B4-BE49-F238E27FC236}">
              <a16:creationId xmlns:a16="http://schemas.microsoft.com/office/drawing/2014/main" id="{00000000-0008-0000-0A00-0000B2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133350</xdr:colOff>
      <xdr:row>40</xdr:row>
      <xdr:rowOff>0</xdr:rowOff>
    </xdr:from>
    <xdr:ext cx="495300" cy="685800"/>
    <xdr:sp macro="" textlink="">
      <xdr:nvSpPr>
        <xdr:cNvPr id="13491" name="Object 16" hidden="1">
          <a:extLst>
            <a:ext uri="{FF2B5EF4-FFF2-40B4-BE49-F238E27FC236}">
              <a16:creationId xmlns:a16="http://schemas.microsoft.com/office/drawing/2014/main" id="{00000000-0008-0000-0A00-0000B334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14350" cy="704850"/>
    <xdr:sp macro="" textlink="">
      <xdr:nvSpPr>
        <xdr:cNvPr id="13492" name="Object 17" hidden="1">
          <a:extLst>
            <a:ext uri="{FF2B5EF4-FFF2-40B4-BE49-F238E27FC236}">
              <a16:creationId xmlns:a16="http://schemas.microsoft.com/office/drawing/2014/main" id="{00000000-0008-0000-0A00-0000B4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493" name="Object 9" hidden="1">
          <a:extLst>
            <a:ext uri="{FF2B5EF4-FFF2-40B4-BE49-F238E27FC236}">
              <a16:creationId xmlns:a16="http://schemas.microsoft.com/office/drawing/2014/main" id="{00000000-0008-0000-0A00-0000B5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494" name="Object 8" hidden="1">
          <a:extLst>
            <a:ext uri="{FF2B5EF4-FFF2-40B4-BE49-F238E27FC236}">
              <a16:creationId xmlns:a16="http://schemas.microsoft.com/office/drawing/2014/main" id="{00000000-0008-0000-0A00-0000B6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495" name="Object 9" hidden="1">
          <a:extLst>
            <a:ext uri="{FF2B5EF4-FFF2-40B4-BE49-F238E27FC236}">
              <a16:creationId xmlns:a16="http://schemas.microsoft.com/office/drawing/2014/main" id="{00000000-0008-0000-0A00-0000B7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496" name="Object 8" hidden="1">
          <a:extLst>
            <a:ext uri="{FF2B5EF4-FFF2-40B4-BE49-F238E27FC236}">
              <a16:creationId xmlns:a16="http://schemas.microsoft.com/office/drawing/2014/main" id="{00000000-0008-0000-0A00-0000B8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497" name="Object 9" hidden="1">
          <a:extLst>
            <a:ext uri="{FF2B5EF4-FFF2-40B4-BE49-F238E27FC236}">
              <a16:creationId xmlns:a16="http://schemas.microsoft.com/office/drawing/2014/main" id="{00000000-0008-0000-0A00-0000B9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498" name="Object 8" hidden="1">
          <a:extLst>
            <a:ext uri="{FF2B5EF4-FFF2-40B4-BE49-F238E27FC236}">
              <a16:creationId xmlns:a16="http://schemas.microsoft.com/office/drawing/2014/main" id="{00000000-0008-0000-0A00-0000BA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499" name="Object 9" hidden="1">
          <a:extLst>
            <a:ext uri="{FF2B5EF4-FFF2-40B4-BE49-F238E27FC236}">
              <a16:creationId xmlns:a16="http://schemas.microsoft.com/office/drawing/2014/main" id="{00000000-0008-0000-0A00-0000BB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500" name="Object 8" hidden="1">
          <a:extLst>
            <a:ext uri="{FF2B5EF4-FFF2-40B4-BE49-F238E27FC236}">
              <a16:creationId xmlns:a16="http://schemas.microsoft.com/office/drawing/2014/main" id="{00000000-0008-0000-0A00-0000BC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33400" cy="752475"/>
    <xdr:sp macro="" textlink="">
      <xdr:nvSpPr>
        <xdr:cNvPr id="13501" name="Object 15" hidden="1">
          <a:extLst>
            <a:ext uri="{FF2B5EF4-FFF2-40B4-BE49-F238E27FC236}">
              <a16:creationId xmlns:a16="http://schemas.microsoft.com/office/drawing/2014/main" id="{00000000-0008-0000-0A00-0000BD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133350</xdr:colOff>
      <xdr:row>40</xdr:row>
      <xdr:rowOff>0</xdr:rowOff>
    </xdr:from>
    <xdr:ext cx="495300" cy="685800"/>
    <xdr:sp macro="" textlink="">
      <xdr:nvSpPr>
        <xdr:cNvPr id="13502" name="Object 16" hidden="1">
          <a:extLst>
            <a:ext uri="{FF2B5EF4-FFF2-40B4-BE49-F238E27FC236}">
              <a16:creationId xmlns:a16="http://schemas.microsoft.com/office/drawing/2014/main" id="{00000000-0008-0000-0A00-0000BE340000}"/>
            </a:ext>
          </a:extLst>
        </xdr:cNvPr>
        <xdr:cNvSpPr>
          <a:spLocks noChangeArrowheads="1"/>
        </xdr:cNvSpPr>
      </xdr:nvSpPr>
      <xdr:spPr bwMode="auto">
        <a:xfrm>
          <a:off x="590550" y="790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514350" cy="704850"/>
    <xdr:sp macro="" textlink="">
      <xdr:nvSpPr>
        <xdr:cNvPr id="13503" name="Object 17" hidden="1">
          <a:extLst>
            <a:ext uri="{FF2B5EF4-FFF2-40B4-BE49-F238E27FC236}">
              <a16:creationId xmlns:a16="http://schemas.microsoft.com/office/drawing/2014/main" id="{00000000-0008-0000-0A00-0000BF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504" name="Object 9" hidden="1">
          <a:extLst>
            <a:ext uri="{FF2B5EF4-FFF2-40B4-BE49-F238E27FC236}">
              <a16:creationId xmlns:a16="http://schemas.microsoft.com/office/drawing/2014/main" id="{00000000-0008-0000-0A00-0000C0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505" name="Object 8" hidden="1">
          <a:extLst>
            <a:ext uri="{FF2B5EF4-FFF2-40B4-BE49-F238E27FC236}">
              <a16:creationId xmlns:a16="http://schemas.microsoft.com/office/drawing/2014/main" id="{00000000-0008-0000-0A00-0000C1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506" name="Object 9" hidden="1">
          <a:extLst>
            <a:ext uri="{FF2B5EF4-FFF2-40B4-BE49-F238E27FC236}">
              <a16:creationId xmlns:a16="http://schemas.microsoft.com/office/drawing/2014/main" id="{00000000-0008-0000-0A00-0000C2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507" name="Object 8" hidden="1">
          <a:extLst>
            <a:ext uri="{FF2B5EF4-FFF2-40B4-BE49-F238E27FC236}">
              <a16:creationId xmlns:a16="http://schemas.microsoft.com/office/drawing/2014/main" id="{00000000-0008-0000-0A00-0000C3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161925</xdr:colOff>
      <xdr:row>40</xdr:row>
      <xdr:rowOff>0</xdr:rowOff>
    </xdr:from>
    <xdr:ext cx="495300" cy="676275"/>
    <xdr:sp macro="" textlink="">
      <xdr:nvSpPr>
        <xdr:cNvPr id="13508" name="Object 9" hidden="1">
          <a:extLst>
            <a:ext uri="{FF2B5EF4-FFF2-40B4-BE49-F238E27FC236}">
              <a16:creationId xmlns:a16="http://schemas.microsoft.com/office/drawing/2014/main" id="{00000000-0008-0000-0A00-0000C4340000}"/>
            </a:ext>
          </a:extLst>
        </xdr:cNvPr>
        <xdr:cNvSpPr>
          <a:spLocks noChangeArrowheads="1"/>
        </xdr:cNvSpPr>
      </xdr:nvSpPr>
      <xdr:spPr bwMode="auto">
        <a:xfrm>
          <a:off x="619125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200025</xdr:colOff>
      <xdr:row>40</xdr:row>
      <xdr:rowOff>0</xdr:rowOff>
    </xdr:from>
    <xdr:ext cx="476250" cy="695325"/>
    <xdr:sp macro="" textlink="">
      <xdr:nvSpPr>
        <xdr:cNvPr id="13509" name="Object 8" hidden="1">
          <a:extLst>
            <a:ext uri="{FF2B5EF4-FFF2-40B4-BE49-F238E27FC236}">
              <a16:creationId xmlns:a16="http://schemas.microsoft.com/office/drawing/2014/main" id="{00000000-0008-0000-0A00-0000C5340000}"/>
            </a:ext>
          </a:extLst>
        </xdr:cNvPr>
        <xdr:cNvSpPr>
          <a:spLocks noChangeArrowheads="1"/>
        </xdr:cNvSpPr>
      </xdr:nvSpPr>
      <xdr:spPr bwMode="auto">
        <a:xfrm>
          <a:off x="657225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95300" cy="676275"/>
    <xdr:sp macro="" textlink="">
      <xdr:nvSpPr>
        <xdr:cNvPr id="13510" name="Object 9" hidden="1">
          <a:extLst>
            <a:ext uri="{FF2B5EF4-FFF2-40B4-BE49-F238E27FC236}">
              <a16:creationId xmlns:a16="http://schemas.microsoft.com/office/drawing/2014/main" id="{00000000-0008-0000-0A00-0000C6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0</xdr:colOff>
      <xdr:row>40</xdr:row>
      <xdr:rowOff>0</xdr:rowOff>
    </xdr:from>
    <xdr:ext cx="476250" cy="695325"/>
    <xdr:sp macro="" textlink="">
      <xdr:nvSpPr>
        <xdr:cNvPr id="13511" name="Object 8" hidden="1">
          <a:extLst>
            <a:ext uri="{FF2B5EF4-FFF2-40B4-BE49-F238E27FC236}">
              <a16:creationId xmlns:a16="http://schemas.microsoft.com/office/drawing/2014/main" id="{00000000-0008-0000-0A00-0000C7340000}"/>
            </a:ext>
          </a:extLst>
        </xdr:cNvPr>
        <xdr:cNvSpPr>
          <a:spLocks noChangeArrowheads="1"/>
        </xdr:cNvSpPr>
      </xdr:nvSpPr>
      <xdr:spPr bwMode="auto">
        <a:xfrm>
          <a:off x="457200" y="790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3512" name="Object 15" hidden="1">
          <a:extLst>
            <a:ext uri="{FF2B5EF4-FFF2-40B4-BE49-F238E27FC236}">
              <a16:creationId xmlns:a16="http://schemas.microsoft.com/office/drawing/2014/main" id="{00000000-0008-0000-0A00-0000C8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42</xdr:row>
      <xdr:rowOff>0</xdr:rowOff>
    </xdr:from>
    <xdr:ext cx="495300" cy="685800"/>
    <xdr:sp macro="" textlink="">
      <xdr:nvSpPr>
        <xdr:cNvPr id="13513" name="Object 16" hidden="1">
          <a:extLst>
            <a:ext uri="{FF2B5EF4-FFF2-40B4-BE49-F238E27FC236}">
              <a16:creationId xmlns:a16="http://schemas.microsoft.com/office/drawing/2014/main" id="{00000000-0008-0000-0A00-0000C934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3514" name="Object 17" hidden="1">
          <a:extLst>
            <a:ext uri="{FF2B5EF4-FFF2-40B4-BE49-F238E27FC236}">
              <a16:creationId xmlns:a16="http://schemas.microsoft.com/office/drawing/2014/main" id="{00000000-0008-0000-0A00-0000CA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15" name="Object 9" hidden="1">
          <a:extLst>
            <a:ext uri="{FF2B5EF4-FFF2-40B4-BE49-F238E27FC236}">
              <a16:creationId xmlns:a16="http://schemas.microsoft.com/office/drawing/2014/main" id="{00000000-0008-0000-0A00-0000CB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16" name="Object 8" hidden="1">
          <a:extLst>
            <a:ext uri="{FF2B5EF4-FFF2-40B4-BE49-F238E27FC236}">
              <a16:creationId xmlns:a16="http://schemas.microsoft.com/office/drawing/2014/main" id="{00000000-0008-0000-0A00-0000CC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17" name="Object 9" hidden="1">
          <a:extLst>
            <a:ext uri="{FF2B5EF4-FFF2-40B4-BE49-F238E27FC236}">
              <a16:creationId xmlns:a16="http://schemas.microsoft.com/office/drawing/2014/main" id="{00000000-0008-0000-0A00-0000CD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18" name="Object 8" hidden="1">
          <a:extLst>
            <a:ext uri="{FF2B5EF4-FFF2-40B4-BE49-F238E27FC236}">
              <a16:creationId xmlns:a16="http://schemas.microsoft.com/office/drawing/2014/main" id="{00000000-0008-0000-0A00-0000CE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19" name="Object 9" hidden="1">
          <a:extLst>
            <a:ext uri="{FF2B5EF4-FFF2-40B4-BE49-F238E27FC236}">
              <a16:creationId xmlns:a16="http://schemas.microsoft.com/office/drawing/2014/main" id="{00000000-0008-0000-0A00-0000CF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20" name="Object 8" hidden="1">
          <a:extLst>
            <a:ext uri="{FF2B5EF4-FFF2-40B4-BE49-F238E27FC236}">
              <a16:creationId xmlns:a16="http://schemas.microsoft.com/office/drawing/2014/main" id="{00000000-0008-0000-0A00-0000D0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21" name="Object 9" hidden="1">
          <a:extLst>
            <a:ext uri="{FF2B5EF4-FFF2-40B4-BE49-F238E27FC236}">
              <a16:creationId xmlns:a16="http://schemas.microsoft.com/office/drawing/2014/main" id="{00000000-0008-0000-0A00-0000D1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22" name="Object 8" hidden="1">
          <a:extLst>
            <a:ext uri="{FF2B5EF4-FFF2-40B4-BE49-F238E27FC236}">
              <a16:creationId xmlns:a16="http://schemas.microsoft.com/office/drawing/2014/main" id="{00000000-0008-0000-0A00-0000D2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3523" name="Object 15" hidden="1">
          <a:extLst>
            <a:ext uri="{FF2B5EF4-FFF2-40B4-BE49-F238E27FC236}">
              <a16:creationId xmlns:a16="http://schemas.microsoft.com/office/drawing/2014/main" id="{00000000-0008-0000-0A00-0000D3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42</xdr:row>
      <xdr:rowOff>0</xdr:rowOff>
    </xdr:from>
    <xdr:ext cx="495300" cy="685800"/>
    <xdr:sp macro="" textlink="">
      <xdr:nvSpPr>
        <xdr:cNvPr id="13524" name="Object 16" hidden="1">
          <a:extLst>
            <a:ext uri="{FF2B5EF4-FFF2-40B4-BE49-F238E27FC236}">
              <a16:creationId xmlns:a16="http://schemas.microsoft.com/office/drawing/2014/main" id="{00000000-0008-0000-0A00-0000D434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3525" name="Object 17" hidden="1">
          <a:extLst>
            <a:ext uri="{FF2B5EF4-FFF2-40B4-BE49-F238E27FC236}">
              <a16:creationId xmlns:a16="http://schemas.microsoft.com/office/drawing/2014/main" id="{00000000-0008-0000-0A00-0000D5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26" name="Object 9" hidden="1">
          <a:extLst>
            <a:ext uri="{FF2B5EF4-FFF2-40B4-BE49-F238E27FC236}">
              <a16:creationId xmlns:a16="http://schemas.microsoft.com/office/drawing/2014/main" id="{00000000-0008-0000-0A00-0000D6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27" name="Object 8" hidden="1">
          <a:extLst>
            <a:ext uri="{FF2B5EF4-FFF2-40B4-BE49-F238E27FC236}">
              <a16:creationId xmlns:a16="http://schemas.microsoft.com/office/drawing/2014/main" id="{00000000-0008-0000-0A00-0000D7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28" name="Object 9" hidden="1">
          <a:extLst>
            <a:ext uri="{FF2B5EF4-FFF2-40B4-BE49-F238E27FC236}">
              <a16:creationId xmlns:a16="http://schemas.microsoft.com/office/drawing/2014/main" id="{00000000-0008-0000-0A00-0000D8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29" name="Object 8" hidden="1">
          <a:extLst>
            <a:ext uri="{FF2B5EF4-FFF2-40B4-BE49-F238E27FC236}">
              <a16:creationId xmlns:a16="http://schemas.microsoft.com/office/drawing/2014/main" id="{00000000-0008-0000-0A00-0000D9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30" name="Object 9" hidden="1">
          <a:extLst>
            <a:ext uri="{FF2B5EF4-FFF2-40B4-BE49-F238E27FC236}">
              <a16:creationId xmlns:a16="http://schemas.microsoft.com/office/drawing/2014/main" id="{00000000-0008-0000-0A00-0000DA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31" name="Object 8" hidden="1">
          <a:extLst>
            <a:ext uri="{FF2B5EF4-FFF2-40B4-BE49-F238E27FC236}">
              <a16:creationId xmlns:a16="http://schemas.microsoft.com/office/drawing/2014/main" id="{00000000-0008-0000-0A00-0000DB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32" name="Object 9" hidden="1">
          <a:extLst>
            <a:ext uri="{FF2B5EF4-FFF2-40B4-BE49-F238E27FC236}">
              <a16:creationId xmlns:a16="http://schemas.microsoft.com/office/drawing/2014/main" id="{00000000-0008-0000-0A00-0000DC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33" name="Object 8" hidden="1">
          <a:extLst>
            <a:ext uri="{FF2B5EF4-FFF2-40B4-BE49-F238E27FC236}">
              <a16:creationId xmlns:a16="http://schemas.microsoft.com/office/drawing/2014/main" id="{00000000-0008-0000-0A00-0000DD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3534" name="Object 15" hidden="1">
          <a:extLst>
            <a:ext uri="{FF2B5EF4-FFF2-40B4-BE49-F238E27FC236}">
              <a16:creationId xmlns:a16="http://schemas.microsoft.com/office/drawing/2014/main" id="{00000000-0008-0000-0A00-0000DE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42</xdr:row>
      <xdr:rowOff>0</xdr:rowOff>
    </xdr:from>
    <xdr:ext cx="495300" cy="685800"/>
    <xdr:sp macro="" textlink="">
      <xdr:nvSpPr>
        <xdr:cNvPr id="13535" name="Object 16" hidden="1">
          <a:extLst>
            <a:ext uri="{FF2B5EF4-FFF2-40B4-BE49-F238E27FC236}">
              <a16:creationId xmlns:a16="http://schemas.microsoft.com/office/drawing/2014/main" id="{00000000-0008-0000-0A00-0000DF34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3536" name="Object 17" hidden="1">
          <a:extLst>
            <a:ext uri="{FF2B5EF4-FFF2-40B4-BE49-F238E27FC236}">
              <a16:creationId xmlns:a16="http://schemas.microsoft.com/office/drawing/2014/main" id="{00000000-0008-0000-0A00-0000E0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37" name="Object 9" hidden="1">
          <a:extLst>
            <a:ext uri="{FF2B5EF4-FFF2-40B4-BE49-F238E27FC236}">
              <a16:creationId xmlns:a16="http://schemas.microsoft.com/office/drawing/2014/main" id="{00000000-0008-0000-0A00-0000E1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38" name="Object 8" hidden="1">
          <a:extLst>
            <a:ext uri="{FF2B5EF4-FFF2-40B4-BE49-F238E27FC236}">
              <a16:creationId xmlns:a16="http://schemas.microsoft.com/office/drawing/2014/main" id="{00000000-0008-0000-0A00-0000E2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39" name="Object 9" hidden="1">
          <a:extLst>
            <a:ext uri="{FF2B5EF4-FFF2-40B4-BE49-F238E27FC236}">
              <a16:creationId xmlns:a16="http://schemas.microsoft.com/office/drawing/2014/main" id="{00000000-0008-0000-0A00-0000E3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40" name="Object 8" hidden="1">
          <a:extLst>
            <a:ext uri="{FF2B5EF4-FFF2-40B4-BE49-F238E27FC236}">
              <a16:creationId xmlns:a16="http://schemas.microsoft.com/office/drawing/2014/main" id="{00000000-0008-0000-0A00-0000E4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41" name="Object 9" hidden="1">
          <a:extLst>
            <a:ext uri="{FF2B5EF4-FFF2-40B4-BE49-F238E27FC236}">
              <a16:creationId xmlns:a16="http://schemas.microsoft.com/office/drawing/2014/main" id="{00000000-0008-0000-0A00-0000E5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42" name="Object 8" hidden="1">
          <a:extLst>
            <a:ext uri="{FF2B5EF4-FFF2-40B4-BE49-F238E27FC236}">
              <a16:creationId xmlns:a16="http://schemas.microsoft.com/office/drawing/2014/main" id="{00000000-0008-0000-0A00-0000E6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43" name="Object 9" hidden="1">
          <a:extLst>
            <a:ext uri="{FF2B5EF4-FFF2-40B4-BE49-F238E27FC236}">
              <a16:creationId xmlns:a16="http://schemas.microsoft.com/office/drawing/2014/main" id="{00000000-0008-0000-0A00-0000E7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44" name="Object 8" hidden="1">
          <a:extLst>
            <a:ext uri="{FF2B5EF4-FFF2-40B4-BE49-F238E27FC236}">
              <a16:creationId xmlns:a16="http://schemas.microsoft.com/office/drawing/2014/main" id="{00000000-0008-0000-0A00-0000E8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33400" cy="752475"/>
    <xdr:sp macro="" textlink="">
      <xdr:nvSpPr>
        <xdr:cNvPr id="13545" name="Object 15" hidden="1">
          <a:extLst>
            <a:ext uri="{FF2B5EF4-FFF2-40B4-BE49-F238E27FC236}">
              <a16:creationId xmlns:a16="http://schemas.microsoft.com/office/drawing/2014/main" id="{00000000-0008-0000-0A00-0000E9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42</xdr:row>
      <xdr:rowOff>0</xdr:rowOff>
    </xdr:from>
    <xdr:ext cx="495300" cy="685800"/>
    <xdr:sp macro="" textlink="">
      <xdr:nvSpPr>
        <xdr:cNvPr id="13546" name="Object 16" hidden="1">
          <a:extLst>
            <a:ext uri="{FF2B5EF4-FFF2-40B4-BE49-F238E27FC236}">
              <a16:creationId xmlns:a16="http://schemas.microsoft.com/office/drawing/2014/main" id="{00000000-0008-0000-0A00-0000EA340000}"/>
            </a:ext>
          </a:extLst>
        </xdr:cNvPr>
        <xdr:cNvSpPr>
          <a:spLocks noChangeArrowheads="1"/>
        </xdr:cNvSpPr>
      </xdr:nvSpPr>
      <xdr:spPr bwMode="auto">
        <a:xfrm>
          <a:off x="590550" y="828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514350" cy="704850"/>
    <xdr:sp macro="" textlink="">
      <xdr:nvSpPr>
        <xdr:cNvPr id="13547" name="Object 17" hidden="1">
          <a:extLst>
            <a:ext uri="{FF2B5EF4-FFF2-40B4-BE49-F238E27FC236}">
              <a16:creationId xmlns:a16="http://schemas.microsoft.com/office/drawing/2014/main" id="{00000000-0008-0000-0A00-0000EB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48" name="Object 9" hidden="1">
          <a:extLst>
            <a:ext uri="{FF2B5EF4-FFF2-40B4-BE49-F238E27FC236}">
              <a16:creationId xmlns:a16="http://schemas.microsoft.com/office/drawing/2014/main" id="{00000000-0008-0000-0A00-0000EC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49" name="Object 8" hidden="1">
          <a:extLst>
            <a:ext uri="{FF2B5EF4-FFF2-40B4-BE49-F238E27FC236}">
              <a16:creationId xmlns:a16="http://schemas.microsoft.com/office/drawing/2014/main" id="{00000000-0008-0000-0A00-0000ED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50" name="Object 9" hidden="1">
          <a:extLst>
            <a:ext uri="{FF2B5EF4-FFF2-40B4-BE49-F238E27FC236}">
              <a16:creationId xmlns:a16="http://schemas.microsoft.com/office/drawing/2014/main" id="{00000000-0008-0000-0A00-0000EE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51" name="Object 8" hidden="1">
          <a:extLst>
            <a:ext uri="{FF2B5EF4-FFF2-40B4-BE49-F238E27FC236}">
              <a16:creationId xmlns:a16="http://schemas.microsoft.com/office/drawing/2014/main" id="{00000000-0008-0000-0A00-0000EF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42</xdr:row>
      <xdr:rowOff>0</xdr:rowOff>
    </xdr:from>
    <xdr:ext cx="495300" cy="676275"/>
    <xdr:sp macro="" textlink="">
      <xdr:nvSpPr>
        <xdr:cNvPr id="13552" name="Object 9" hidden="1">
          <a:extLst>
            <a:ext uri="{FF2B5EF4-FFF2-40B4-BE49-F238E27FC236}">
              <a16:creationId xmlns:a16="http://schemas.microsoft.com/office/drawing/2014/main" id="{00000000-0008-0000-0A00-0000F0340000}"/>
            </a:ext>
          </a:extLst>
        </xdr:cNvPr>
        <xdr:cNvSpPr>
          <a:spLocks noChangeArrowheads="1"/>
        </xdr:cNvSpPr>
      </xdr:nvSpPr>
      <xdr:spPr bwMode="auto">
        <a:xfrm>
          <a:off x="619125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42</xdr:row>
      <xdr:rowOff>0</xdr:rowOff>
    </xdr:from>
    <xdr:ext cx="476250" cy="695325"/>
    <xdr:sp macro="" textlink="">
      <xdr:nvSpPr>
        <xdr:cNvPr id="13553" name="Object 8" hidden="1">
          <a:extLst>
            <a:ext uri="{FF2B5EF4-FFF2-40B4-BE49-F238E27FC236}">
              <a16:creationId xmlns:a16="http://schemas.microsoft.com/office/drawing/2014/main" id="{00000000-0008-0000-0A00-0000F1340000}"/>
            </a:ext>
          </a:extLst>
        </xdr:cNvPr>
        <xdr:cNvSpPr>
          <a:spLocks noChangeArrowheads="1"/>
        </xdr:cNvSpPr>
      </xdr:nvSpPr>
      <xdr:spPr bwMode="auto">
        <a:xfrm>
          <a:off x="657225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95300" cy="676275"/>
    <xdr:sp macro="" textlink="">
      <xdr:nvSpPr>
        <xdr:cNvPr id="13554" name="Object 9" hidden="1">
          <a:extLst>
            <a:ext uri="{FF2B5EF4-FFF2-40B4-BE49-F238E27FC236}">
              <a16:creationId xmlns:a16="http://schemas.microsoft.com/office/drawing/2014/main" id="{00000000-0008-0000-0A00-0000F2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42</xdr:row>
      <xdr:rowOff>0</xdr:rowOff>
    </xdr:from>
    <xdr:ext cx="476250" cy="695325"/>
    <xdr:sp macro="" textlink="">
      <xdr:nvSpPr>
        <xdr:cNvPr id="13555" name="Object 8" hidden="1">
          <a:extLst>
            <a:ext uri="{FF2B5EF4-FFF2-40B4-BE49-F238E27FC236}">
              <a16:creationId xmlns:a16="http://schemas.microsoft.com/office/drawing/2014/main" id="{00000000-0008-0000-0A00-0000F3340000}"/>
            </a:ext>
          </a:extLst>
        </xdr:cNvPr>
        <xdr:cNvSpPr>
          <a:spLocks noChangeArrowheads="1"/>
        </xdr:cNvSpPr>
      </xdr:nvSpPr>
      <xdr:spPr bwMode="auto">
        <a:xfrm>
          <a:off x="457200" y="828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3556" name="Object 15" hidden="1">
          <a:extLst>
            <a:ext uri="{FF2B5EF4-FFF2-40B4-BE49-F238E27FC236}">
              <a16:creationId xmlns:a16="http://schemas.microsoft.com/office/drawing/2014/main" id="{00000000-0008-0000-0A00-0000F4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44</xdr:row>
      <xdr:rowOff>0</xdr:rowOff>
    </xdr:from>
    <xdr:ext cx="495300" cy="685800"/>
    <xdr:sp macro="" textlink="">
      <xdr:nvSpPr>
        <xdr:cNvPr id="13557" name="Object 16" hidden="1">
          <a:extLst>
            <a:ext uri="{FF2B5EF4-FFF2-40B4-BE49-F238E27FC236}">
              <a16:creationId xmlns:a16="http://schemas.microsoft.com/office/drawing/2014/main" id="{00000000-0008-0000-0A00-0000F534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3558" name="Object 17" hidden="1">
          <a:extLst>
            <a:ext uri="{FF2B5EF4-FFF2-40B4-BE49-F238E27FC236}">
              <a16:creationId xmlns:a16="http://schemas.microsoft.com/office/drawing/2014/main" id="{00000000-0008-0000-0A00-0000F6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59" name="Object 9" hidden="1">
          <a:extLst>
            <a:ext uri="{FF2B5EF4-FFF2-40B4-BE49-F238E27FC236}">
              <a16:creationId xmlns:a16="http://schemas.microsoft.com/office/drawing/2014/main" id="{00000000-0008-0000-0A00-0000F7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60" name="Object 8" hidden="1">
          <a:extLst>
            <a:ext uri="{FF2B5EF4-FFF2-40B4-BE49-F238E27FC236}">
              <a16:creationId xmlns:a16="http://schemas.microsoft.com/office/drawing/2014/main" id="{00000000-0008-0000-0A00-0000F8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61" name="Object 9" hidden="1">
          <a:extLst>
            <a:ext uri="{FF2B5EF4-FFF2-40B4-BE49-F238E27FC236}">
              <a16:creationId xmlns:a16="http://schemas.microsoft.com/office/drawing/2014/main" id="{00000000-0008-0000-0A00-0000F934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62" name="Object 8" hidden="1">
          <a:extLst>
            <a:ext uri="{FF2B5EF4-FFF2-40B4-BE49-F238E27FC236}">
              <a16:creationId xmlns:a16="http://schemas.microsoft.com/office/drawing/2014/main" id="{00000000-0008-0000-0A00-0000FA34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63" name="Object 9" hidden="1">
          <a:extLst>
            <a:ext uri="{FF2B5EF4-FFF2-40B4-BE49-F238E27FC236}">
              <a16:creationId xmlns:a16="http://schemas.microsoft.com/office/drawing/2014/main" id="{00000000-0008-0000-0A00-0000FB34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64" name="Object 8" hidden="1">
          <a:extLst>
            <a:ext uri="{FF2B5EF4-FFF2-40B4-BE49-F238E27FC236}">
              <a16:creationId xmlns:a16="http://schemas.microsoft.com/office/drawing/2014/main" id="{00000000-0008-0000-0A00-0000FC34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65" name="Object 9" hidden="1">
          <a:extLst>
            <a:ext uri="{FF2B5EF4-FFF2-40B4-BE49-F238E27FC236}">
              <a16:creationId xmlns:a16="http://schemas.microsoft.com/office/drawing/2014/main" id="{00000000-0008-0000-0A00-0000FD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66" name="Object 8" hidden="1">
          <a:extLst>
            <a:ext uri="{FF2B5EF4-FFF2-40B4-BE49-F238E27FC236}">
              <a16:creationId xmlns:a16="http://schemas.microsoft.com/office/drawing/2014/main" id="{00000000-0008-0000-0A00-0000FE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3567" name="Object 15" hidden="1">
          <a:extLst>
            <a:ext uri="{FF2B5EF4-FFF2-40B4-BE49-F238E27FC236}">
              <a16:creationId xmlns:a16="http://schemas.microsoft.com/office/drawing/2014/main" id="{00000000-0008-0000-0A00-0000FF34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44</xdr:row>
      <xdr:rowOff>0</xdr:rowOff>
    </xdr:from>
    <xdr:ext cx="495300" cy="685800"/>
    <xdr:sp macro="" textlink="">
      <xdr:nvSpPr>
        <xdr:cNvPr id="13568" name="Object 16" hidden="1">
          <a:extLst>
            <a:ext uri="{FF2B5EF4-FFF2-40B4-BE49-F238E27FC236}">
              <a16:creationId xmlns:a16="http://schemas.microsoft.com/office/drawing/2014/main" id="{00000000-0008-0000-0A00-00000035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3569" name="Object 17" hidden="1">
          <a:extLst>
            <a:ext uri="{FF2B5EF4-FFF2-40B4-BE49-F238E27FC236}">
              <a16:creationId xmlns:a16="http://schemas.microsoft.com/office/drawing/2014/main" id="{00000000-0008-0000-0A00-000001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70" name="Object 9" hidden="1">
          <a:extLst>
            <a:ext uri="{FF2B5EF4-FFF2-40B4-BE49-F238E27FC236}">
              <a16:creationId xmlns:a16="http://schemas.microsoft.com/office/drawing/2014/main" id="{00000000-0008-0000-0A00-000002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71" name="Object 8" hidden="1">
          <a:extLst>
            <a:ext uri="{FF2B5EF4-FFF2-40B4-BE49-F238E27FC236}">
              <a16:creationId xmlns:a16="http://schemas.microsoft.com/office/drawing/2014/main" id="{00000000-0008-0000-0A00-000003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72" name="Object 9" hidden="1">
          <a:extLst>
            <a:ext uri="{FF2B5EF4-FFF2-40B4-BE49-F238E27FC236}">
              <a16:creationId xmlns:a16="http://schemas.microsoft.com/office/drawing/2014/main" id="{00000000-0008-0000-0A00-00000435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73" name="Object 8" hidden="1">
          <a:extLst>
            <a:ext uri="{FF2B5EF4-FFF2-40B4-BE49-F238E27FC236}">
              <a16:creationId xmlns:a16="http://schemas.microsoft.com/office/drawing/2014/main" id="{00000000-0008-0000-0A00-00000535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74" name="Object 9" hidden="1">
          <a:extLst>
            <a:ext uri="{FF2B5EF4-FFF2-40B4-BE49-F238E27FC236}">
              <a16:creationId xmlns:a16="http://schemas.microsoft.com/office/drawing/2014/main" id="{00000000-0008-0000-0A00-00000635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75" name="Object 8" hidden="1">
          <a:extLst>
            <a:ext uri="{FF2B5EF4-FFF2-40B4-BE49-F238E27FC236}">
              <a16:creationId xmlns:a16="http://schemas.microsoft.com/office/drawing/2014/main" id="{00000000-0008-0000-0A00-00000735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76" name="Object 9" hidden="1">
          <a:extLst>
            <a:ext uri="{FF2B5EF4-FFF2-40B4-BE49-F238E27FC236}">
              <a16:creationId xmlns:a16="http://schemas.microsoft.com/office/drawing/2014/main" id="{00000000-0008-0000-0A00-000008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77" name="Object 8" hidden="1">
          <a:extLst>
            <a:ext uri="{FF2B5EF4-FFF2-40B4-BE49-F238E27FC236}">
              <a16:creationId xmlns:a16="http://schemas.microsoft.com/office/drawing/2014/main" id="{00000000-0008-0000-0A00-000009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3578" name="Object 15" hidden="1">
          <a:extLst>
            <a:ext uri="{FF2B5EF4-FFF2-40B4-BE49-F238E27FC236}">
              <a16:creationId xmlns:a16="http://schemas.microsoft.com/office/drawing/2014/main" id="{00000000-0008-0000-0A00-00000A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44</xdr:row>
      <xdr:rowOff>0</xdr:rowOff>
    </xdr:from>
    <xdr:ext cx="495300" cy="685800"/>
    <xdr:sp macro="" textlink="">
      <xdr:nvSpPr>
        <xdr:cNvPr id="13579" name="Object 16" hidden="1">
          <a:extLst>
            <a:ext uri="{FF2B5EF4-FFF2-40B4-BE49-F238E27FC236}">
              <a16:creationId xmlns:a16="http://schemas.microsoft.com/office/drawing/2014/main" id="{00000000-0008-0000-0A00-00000B35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3580" name="Object 17" hidden="1">
          <a:extLst>
            <a:ext uri="{FF2B5EF4-FFF2-40B4-BE49-F238E27FC236}">
              <a16:creationId xmlns:a16="http://schemas.microsoft.com/office/drawing/2014/main" id="{00000000-0008-0000-0A00-00000C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81" name="Object 9" hidden="1">
          <a:extLst>
            <a:ext uri="{FF2B5EF4-FFF2-40B4-BE49-F238E27FC236}">
              <a16:creationId xmlns:a16="http://schemas.microsoft.com/office/drawing/2014/main" id="{00000000-0008-0000-0A00-00000D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82" name="Object 8" hidden="1">
          <a:extLst>
            <a:ext uri="{FF2B5EF4-FFF2-40B4-BE49-F238E27FC236}">
              <a16:creationId xmlns:a16="http://schemas.microsoft.com/office/drawing/2014/main" id="{00000000-0008-0000-0A00-00000E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83" name="Object 9" hidden="1">
          <a:extLst>
            <a:ext uri="{FF2B5EF4-FFF2-40B4-BE49-F238E27FC236}">
              <a16:creationId xmlns:a16="http://schemas.microsoft.com/office/drawing/2014/main" id="{00000000-0008-0000-0A00-00000F35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84" name="Object 8" hidden="1">
          <a:extLst>
            <a:ext uri="{FF2B5EF4-FFF2-40B4-BE49-F238E27FC236}">
              <a16:creationId xmlns:a16="http://schemas.microsoft.com/office/drawing/2014/main" id="{00000000-0008-0000-0A00-00001035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85" name="Object 9" hidden="1">
          <a:extLst>
            <a:ext uri="{FF2B5EF4-FFF2-40B4-BE49-F238E27FC236}">
              <a16:creationId xmlns:a16="http://schemas.microsoft.com/office/drawing/2014/main" id="{00000000-0008-0000-0A00-00001135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86" name="Object 8" hidden="1">
          <a:extLst>
            <a:ext uri="{FF2B5EF4-FFF2-40B4-BE49-F238E27FC236}">
              <a16:creationId xmlns:a16="http://schemas.microsoft.com/office/drawing/2014/main" id="{00000000-0008-0000-0A00-00001235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87" name="Object 9" hidden="1">
          <a:extLst>
            <a:ext uri="{FF2B5EF4-FFF2-40B4-BE49-F238E27FC236}">
              <a16:creationId xmlns:a16="http://schemas.microsoft.com/office/drawing/2014/main" id="{00000000-0008-0000-0A00-000013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88" name="Object 8" hidden="1">
          <a:extLst>
            <a:ext uri="{FF2B5EF4-FFF2-40B4-BE49-F238E27FC236}">
              <a16:creationId xmlns:a16="http://schemas.microsoft.com/office/drawing/2014/main" id="{00000000-0008-0000-0A00-000014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33400" cy="752475"/>
    <xdr:sp macro="" textlink="">
      <xdr:nvSpPr>
        <xdr:cNvPr id="13589" name="Object 15" hidden="1">
          <a:extLst>
            <a:ext uri="{FF2B5EF4-FFF2-40B4-BE49-F238E27FC236}">
              <a16:creationId xmlns:a16="http://schemas.microsoft.com/office/drawing/2014/main" id="{00000000-0008-0000-0A00-000015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44</xdr:row>
      <xdr:rowOff>0</xdr:rowOff>
    </xdr:from>
    <xdr:ext cx="495300" cy="685800"/>
    <xdr:sp macro="" textlink="">
      <xdr:nvSpPr>
        <xdr:cNvPr id="13590" name="Object 16" hidden="1">
          <a:extLst>
            <a:ext uri="{FF2B5EF4-FFF2-40B4-BE49-F238E27FC236}">
              <a16:creationId xmlns:a16="http://schemas.microsoft.com/office/drawing/2014/main" id="{00000000-0008-0000-0A00-000016350000}"/>
            </a:ext>
          </a:extLst>
        </xdr:cNvPr>
        <xdr:cNvSpPr>
          <a:spLocks noChangeArrowheads="1"/>
        </xdr:cNvSpPr>
      </xdr:nvSpPr>
      <xdr:spPr bwMode="auto">
        <a:xfrm>
          <a:off x="590550" y="866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514350" cy="704850"/>
    <xdr:sp macro="" textlink="">
      <xdr:nvSpPr>
        <xdr:cNvPr id="13591" name="Object 17" hidden="1">
          <a:extLst>
            <a:ext uri="{FF2B5EF4-FFF2-40B4-BE49-F238E27FC236}">
              <a16:creationId xmlns:a16="http://schemas.microsoft.com/office/drawing/2014/main" id="{00000000-0008-0000-0A00-000017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92" name="Object 9" hidden="1">
          <a:extLst>
            <a:ext uri="{FF2B5EF4-FFF2-40B4-BE49-F238E27FC236}">
              <a16:creationId xmlns:a16="http://schemas.microsoft.com/office/drawing/2014/main" id="{00000000-0008-0000-0A00-000018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93" name="Object 8" hidden="1">
          <a:extLst>
            <a:ext uri="{FF2B5EF4-FFF2-40B4-BE49-F238E27FC236}">
              <a16:creationId xmlns:a16="http://schemas.microsoft.com/office/drawing/2014/main" id="{00000000-0008-0000-0A00-000019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94" name="Object 9" hidden="1">
          <a:extLst>
            <a:ext uri="{FF2B5EF4-FFF2-40B4-BE49-F238E27FC236}">
              <a16:creationId xmlns:a16="http://schemas.microsoft.com/office/drawing/2014/main" id="{00000000-0008-0000-0A00-00001A35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95" name="Object 8" hidden="1">
          <a:extLst>
            <a:ext uri="{FF2B5EF4-FFF2-40B4-BE49-F238E27FC236}">
              <a16:creationId xmlns:a16="http://schemas.microsoft.com/office/drawing/2014/main" id="{00000000-0008-0000-0A00-00001B35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44</xdr:row>
      <xdr:rowOff>0</xdr:rowOff>
    </xdr:from>
    <xdr:ext cx="495300" cy="676275"/>
    <xdr:sp macro="" textlink="">
      <xdr:nvSpPr>
        <xdr:cNvPr id="13596" name="Object 9" hidden="1">
          <a:extLst>
            <a:ext uri="{FF2B5EF4-FFF2-40B4-BE49-F238E27FC236}">
              <a16:creationId xmlns:a16="http://schemas.microsoft.com/office/drawing/2014/main" id="{00000000-0008-0000-0A00-00001C350000}"/>
            </a:ext>
          </a:extLst>
        </xdr:cNvPr>
        <xdr:cNvSpPr>
          <a:spLocks noChangeArrowheads="1"/>
        </xdr:cNvSpPr>
      </xdr:nvSpPr>
      <xdr:spPr bwMode="auto">
        <a:xfrm>
          <a:off x="619125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44</xdr:row>
      <xdr:rowOff>0</xdr:rowOff>
    </xdr:from>
    <xdr:ext cx="476250" cy="695325"/>
    <xdr:sp macro="" textlink="">
      <xdr:nvSpPr>
        <xdr:cNvPr id="13597" name="Object 8" hidden="1">
          <a:extLst>
            <a:ext uri="{FF2B5EF4-FFF2-40B4-BE49-F238E27FC236}">
              <a16:creationId xmlns:a16="http://schemas.microsoft.com/office/drawing/2014/main" id="{00000000-0008-0000-0A00-00001D350000}"/>
            </a:ext>
          </a:extLst>
        </xdr:cNvPr>
        <xdr:cNvSpPr>
          <a:spLocks noChangeArrowheads="1"/>
        </xdr:cNvSpPr>
      </xdr:nvSpPr>
      <xdr:spPr bwMode="auto">
        <a:xfrm>
          <a:off x="657225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95300" cy="676275"/>
    <xdr:sp macro="" textlink="">
      <xdr:nvSpPr>
        <xdr:cNvPr id="13598" name="Object 9" hidden="1">
          <a:extLst>
            <a:ext uri="{FF2B5EF4-FFF2-40B4-BE49-F238E27FC236}">
              <a16:creationId xmlns:a16="http://schemas.microsoft.com/office/drawing/2014/main" id="{00000000-0008-0000-0A00-00001E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44</xdr:row>
      <xdr:rowOff>0</xdr:rowOff>
    </xdr:from>
    <xdr:ext cx="476250" cy="695325"/>
    <xdr:sp macro="" textlink="">
      <xdr:nvSpPr>
        <xdr:cNvPr id="13599" name="Object 8" hidden="1">
          <a:extLst>
            <a:ext uri="{FF2B5EF4-FFF2-40B4-BE49-F238E27FC236}">
              <a16:creationId xmlns:a16="http://schemas.microsoft.com/office/drawing/2014/main" id="{00000000-0008-0000-0A00-00001F350000}"/>
            </a:ext>
          </a:extLst>
        </xdr:cNvPr>
        <xdr:cNvSpPr>
          <a:spLocks noChangeArrowheads="1"/>
        </xdr:cNvSpPr>
      </xdr:nvSpPr>
      <xdr:spPr bwMode="auto">
        <a:xfrm>
          <a:off x="457200" y="866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3600" name="Object 15" hidden="1">
          <a:extLst>
            <a:ext uri="{FF2B5EF4-FFF2-40B4-BE49-F238E27FC236}">
              <a16:creationId xmlns:a16="http://schemas.microsoft.com/office/drawing/2014/main" id="{00000000-0008-0000-0A00-000020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46</xdr:row>
      <xdr:rowOff>0</xdr:rowOff>
    </xdr:from>
    <xdr:ext cx="495300" cy="685800"/>
    <xdr:sp macro="" textlink="">
      <xdr:nvSpPr>
        <xdr:cNvPr id="13601" name="Object 16" hidden="1">
          <a:extLst>
            <a:ext uri="{FF2B5EF4-FFF2-40B4-BE49-F238E27FC236}">
              <a16:creationId xmlns:a16="http://schemas.microsoft.com/office/drawing/2014/main" id="{00000000-0008-0000-0A00-00002135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3602" name="Object 17" hidden="1">
          <a:extLst>
            <a:ext uri="{FF2B5EF4-FFF2-40B4-BE49-F238E27FC236}">
              <a16:creationId xmlns:a16="http://schemas.microsoft.com/office/drawing/2014/main" id="{00000000-0008-0000-0A00-000022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03" name="Object 9" hidden="1">
          <a:extLst>
            <a:ext uri="{FF2B5EF4-FFF2-40B4-BE49-F238E27FC236}">
              <a16:creationId xmlns:a16="http://schemas.microsoft.com/office/drawing/2014/main" id="{00000000-0008-0000-0A00-000023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04" name="Object 8" hidden="1">
          <a:extLst>
            <a:ext uri="{FF2B5EF4-FFF2-40B4-BE49-F238E27FC236}">
              <a16:creationId xmlns:a16="http://schemas.microsoft.com/office/drawing/2014/main" id="{00000000-0008-0000-0A00-000024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05" name="Object 9" hidden="1">
          <a:extLst>
            <a:ext uri="{FF2B5EF4-FFF2-40B4-BE49-F238E27FC236}">
              <a16:creationId xmlns:a16="http://schemas.microsoft.com/office/drawing/2014/main" id="{00000000-0008-0000-0A00-000025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06" name="Object 8" hidden="1">
          <a:extLst>
            <a:ext uri="{FF2B5EF4-FFF2-40B4-BE49-F238E27FC236}">
              <a16:creationId xmlns:a16="http://schemas.microsoft.com/office/drawing/2014/main" id="{00000000-0008-0000-0A00-000026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07" name="Object 9" hidden="1">
          <a:extLst>
            <a:ext uri="{FF2B5EF4-FFF2-40B4-BE49-F238E27FC236}">
              <a16:creationId xmlns:a16="http://schemas.microsoft.com/office/drawing/2014/main" id="{00000000-0008-0000-0A00-000027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08" name="Object 8" hidden="1">
          <a:extLst>
            <a:ext uri="{FF2B5EF4-FFF2-40B4-BE49-F238E27FC236}">
              <a16:creationId xmlns:a16="http://schemas.microsoft.com/office/drawing/2014/main" id="{00000000-0008-0000-0A00-000028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09" name="Object 9" hidden="1">
          <a:extLst>
            <a:ext uri="{FF2B5EF4-FFF2-40B4-BE49-F238E27FC236}">
              <a16:creationId xmlns:a16="http://schemas.microsoft.com/office/drawing/2014/main" id="{00000000-0008-0000-0A00-000029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10" name="Object 8" hidden="1">
          <a:extLst>
            <a:ext uri="{FF2B5EF4-FFF2-40B4-BE49-F238E27FC236}">
              <a16:creationId xmlns:a16="http://schemas.microsoft.com/office/drawing/2014/main" id="{00000000-0008-0000-0A00-00002A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3611" name="Object 15" hidden="1">
          <a:extLst>
            <a:ext uri="{FF2B5EF4-FFF2-40B4-BE49-F238E27FC236}">
              <a16:creationId xmlns:a16="http://schemas.microsoft.com/office/drawing/2014/main" id="{00000000-0008-0000-0A00-00002B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46</xdr:row>
      <xdr:rowOff>0</xdr:rowOff>
    </xdr:from>
    <xdr:ext cx="495300" cy="685800"/>
    <xdr:sp macro="" textlink="">
      <xdr:nvSpPr>
        <xdr:cNvPr id="13612" name="Object 16" hidden="1">
          <a:extLst>
            <a:ext uri="{FF2B5EF4-FFF2-40B4-BE49-F238E27FC236}">
              <a16:creationId xmlns:a16="http://schemas.microsoft.com/office/drawing/2014/main" id="{00000000-0008-0000-0A00-00002C35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3613" name="Object 17" hidden="1">
          <a:extLst>
            <a:ext uri="{FF2B5EF4-FFF2-40B4-BE49-F238E27FC236}">
              <a16:creationId xmlns:a16="http://schemas.microsoft.com/office/drawing/2014/main" id="{00000000-0008-0000-0A00-00002D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14" name="Object 9" hidden="1">
          <a:extLst>
            <a:ext uri="{FF2B5EF4-FFF2-40B4-BE49-F238E27FC236}">
              <a16:creationId xmlns:a16="http://schemas.microsoft.com/office/drawing/2014/main" id="{00000000-0008-0000-0A00-00002E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15" name="Object 8" hidden="1">
          <a:extLst>
            <a:ext uri="{FF2B5EF4-FFF2-40B4-BE49-F238E27FC236}">
              <a16:creationId xmlns:a16="http://schemas.microsoft.com/office/drawing/2014/main" id="{00000000-0008-0000-0A00-00002F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16" name="Object 9" hidden="1">
          <a:extLst>
            <a:ext uri="{FF2B5EF4-FFF2-40B4-BE49-F238E27FC236}">
              <a16:creationId xmlns:a16="http://schemas.microsoft.com/office/drawing/2014/main" id="{00000000-0008-0000-0A00-000030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17" name="Object 8" hidden="1">
          <a:extLst>
            <a:ext uri="{FF2B5EF4-FFF2-40B4-BE49-F238E27FC236}">
              <a16:creationId xmlns:a16="http://schemas.microsoft.com/office/drawing/2014/main" id="{00000000-0008-0000-0A00-000031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18" name="Object 9" hidden="1">
          <a:extLst>
            <a:ext uri="{FF2B5EF4-FFF2-40B4-BE49-F238E27FC236}">
              <a16:creationId xmlns:a16="http://schemas.microsoft.com/office/drawing/2014/main" id="{00000000-0008-0000-0A00-000032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19" name="Object 8" hidden="1">
          <a:extLst>
            <a:ext uri="{FF2B5EF4-FFF2-40B4-BE49-F238E27FC236}">
              <a16:creationId xmlns:a16="http://schemas.microsoft.com/office/drawing/2014/main" id="{00000000-0008-0000-0A00-000033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20" name="Object 9" hidden="1">
          <a:extLst>
            <a:ext uri="{FF2B5EF4-FFF2-40B4-BE49-F238E27FC236}">
              <a16:creationId xmlns:a16="http://schemas.microsoft.com/office/drawing/2014/main" id="{00000000-0008-0000-0A00-000034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21" name="Object 8" hidden="1">
          <a:extLst>
            <a:ext uri="{FF2B5EF4-FFF2-40B4-BE49-F238E27FC236}">
              <a16:creationId xmlns:a16="http://schemas.microsoft.com/office/drawing/2014/main" id="{00000000-0008-0000-0A00-000035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3622" name="Object 15" hidden="1">
          <a:extLst>
            <a:ext uri="{FF2B5EF4-FFF2-40B4-BE49-F238E27FC236}">
              <a16:creationId xmlns:a16="http://schemas.microsoft.com/office/drawing/2014/main" id="{00000000-0008-0000-0A00-000036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46</xdr:row>
      <xdr:rowOff>0</xdr:rowOff>
    </xdr:from>
    <xdr:ext cx="495300" cy="685800"/>
    <xdr:sp macro="" textlink="">
      <xdr:nvSpPr>
        <xdr:cNvPr id="13623" name="Object 16" hidden="1">
          <a:extLst>
            <a:ext uri="{FF2B5EF4-FFF2-40B4-BE49-F238E27FC236}">
              <a16:creationId xmlns:a16="http://schemas.microsoft.com/office/drawing/2014/main" id="{00000000-0008-0000-0A00-00003735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3624" name="Object 17" hidden="1">
          <a:extLst>
            <a:ext uri="{FF2B5EF4-FFF2-40B4-BE49-F238E27FC236}">
              <a16:creationId xmlns:a16="http://schemas.microsoft.com/office/drawing/2014/main" id="{00000000-0008-0000-0A00-000038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25" name="Object 9" hidden="1">
          <a:extLst>
            <a:ext uri="{FF2B5EF4-FFF2-40B4-BE49-F238E27FC236}">
              <a16:creationId xmlns:a16="http://schemas.microsoft.com/office/drawing/2014/main" id="{00000000-0008-0000-0A00-000039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26" name="Object 8" hidden="1">
          <a:extLst>
            <a:ext uri="{FF2B5EF4-FFF2-40B4-BE49-F238E27FC236}">
              <a16:creationId xmlns:a16="http://schemas.microsoft.com/office/drawing/2014/main" id="{00000000-0008-0000-0A00-00003A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27" name="Object 9" hidden="1">
          <a:extLst>
            <a:ext uri="{FF2B5EF4-FFF2-40B4-BE49-F238E27FC236}">
              <a16:creationId xmlns:a16="http://schemas.microsoft.com/office/drawing/2014/main" id="{00000000-0008-0000-0A00-00003B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28" name="Object 8" hidden="1">
          <a:extLst>
            <a:ext uri="{FF2B5EF4-FFF2-40B4-BE49-F238E27FC236}">
              <a16:creationId xmlns:a16="http://schemas.microsoft.com/office/drawing/2014/main" id="{00000000-0008-0000-0A00-00003C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29" name="Object 9" hidden="1">
          <a:extLst>
            <a:ext uri="{FF2B5EF4-FFF2-40B4-BE49-F238E27FC236}">
              <a16:creationId xmlns:a16="http://schemas.microsoft.com/office/drawing/2014/main" id="{00000000-0008-0000-0A00-00003D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30" name="Object 8" hidden="1">
          <a:extLst>
            <a:ext uri="{FF2B5EF4-FFF2-40B4-BE49-F238E27FC236}">
              <a16:creationId xmlns:a16="http://schemas.microsoft.com/office/drawing/2014/main" id="{00000000-0008-0000-0A00-00003E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31" name="Object 9" hidden="1">
          <a:extLst>
            <a:ext uri="{FF2B5EF4-FFF2-40B4-BE49-F238E27FC236}">
              <a16:creationId xmlns:a16="http://schemas.microsoft.com/office/drawing/2014/main" id="{00000000-0008-0000-0A00-00003F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32" name="Object 8" hidden="1">
          <a:extLst>
            <a:ext uri="{FF2B5EF4-FFF2-40B4-BE49-F238E27FC236}">
              <a16:creationId xmlns:a16="http://schemas.microsoft.com/office/drawing/2014/main" id="{00000000-0008-0000-0A00-000040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33400" cy="752475"/>
    <xdr:sp macro="" textlink="">
      <xdr:nvSpPr>
        <xdr:cNvPr id="13633" name="Object 15" hidden="1">
          <a:extLst>
            <a:ext uri="{FF2B5EF4-FFF2-40B4-BE49-F238E27FC236}">
              <a16:creationId xmlns:a16="http://schemas.microsoft.com/office/drawing/2014/main" id="{00000000-0008-0000-0A00-000041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46</xdr:row>
      <xdr:rowOff>0</xdr:rowOff>
    </xdr:from>
    <xdr:ext cx="495300" cy="685800"/>
    <xdr:sp macro="" textlink="">
      <xdr:nvSpPr>
        <xdr:cNvPr id="13634" name="Object 16" hidden="1">
          <a:extLst>
            <a:ext uri="{FF2B5EF4-FFF2-40B4-BE49-F238E27FC236}">
              <a16:creationId xmlns:a16="http://schemas.microsoft.com/office/drawing/2014/main" id="{00000000-0008-0000-0A00-000042350000}"/>
            </a:ext>
          </a:extLst>
        </xdr:cNvPr>
        <xdr:cNvSpPr>
          <a:spLocks noChangeArrowheads="1"/>
        </xdr:cNvSpPr>
      </xdr:nvSpPr>
      <xdr:spPr bwMode="auto">
        <a:xfrm>
          <a:off x="590550" y="904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514350" cy="704850"/>
    <xdr:sp macro="" textlink="">
      <xdr:nvSpPr>
        <xdr:cNvPr id="13635" name="Object 17" hidden="1">
          <a:extLst>
            <a:ext uri="{FF2B5EF4-FFF2-40B4-BE49-F238E27FC236}">
              <a16:creationId xmlns:a16="http://schemas.microsoft.com/office/drawing/2014/main" id="{00000000-0008-0000-0A00-000043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36" name="Object 9" hidden="1">
          <a:extLst>
            <a:ext uri="{FF2B5EF4-FFF2-40B4-BE49-F238E27FC236}">
              <a16:creationId xmlns:a16="http://schemas.microsoft.com/office/drawing/2014/main" id="{00000000-0008-0000-0A00-000044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37" name="Object 8" hidden="1">
          <a:extLst>
            <a:ext uri="{FF2B5EF4-FFF2-40B4-BE49-F238E27FC236}">
              <a16:creationId xmlns:a16="http://schemas.microsoft.com/office/drawing/2014/main" id="{00000000-0008-0000-0A00-000045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38" name="Object 9" hidden="1">
          <a:extLst>
            <a:ext uri="{FF2B5EF4-FFF2-40B4-BE49-F238E27FC236}">
              <a16:creationId xmlns:a16="http://schemas.microsoft.com/office/drawing/2014/main" id="{00000000-0008-0000-0A00-000046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39" name="Object 8" hidden="1">
          <a:extLst>
            <a:ext uri="{FF2B5EF4-FFF2-40B4-BE49-F238E27FC236}">
              <a16:creationId xmlns:a16="http://schemas.microsoft.com/office/drawing/2014/main" id="{00000000-0008-0000-0A00-000047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46</xdr:row>
      <xdr:rowOff>0</xdr:rowOff>
    </xdr:from>
    <xdr:ext cx="495300" cy="676275"/>
    <xdr:sp macro="" textlink="">
      <xdr:nvSpPr>
        <xdr:cNvPr id="13640" name="Object 9" hidden="1">
          <a:extLst>
            <a:ext uri="{FF2B5EF4-FFF2-40B4-BE49-F238E27FC236}">
              <a16:creationId xmlns:a16="http://schemas.microsoft.com/office/drawing/2014/main" id="{00000000-0008-0000-0A00-000048350000}"/>
            </a:ext>
          </a:extLst>
        </xdr:cNvPr>
        <xdr:cNvSpPr>
          <a:spLocks noChangeArrowheads="1"/>
        </xdr:cNvSpPr>
      </xdr:nvSpPr>
      <xdr:spPr bwMode="auto">
        <a:xfrm>
          <a:off x="619125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46</xdr:row>
      <xdr:rowOff>0</xdr:rowOff>
    </xdr:from>
    <xdr:ext cx="476250" cy="695325"/>
    <xdr:sp macro="" textlink="">
      <xdr:nvSpPr>
        <xdr:cNvPr id="13641" name="Object 8" hidden="1">
          <a:extLst>
            <a:ext uri="{FF2B5EF4-FFF2-40B4-BE49-F238E27FC236}">
              <a16:creationId xmlns:a16="http://schemas.microsoft.com/office/drawing/2014/main" id="{00000000-0008-0000-0A00-000049350000}"/>
            </a:ext>
          </a:extLst>
        </xdr:cNvPr>
        <xdr:cNvSpPr>
          <a:spLocks noChangeArrowheads="1"/>
        </xdr:cNvSpPr>
      </xdr:nvSpPr>
      <xdr:spPr bwMode="auto">
        <a:xfrm>
          <a:off x="657225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95300" cy="676275"/>
    <xdr:sp macro="" textlink="">
      <xdr:nvSpPr>
        <xdr:cNvPr id="13642" name="Object 9" hidden="1">
          <a:extLst>
            <a:ext uri="{FF2B5EF4-FFF2-40B4-BE49-F238E27FC236}">
              <a16:creationId xmlns:a16="http://schemas.microsoft.com/office/drawing/2014/main" id="{00000000-0008-0000-0A00-00004A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46</xdr:row>
      <xdr:rowOff>0</xdr:rowOff>
    </xdr:from>
    <xdr:ext cx="476250" cy="695325"/>
    <xdr:sp macro="" textlink="">
      <xdr:nvSpPr>
        <xdr:cNvPr id="13643" name="Object 8" hidden="1">
          <a:extLst>
            <a:ext uri="{FF2B5EF4-FFF2-40B4-BE49-F238E27FC236}">
              <a16:creationId xmlns:a16="http://schemas.microsoft.com/office/drawing/2014/main" id="{00000000-0008-0000-0A00-00004B350000}"/>
            </a:ext>
          </a:extLst>
        </xdr:cNvPr>
        <xdr:cNvSpPr>
          <a:spLocks noChangeArrowheads="1"/>
        </xdr:cNvSpPr>
      </xdr:nvSpPr>
      <xdr:spPr bwMode="auto">
        <a:xfrm>
          <a:off x="457200" y="904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3644" name="Object 15" hidden="1">
          <a:extLst>
            <a:ext uri="{FF2B5EF4-FFF2-40B4-BE49-F238E27FC236}">
              <a16:creationId xmlns:a16="http://schemas.microsoft.com/office/drawing/2014/main" id="{00000000-0008-0000-0A00-00004C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48</xdr:row>
      <xdr:rowOff>0</xdr:rowOff>
    </xdr:from>
    <xdr:ext cx="495300" cy="685800"/>
    <xdr:sp macro="" textlink="">
      <xdr:nvSpPr>
        <xdr:cNvPr id="13645" name="Object 16" hidden="1">
          <a:extLst>
            <a:ext uri="{FF2B5EF4-FFF2-40B4-BE49-F238E27FC236}">
              <a16:creationId xmlns:a16="http://schemas.microsoft.com/office/drawing/2014/main" id="{00000000-0008-0000-0A00-00004D35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3646" name="Object 17" hidden="1">
          <a:extLst>
            <a:ext uri="{FF2B5EF4-FFF2-40B4-BE49-F238E27FC236}">
              <a16:creationId xmlns:a16="http://schemas.microsoft.com/office/drawing/2014/main" id="{00000000-0008-0000-0A00-00004E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47" name="Object 9" hidden="1">
          <a:extLst>
            <a:ext uri="{FF2B5EF4-FFF2-40B4-BE49-F238E27FC236}">
              <a16:creationId xmlns:a16="http://schemas.microsoft.com/office/drawing/2014/main" id="{00000000-0008-0000-0A00-00004F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48" name="Object 8" hidden="1">
          <a:extLst>
            <a:ext uri="{FF2B5EF4-FFF2-40B4-BE49-F238E27FC236}">
              <a16:creationId xmlns:a16="http://schemas.microsoft.com/office/drawing/2014/main" id="{00000000-0008-0000-0A00-000050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49" name="Object 9" hidden="1">
          <a:extLst>
            <a:ext uri="{FF2B5EF4-FFF2-40B4-BE49-F238E27FC236}">
              <a16:creationId xmlns:a16="http://schemas.microsoft.com/office/drawing/2014/main" id="{00000000-0008-0000-0A00-000051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50" name="Object 8" hidden="1">
          <a:extLst>
            <a:ext uri="{FF2B5EF4-FFF2-40B4-BE49-F238E27FC236}">
              <a16:creationId xmlns:a16="http://schemas.microsoft.com/office/drawing/2014/main" id="{00000000-0008-0000-0A00-000052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51" name="Object 9" hidden="1">
          <a:extLst>
            <a:ext uri="{FF2B5EF4-FFF2-40B4-BE49-F238E27FC236}">
              <a16:creationId xmlns:a16="http://schemas.microsoft.com/office/drawing/2014/main" id="{00000000-0008-0000-0A00-000053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52" name="Object 8" hidden="1">
          <a:extLst>
            <a:ext uri="{FF2B5EF4-FFF2-40B4-BE49-F238E27FC236}">
              <a16:creationId xmlns:a16="http://schemas.microsoft.com/office/drawing/2014/main" id="{00000000-0008-0000-0A00-000054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53" name="Object 9" hidden="1">
          <a:extLst>
            <a:ext uri="{FF2B5EF4-FFF2-40B4-BE49-F238E27FC236}">
              <a16:creationId xmlns:a16="http://schemas.microsoft.com/office/drawing/2014/main" id="{00000000-0008-0000-0A00-000055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54" name="Object 8" hidden="1">
          <a:extLst>
            <a:ext uri="{FF2B5EF4-FFF2-40B4-BE49-F238E27FC236}">
              <a16:creationId xmlns:a16="http://schemas.microsoft.com/office/drawing/2014/main" id="{00000000-0008-0000-0A00-000056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3655" name="Object 15" hidden="1">
          <a:extLst>
            <a:ext uri="{FF2B5EF4-FFF2-40B4-BE49-F238E27FC236}">
              <a16:creationId xmlns:a16="http://schemas.microsoft.com/office/drawing/2014/main" id="{00000000-0008-0000-0A00-000057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48</xdr:row>
      <xdr:rowOff>0</xdr:rowOff>
    </xdr:from>
    <xdr:ext cx="495300" cy="685800"/>
    <xdr:sp macro="" textlink="">
      <xdr:nvSpPr>
        <xdr:cNvPr id="13656" name="Object 16" hidden="1">
          <a:extLst>
            <a:ext uri="{FF2B5EF4-FFF2-40B4-BE49-F238E27FC236}">
              <a16:creationId xmlns:a16="http://schemas.microsoft.com/office/drawing/2014/main" id="{00000000-0008-0000-0A00-00005835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3657" name="Object 17" hidden="1">
          <a:extLst>
            <a:ext uri="{FF2B5EF4-FFF2-40B4-BE49-F238E27FC236}">
              <a16:creationId xmlns:a16="http://schemas.microsoft.com/office/drawing/2014/main" id="{00000000-0008-0000-0A00-000059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58" name="Object 9" hidden="1">
          <a:extLst>
            <a:ext uri="{FF2B5EF4-FFF2-40B4-BE49-F238E27FC236}">
              <a16:creationId xmlns:a16="http://schemas.microsoft.com/office/drawing/2014/main" id="{00000000-0008-0000-0A00-00005A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59" name="Object 8" hidden="1">
          <a:extLst>
            <a:ext uri="{FF2B5EF4-FFF2-40B4-BE49-F238E27FC236}">
              <a16:creationId xmlns:a16="http://schemas.microsoft.com/office/drawing/2014/main" id="{00000000-0008-0000-0A00-00005B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60" name="Object 9" hidden="1">
          <a:extLst>
            <a:ext uri="{FF2B5EF4-FFF2-40B4-BE49-F238E27FC236}">
              <a16:creationId xmlns:a16="http://schemas.microsoft.com/office/drawing/2014/main" id="{00000000-0008-0000-0A00-00005C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61" name="Object 8" hidden="1">
          <a:extLst>
            <a:ext uri="{FF2B5EF4-FFF2-40B4-BE49-F238E27FC236}">
              <a16:creationId xmlns:a16="http://schemas.microsoft.com/office/drawing/2014/main" id="{00000000-0008-0000-0A00-00005D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62" name="Object 9" hidden="1">
          <a:extLst>
            <a:ext uri="{FF2B5EF4-FFF2-40B4-BE49-F238E27FC236}">
              <a16:creationId xmlns:a16="http://schemas.microsoft.com/office/drawing/2014/main" id="{00000000-0008-0000-0A00-00005E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63" name="Object 8" hidden="1">
          <a:extLst>
            <a:ext uri="{FF2B5EF4-FFF2-40B4-BE49-F238E27FC236}">
              <a16:creationId xmlns:a16="http://schemas.microsoft.com/office/drawing/2014/main" id="{00000000-0008-0000-0A00-00005F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64" name="Object 9" hidden="1">
          <a:extLst>
            <a:ext uri="{FF2B5EF4-FFF2-40B4-BE49-F238E27FC236}">
              <a16:creationId xmlns:a16="http://schemas.microsoft.com/office/drawing/2014/main" id="{00000000-0008-0000-0A00-000060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65" name="Object 8" hidden="1">
          <a:extLst>
            <a:ext uri="{FF2B5EF4-FFF2-40B4-BE49-F238E27FC236}">
              <a16:creationId xmlns:a16="http://schemas.microsoft.com/office/drawing/2014/main" id="{00000000-0008-0000-0A00-000061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3666" name="Object 15" hidden="1">
          <a:extLst>
            <a:ext uri="{FF2B5EF4-FFF2-40B4-BE49-F238E27FC236}">
              <a16:creationId xmlns:a16="http://schemas.microsoft.com/office/drawing/2014/main" id="{00000000-0008-0000-0A00-000062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48</xdr:row>
      <xdr:rowOff>0</xdr:rowOff>
    </xdr:from>
    <xdr:ext cx="495300" cy="685800"/>
    <xdr:sp macro="" textlink="">
      <xdr:nvSpPr>
        <xdr:cNvPr id="13667" name="Object 16" hidden="1">
          <a:extLst>
            <a:ext uri="{FF2B5EF4-FFF2-40B4-BE49-F238E27FC236}">
              <a16:creationId xmlns:a16="http://schemas.microsoft.com/office/drawing/2014/main" id="{00000000-0008-0000-0A00-00006335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3668" name="Object 17" hidden="1">
          <a:extLst>
            <a:ext uri="{FF2B5EF4-FFF2-40B4-BE49-F238E27FC236}">
              <a16:creationId xmlns:a16="http://schemas.microsoft.com/office/drawing/2014/main" id="{00000000-0008-0000-0A00-000064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69" name="Object 9" hidden="1">
          <a:extLst>
            <a:ext uri="{FF2B5EF4-FFF2-40B4-BE49-F238E27FC236}">
              <a16:creationId xmlns:a16="http://schemas.microsoft.com/office/drawing/2014/main" id="{00000000-0008-0000-0A00-000065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70" name="Object 8" hidden="1">
          <a:extLst>
            <a:ext uri="{FF2B5EF4-FFF2-40B4-BE49-F238E27FC236}">
              <a16:creationId xmlns:a16="http://schemas.microsoft.com/office/drawing/2014/main" id="{00000000-0008-0000-0A00-000066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71" name="Object 9" hidden="1">
          <a:extLst>
            <a:ext uri="{FF2B5EF4-FFF2-40B4-BE49-F238E27FC236}">
              <a16:creationId xmlns:a16="http://schemas.microsoft.com/office/drawing/2014/main" id="{00000000-0008-0000-0A00-000067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72" name="Object 8" hidden="1">
          <a:extLst>
            <a:ext uri="{FF2B5EF4-FFF2-40B4-BE49-F238E27FC236}">
              <a16:creationId xmlns:a16="http://schemas.microsoft.com/office/drawing/2014/main" id="{00000000-0008-0000-0A00-000068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73" name="Object 9" hidden="1">
          <a:extLst>
            <a:ext uri="{FF2B5EF4-FFF2-40B4-BE49-F238E27FC236}">
              <a16:creationId xmlns:a16="http://schemas.microsoft.com/office/drawing/2014/main" id="{00000000-0008-0000-0A00-000069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74" name="Object 8" hidden="1">
          <a:extLst>
            <a:ext uri="{FF2B5EF4-FFF2-40B4-BE49-F238E27FC236}">
              <a16:creationId xmlns:a16="http://schemas.microsoft.com/office/drawing/2014/main" id="{00000000-0008-0000-0A00-00006A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75" name="Object 9" hidden="1">
          <a:extLst>
            <a:ext uri="{FF2B5EF4-FFF2-40B4-BE49-F238E27FC236}">
              <a16:creationId xmlns:a16="http://schemas.microsoft.com/office/drawing/2014/main" id="{00000000-0008-0000-0A00-00006B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76" name="Object 8" hidden="1">
          <a:extLst>
            <a:ext uri="{FF2B5EF4-FFF2-40B4-BE49-F238E27FC236}">
              <a16:creationId xmlns:a16="http://schemas.microsoft.com/office/drawing/2014/main" id="{00000000-0008-0000-0A00-00006C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33400" cy="752475"/>
    <xdr:sp macro="" textlink="">
      <xdr:nvSpPr>
        <xdr:cNvPr id="13677" name="Object 15" hidden="1">
          <a:extLst>
            <a:ext uri="{FF2B5EF4-FFF2-40B4-BE49-F238E27FC236}">
              <a16:creationId xmlns:a16="http://schemas.microsoft.com/office/drawing/2014/main" id="{00000000-0008-0000-0A00-00006D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48</xdr:row>
      <xdr:rowOff>0</xdr:rowOff>
    </xdr:from>
    <xdr:ext cx="495300" cy="685800"/>
    <xdr:sp macro="" textlink="">
      <xdr:nvSpPr>
        <xdr:cNvPr id="13678" name="Object 16" hidden="1">
          <a:extLst>
            <a:ext uri="{FF2B5EF4-FFF2-40B4-BE49-F238E27FC236}">
              <a16:creationId xmlns:a16="http://schemas.microsoft.com/office/drawing/2014/main" id="{00000000-0008-0000-0A00-00006E350000}"/>
            </a:ext>
          </a:extLst>
        </xdr:cNvPr>
        <xdr:cNvSpPr>
          <a:spLocks noChangeArrowheads="1"/>
        </xdr:cNvSpPr>
      </xdr:nvSpPr>
      <xdr:spPr bwMode="auto">
        <a:xfrm>
          <a:off x="590550" y="942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514350" cy="704850"/>
    <xdr:sp macro="" textlink="">
      <xdr:nvSpPr>
        <xdr:cNvPr id="13679" name="Object 17" hidden="1">
          <a:extLst>
            <a:ext uri="{FF2B5EF4-FFF2-40B4-BE49-F238E27FC236}">
              <a16:creationId xmlns:a16="http://schemas.microsoft.com/office/drawing/2014/main" id="{00000000-0008-0000-0A00-00006F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80" name="Object 9" hidden="1">
          <a:extLst>
            <a:ext uri="{FF2B5EF4-FFF2-40B4-BE49-F238E27FC236}">
              <a16:creationId xmlns:a16="http://schemas.microsoft.com/office/drawing/2014/main" id="{00000000-0008-0000-0A00-000070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81" name="Object 8" hidden="1">
          <a:extLst>
            <a:ext uri="{FF2B5EF4-FFF2-40B4-BE49-F238E27FC236}">
              <a16:creationId xmlns:a16="http://schemas.microsoft.com/office/drawing/2014/main" id="{00000000-0008-0000-0A00-000071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82" name="Object 9" hidden="1">
          <a:extLst>
            <a:ext uri="{FF2B5EF4-FFF2-40B4-BE49-F238E27FC236}">
              <a16:creationId xmlns:a16="http://schemas.microsoft.com/office/drawing/2014/main" id="{00000000-0008-0000-0A00-000072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83" name="Object 8" hidden="1">
          <a:extLst>
            <a:ext uri="{FF2B5EF4-FFF2-40B4-BE49-F238E27FC236}">
              <a16:creationId xmlns:a16="http://schemas.microsoft.com/office/drawing/2014/main" id="{00000000-0008-0000-0A00-000073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48</xdr:row>
      <xdr:rowOff>0</xdr:rowOff>
    </xdr:from>
    <xdr:ext cx="495300" cy="676275"/>
    <xdr:sp macro="" textlink="">
      <xdr:nvSpPr>
        <xdr:cNvPr id="13684" name="Object 9" hidden="1">
          <a:extLst>
            <a:ext uri="{FF2B5EF4-FFF2-40B4-BE49-F238E27FC236}">
              <a16:creationId xmlns:a16="http://schemas.microsoft.com/office/drawing/2014/main" id="{00000000-0008-0000-0A00-000074350000}"/>
            </a:ext>
          </a:extLst>
        </xdr:cNvPr>
        <xdr:cNvSpPr>
          <a:spLocks noChangeArrowheads="1"/>
        </xdr:cNvSpPr>
      </xdr:nvSpPr>
      <xdr:spPr bwMode="auto">
        <a:xfrm>
          <a:off x="619125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48</xdr:row>
      <xdr:rowOff>0</xdr:rowOff>
    </xdr:from>
    <xdr:ext cx="476250" cy="695325"/>
    <xdr:sp macro="" textlink="">
      <xdr:nvSpPr>
        <xdr:cNvPr id="13685" name="Object 8" hidden="1">
          <a:extLst>
            <a:ext uri="{FF2B5EF4-FFF2-40B4-BE49-F238E27FC236}">
              <a16:creationId xmlns:a16="http://schemas.microsoft.com/office/drawing/2014/main" id="{00000000-0008-0000-0A00-000075350000}"/>
            </a:ext>
          </a:extLst>
        </xdr:cNvPr>
        <xdr:cNvSpPr>
          <a:spLocks noChangeArrowheads="1"/>
        </xdr:cNvSpPr>
      </xdr:nvSpPr>
      <xdr:spPr bwMode="auto">
        <a:xfrm>
          <a:off x="657225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95300" cy="676275"/>
    <xdr:sp macro="" textlink="">
      <xdr:nvSpPr>
        <xdr:cNvPr id="13686" name="Object 9" hidden="1">
          <a:extLst>
            <a:ext uri="{FF2B5EF4-FFF2-40B4-BE49-F238E27FC236}">
              <a16:creationId xmlns:a16="http://schemas.microsoft.com/office/drawing/2014/main" id="{00000000-0008-0000-0A00-000076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48</xdr:row>
      <xdr:rowOff>0</xdr:rowOff>
    </xdr:from>
    <xdr:ext cx="476250" cy="695325"/>
    <xdr:sp macro="" textlink="">
      <xdr:nvSpPr>
        <xdr:cNvPr id="13687" name="Object 8" hidden="1">
          <a:extLst>
            <a:ext uri="{FF2B5EF4-FFF2-40B4-BE49-F238E27FC236}">
              <a16:creationId xmlns:a16="http://schemas.microsoft.com/office/drawing/2014/main" id="{00000000-0008-0000-0A00-000077350000}"/>
            </a:ext>
          </a:extLst>
        </xdr:cNvPr>
        <xdr:cNvSpPr>
          <a:spLocks noChangeArrowheads="1"/>
        </xdr:cNvSpPr>
      </xdr:nvSpPr>
      <xdr:spPr bwMode="auto">
        <a:xfrm>
          <a:off x="457200" y="942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3688" name="Object 15" hidden="1">
          <a:extLst>
            <a:ext uri="{FF2B5EF4-FFF2-40B4-BE49-F238E27FC236}">
              <a16:creationId xmlns:a16="http://schemas.microsoft.com/office/drawing/2014/main" id="{00000000-0008-0000-0A00-000078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50</xdr:row>
      <xdr:rowOff>0</xdr:rowOff>
    </xdr:from>
    <xdr:ext cx="495300" cy="685800"/>
    <xdr:sp macro="" textlink="">
      <xdr:nvSpPr>
        <xdr:cNvPr id="13689" name="Object 16" hidden="1">
          <a:extLst>
            <a:ext uri="{FF2B5EF4-FFF2-40B4-BE49-F238E27FC236}">
              <a16:creationId xmlns:a16="http://schemas.microsoft.com/office/drawing/2014/main" id="{00000000-0008-0000-0A00-00007935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3690" name="Object 17" hidden="1">
          <a:extLst>
            <a:ext uri="{FF2B5EF4-FFF2-40B4-BE49-F238E27FC236}">
              <a16:creationId xmlns:a16="http://schemas.microsoft.com/office/drawing/2014/main" id="{00000000-0008-0000-0A00-00007A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691" name="Object 9" hidden="1">
          <a:extLst>
            <a:ext uri="{FF2B5EF4-FFF2-40B4-BE49-F238E27FC236}">
              <a16:creationId xmlns:a16="http://schemas.microsoft.com/office/drawing/2014/main" id="{00000000-0008-0000-0A00-00007B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692" name="Object 8" hidden="1">
          <a:extLst>
            <a:ext uri="{FF2B5EF4-FFF2-40B4-BE49-F238E27FC236}">
              <a16:creationId xmlns:a16="http://schemas.microsoft.com/office/drawing/2014/main" id="{00000000-0008-0000-0A00-00007C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693" name="Object 9" hidden="1">
          <a:extLst>
            <a:ext uri="{FF2B5EF4-FFF2-40B4-BE49-F238E27FC236}">
              <a16:creationId xmlns:a16="http://schemas.microsoft.com/office/drawing/2014/main" id="{00000000-0008-0000-0A00-00007D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694" name="Object 8" hidden="1">
          <a:extLst>
            <a:ext uri="{FF2B5EF4-FFF2-40B4-BE49-F238E27FC236}">
              <a16:creationId xmlns:a16="http://schemas.microsoft.com/office/drawing/2014/main" id="{00000000-0008-0000-0A00-00007E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695" name="Object 9" hidden="1">
          <a:extLst>
            <a:ext uri="{FF2B5EF4-FFF2-40B4-BE49-F238E27FC236}">
              <a16:creationId xmlns:a16="http://schemas.microsoft.com/office/drawing/2014/main" id="{00000000-0008-0000-0A00-00007F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696" name="Object 8" hidden="1">
          <a:extLst>
            <a:ext uri="{FF2B5EF4-FFF2-40B4-BE49-F238E27FC236}">
              <a16:creationId xmlns:a16="http://schemas.microsoft.com/office/drawing/2014/main" id="{00000000-0008-0000-0A00-000080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697" name="Object 9" hidden="1">
          <a:extLst>
            <a:ext uri="{FF2B5EF4-FFF2-40B4-BE49-F238E27FC236}">
              <a16:creationId xmlns:a16="http://schemas.microsoft.com/office/drawing/2014/main" id="{00000000-0008-0000-0A00-000081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698" name="Object 8" hidden="1">
          <a:extLst>
            <a:ext uri="{FF2B5EF4-FFF2-40B4-BE49-F238E27FC236}">
              <a16:creationId xmlns:a16="http://schemas.microsoft.com/office/drawing/2014/main" id="{00000000-0008-0000-0A00-000082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3699" name="Object 15" hidden="1">
          <a:extLst>
            <a:ext uri="{FF2B5EF4-FFF2-40B4-BE49-F238E27FC236}">
              <a16:creationId xmlns:a16="http://schemas.microsoft.com/office/drawing/2014/main" id="{00000000-0008-0000-0A00-000083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50</xdr:row>
      <xdr:rowOff>0</xdr:rowOff>
    </xdr:from>
    <xdr:ext cx="495300" cy="685800"/>
    <xdr:sp macro="" textlink="">
      <xdr:nvSpPr>
        <xdr:cNvPr id="13700" name="Object 16" hidden="1">
          <a:extLst>
            <a:ext uri="{FF2B5EF4-FFF2-40B4-BE49-F238E27FC236}">
              <a16:creationId xmlns:a16="http://schemas.microsoft.com/office/drawing/2014/main" id="{00000000-0008-0000-0A00-00008435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3701" name="Object 17" hidden="1">
          <a:extLst>
            <a:ext uri="{FF2B5EF4-FFF2-40B4-BE49-F238E27FC236}">
              <a16:creationId xmlns:a16="http://schemas.microsoft.com/office/drawing/2014/main" id="{00000000-0008-0000-0A00-000085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702" name="Object 9" hidden="1">
          <a:extLst>
            <a:ext uri="{FF2B5EF4-FFF2-40B4-BE49-F238E27FC236}">
              <a16:creationId xmlns:a16="http://schemas.microsoft.com/office/drawing/2014/main" id="{00000000-0008-0000-0A00-000086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703" name="Object 8" hidden="1">
          <a:extLst>
            <a:ext uri="{FF2B5EF4-FFF2-40B4-BE49-F238E27FC236}">
              <a16:creationId xmlns:a16="http://schemas.microsoft.com/office/drawing/2014/main" id="{00000000-0008-0000-0A00-000087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704" name="Object 9" hidden="1">
          <a:extLst>
            <a:ext uri="{FF2B5EF4-FFF2-40B4-BE49-F238E27FC236}">
              <a16:creationId xmlns:a16="http://schemas.microsoft.com/office/drawing/2014/main" id="{00000000-0008-0000-0A00-000088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705" name="Object 8" hidden="1">
          <a:extLst>
            <a:ext uri="{FF2B5EF4-FFF2-40B4-BE49-F238E27FC236}">
              <a16:creationId xmlns:a16="http://schemas.microsoft.com/office/drawing/2014/main" id="{00000000-0008-0000-0A00-000089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706" name="Object 9" hidden="1">
          <a:extLst>
            <a:ext uri="{FF2B5EF4-FFF2-40B4-BE49-F238E27FC236}">
              <a16:creationId xmlns:a16="http://schemas.microsoft.com/office/drawing/2014/main" id="{00000000-0008-0000-0A00-00008A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707" name="Object 8" hidden="1">
          <a:extLst>
            <a:ext uri="{FF2B5EF4-FFF2-40B4-BE49-F238E27FC236}">
              <a16:creationId xmlns:a16="http://schemas.microsoft.com/office/drawing/2014/main" id="{00000000-0008-0000-0A00-00008B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708" name="Object 9" hidden="1">
          <a:extLst>
            <a:ext uri="{FF2B5EF4-FFF2-40B4-BE49-F238E27FC236}">
              <a16:creationId xmlns:a16="http://schemas.microsoft.com/office/drawing/2014/main" id="{00000000-0008-0000-0A00-00008C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709" name="Object 8" hidden="1">
          <a:extLst>
            <a:ext uri="{FF2B5EF4-FFF2-40B4-BE49-F238E27FC236}">
              <a16:creationId xmlns:a16="http://schemas.microsoft.com/office/drawing/2014/main" id="{00000000-0008-0000-0A00-00008D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3710" name="Object 15" hidden="1">
          <a:extLst>
            <a:ext uri="{FF2B5EF4-FFF2-40B4-BE49-F238E27FC236}">
              <a16:creationId xmlns:a16="http://schemas.microsoft.com/office/drawing/2014/main" id="{00000000-0008-0000-0A00-00008E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50</xdr:row>
      <xdr:rowOff>0</xdr:rowOff>
    </xdr:from>
    <xdr:ext cx="495300" cy="685800"/>
    <xdr:sp macro="" textlink="">
      <xdr:nvSpPr>
        <xdr:cNvPr id="13711" name="Object 16" hidden="1">
          <a:extLst>
            <a:ext uri="{FF2B5EF4-FFF2-40B4-BE49-F238E27FC236}">
              <a16:creationId xmlns:a16="http://schemas.microsoft.com/office/drawing/2014/main" id="{00000000-0008-0000-0A00-00008F35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3712" name="Object 17" hidden="1">
          <a:extLst>
            <a:ext uri="{FF2B5EF4-FFF2-40B4-BE49-F238E27FC236}">
              <a16:creationId xmlns:a16="http://schemas.microsoft.com/office/drawing/2014/main" id="{00000000-0008-0000-0A00-000090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713" name="Object 9" hidden="1">
          <a:extLst>
            <a:ext uri="{FF2B5EF4-FFF2-40B4-BE49-F238E27FC236}">
              <a16:creationId xmlns:a16="http://schemas.microsoft.com/office/drawing/2014/main" id="{00000000-0008-0000-0A00-000091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714" name="Object 8" hidden="1">
          <a:extLst>
            <a:ext uri="{FF2B5EF4-FFF2-40B4-BE49-F238E27FC236}">
              <a16:creationId xmlns:a16="http://schemas.microsoft.com/office/drawing/2014/main" id="{00000000-0008-0000-0A00-000092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715" name="Object 9" hidden="1">
          <a:extLst>
            <a:ext uri="{FF2B5EF4-FFF2-40B4-BE49-F238E27FC236}">
              <a16:creationId xmlns:a16="http://schemas.microsoft.com/office/drawing/2014/main" id="{00000000-0008-0000-0A00-000093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716" name="Object 8" hidden="1">
          <a:extLst>
            <a:ext uri="{FF2B5EF4-FFF2-40B4-BE49-F238E27FC236}">
              <a16:creationId xmlns:a16="http://schemas.microsoft.com/office/drawing/2014/main" id="{00000000-0008-0000-0A00-000094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717" name="Object 9" hidden="1">
          <a:extLst>
            <a:ext uri="{FF2B5EF4-FFF2-40B4-BE49-F238E27FC236}">
              <a16:creationId xmlns:a16="http://schemas.microsoft.com/office/drawing/2014/main" id="{00000000-0008-0000-0A00-000095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718" name="Object 8" hidden="1">
          <a:extLst>
            <a:ext uri="{FF2B5EF4-FFF2-40B4-BE49-F238E27FC236}">
              <a16:creationId xmlns:a16="http://schemas.microsoft.com/office/drawing/2014/main" id="{00000000-0008-0000-0A00-000096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719" name="Object 9" hidden="1">
          <a:extLst>
            <a:ext uri="{FF2B5EF4-FFF2-40B4-BE49-F238E27FC236}">
              <a16:creationId xmlns:a16="http://schemas.microsoft.com/office/drawing/2014/main" id="{00000000-0008-0000-0A00-000097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720" name="Object 8" hidden="1">
          <a:extLst>
            <a:ext uri="{FF2B5EF4-FFF2-40B4-BE49-F238E27FC236}">
              <a16:creationId xmlns:a16="http://schemas.microsoft.com/office/drawing/2014/main" id="{00000000-0008-0000-0A00-000098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33400" cy="752475"/>
    <xdr:sp macro="" textlink="">
      <xdr:nvSpPr>
        <xdr:cNvPr id="13721" name="Object 15" hidden="1">
          <a:extLst>
            <a:ext uri="{FF2B5EF4-FFF2-40B4-BE49-F238E27FC236}">
              <a16:creationId xmlns:a16="http://schemas.microsoft.com/office/drawing/2014/main" id="{00000000-0008-0000-0A00-000099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50</xdr:row>
      <xdr:rowOff>0</xdr:rowOff>
    </xdr:from>
    <xdr:ext cx="495300" cy="685800"/>
    <xdr:sp macro="" textlink="">
      <xdr:nvSpPr>
        <xdr:cNvPr id="13722" name="Object 16" hidden="1">
          <a:extLst>
            <a:ext uri="{FF2B5EF4-FFF2-40B4-BE49-F238E27FC236}">
              <a16:creationId xmlns:a16="http://schemas.microsoft.com/office/drawing/2014/main" id="{00000000-0008-0000-0A00-00009A350000}"/>
            </a:ext>
          </a:extLst>
        </xdr:cNvPr>
        <xdr:cNvSpPr>
          <a:spLocks noChangeArrowheads="1"/>
        </xdr:cNvSpPr>
      </xdr:nvSpPr>
      <xdr:spPr bwMode="auto">
        <a:xfrm>
          <a:off x="590550" y="9810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514350" cy="704850"/>
    <xdr:sp macro="" textlink="">
      <xdr:nvSpPr>
        <xdr:cNvPr id="13723" name="Object 17" hidden="1">
          <a:extLst>
            <a:ext uri="{FF2B5EF4-FFF2-40B4-BE49-F238E27FC236}">
              <a16:creationId xmlns:a16="http://schemas.microsoft.com/office/drawing/2014/main" id="{00000000-0008-0000-0A00-00009B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724" name="Object 9" hidden="1">
          <a:extLst>
            <a:ext uri="{FF2B5EF4-FFF2-40B4-BE49-F238E27FC236}">
              <a16:creationId xmlns:a16="http://schemas.microsoft.com/office/drawing/2014/main" id="{00000000-0008-0000-0A00-00009C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725" name="Object 8" hidden="1">
          <a:extLst>
            <a:ext uri="{FF2B5EF4-FFF2-40B4-BE49-F238E27FC236}">
              <a16:creationId xmlns:a16="http://schemas.microsoft.com/office/drawing/2014/main" id="{00000000-0008-0000-0A00-00009D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726" name="Object 9" hidden="1">
          <a:extLst>
            <a:ext uri="{FF2B5EF4-FFF2-40B4-BE49-F238E27FC236}">
              <a16:creationId xmlns:a16="http://schemas.microsoft.com/office/drawing/2014/main" id="{00000000-0008-0000-0A00-00009E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727" name="Object 8" hidden="1">
          <a:extLst>
            <a:ext uri="{FF2B5EF4-FFF2-40B4-BE49-F238E27FC236}">
              <a16:creationId xmlns:a16="http://schemas.microsoft.com/office/drawing/2014/main" id="{00000000-0008-0000-0A00-00009F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50</xdr:row>
      <xdr:rowOff>0</xdr:rowOff>
    </xdr:from>
    <xdr:ext cx="495300" cy="676275"/>
    <xdr:sp macro="" textlink="">
      <xdr:nvSpPr>
        <xdr:cNvPr id="13728" name="Object 9" hidden="1">
          <a:extLst>
            <a:ext uri="{FF2B5EF4-FFF2-40B4-BE49-F238E27FC236}">
              <a16:creationId xmlns:a16="http://schemas.microsoft.com/office/drawing/2014/main" id="{00000000-0008-0000-0A00-0000A0350000}"/>
            </a:ext>
          </a:extLst>
        </xdr:cNvPr>
        <xdr:cNvSpPr>
          <a:spLocks noChangeArrowheads="1"/>
        </xdr:cNvSpPr>
      </xdr:nvSpPr>
      <xdr:spPr bwMode="auto">
        <a:xfrm>
          <a:off x="619125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50</xdr:row>
      <xdr:rowOff>0</xdr:rowOff>
    </xdr:from>
    <xdr:ext cx="476250" cy="695325"/>
    <xdr:sp macro="" textlink="">
      <xdr:nvSpPr>
        <xdr:cNvPr id="13729" name="Object 8" hidden="1">
          <a:extLst>
            <a:ext uri="{FF2B5EF4-FFF2-40B4-BE49-F238E27FC236}">
              <a16:creationId xmlns:a16="http://schemas.microsoft.com/office/drawing/2014/main" id="{00000000-0008-0000-0A00-0000A1350000}"/>
            </a:ext>
          </a:extLst>
        </xdr:cNvPr>
        <xdr:cNvSpPr>
          <a:spLocks noChangeArrowheads="1"/>
        </xdr:cNvSpPr>
      </xdr:nvSpPr>
      <xdr:spPr bwMode="auto">
        <a:xfrm>
          <a:off x="657225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95300" cy="676275"/>
    <xdr:sp macro="" textlink="">
      <xdr:nvSpPr>
        <xdr:cNvPr id="13730" name="Object 9" hidden="1">
          <a:extLst>
            <a:ext uri="{FF2B5EF4-FFF2-40B4-BE49-F238E27FC236}">
              <a16:creationId xmlns:a16="http://schemas.microsoft.com/office/drawing/2014/main" id="{00000000-0008-0000-0A00-0000A2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50</xdr:row>
      <xdr:rowOff>0</xdr:rowOff>
    </xdr:from>
    <xdr:ext cx="476250" cy="695325"/>
    <xdr:sp macro="" textlink="">
      <xdr:nvSpPr>
        <xdr:cNvPr id="13731" name="Object 8" hidden="1">
          <a:extLst>
            <a:ext uri="{FF2B5EF4-FFF2-40B4-BE49-F238E27FC236}">
              <a16:creationId xmlns:a16="http://schemas.microsoft.com/office/drawing/2014/main" id="{00000000-0008-0000-0A00-0000A3350000}"/>
            </a:ext>
          </a:extLst>
        </xdr:cNvPr>
        <xdr:cNvSpPr>
          <a:spLocks noChangeArrowheads="1"/>
        </xdr:cNvSpPr>
      </xdr:nvSpPr>
      <xdr:spPr bwMode="auto">
        <a:xfrm>
          <a:off x="457200" y="9810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3732" name="Object 15" hidden="1">
          <a:extLst>
            <a:ext uri="{FF2B5EF4-FFF2-40B4-BE49-F238E27FC236}">
              <a16:creationId xmlns:a16="http://schemas.microsoft.com/office/drawing/2014/main" id="{00000000-0008-0000-0A00-0000A4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52</xdr:row>
      <xdr:rowOff>0</xdr:rowOff>
    </xdr:from>
    <xdr:ext cx="495300" cy="685800"/>
    <xdr:sp macro="" textlink="">
      <xdr:nvSpPr>
        <xdr:cNvPr id="13733" name="Object 16" hidden="1">
          <a:extLst>
            <a:ext uri="{FF2B5EF4-FFF2-40B4-BE49-F238E27FC236}">
              <a16:creationId xmlns:a16="http://schemas.microsoft.com/office/drawing/2014/main" id="{00000000-0008-0000-0A00-0000A535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3734" name="Object 17" hidden="1">
          <a:extLst>
            <a:ext uri="{FF2B5EF4-FFF2-40B4-BE49-F238E27FC236}">
              <a16:creationId xmlns:a16="http://schemas.microsoft.com/office/drawing/2014/main" id="{00000000-0008-0000-0A00-0000A6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35" name="Object 9" hidden="1">
          <a:extLst>
            <a:ext uri="{FF2B5EF4-FFF2-40B4-BE49-F238E27FC236}">
              <a16:creationId xmlns:a16="http://schemas.microsoft.com/office/drawing/2014/main" id="{00000000-0008-0000-0A00-0000A7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36" name="Object 8" hidden="1">
          <a:extLst>
            <a:ext uri="{FF2B5EF4-FFF2-40B4-BE49-F238E27FC236}">
              <a16:creationId xmlns:a16="http://schemas.microsoft.com/office/drawing/2014/main" id="{00000000-0008-0000-0A00-0000A8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37" name="Object 9" hidden="1">
          <a:extLst>
            <a:ext uri="{FF2B5EF4-FFF2-40B4-BE49-F238E27FC236}">
              <a16:creationId xmlns:a16="http://schemas.microsoft.com/office/drawing/2014/main" id="{00000000-0008-0000-0A00-0000A9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38" name="Object 8" hidden="1">
          <a:extLst>
            <a:ext uri="{FF2B5EF4-FFF2-40B4-BE49-F238E27FC236}">
              <a16:creationId xmlns:a16="http://schemas.microsoft.com/office/drawing/2014/main" id="{00000000-0008-0000-0A00-0000AA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39" name="Object 9" hidden="1">
          <a:extLst>
            <a:ext uri="{FF2B5EF4-FFF2-40B4-BE49-F238E27FC236}">
              <a16:creationId xmlns:a16="http://schemas.microsoft.com/office/drawing/2014/main" id="{00000000-0008-0000-0A00-0000AB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40" name="Object 8" hidden="1">
          <a:extLst>
            <a:ext uri="{FF2B5EF4-FFF2-40B4-BE49-F238E27FC236}">
              <a16:creationId xmlns:a16="http://schemas.microsoft.com/office/drawing/2014/main" id="{00000000-0008-0000-0A00-0000AC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41" name="Object 9" hidden="1">
          <a:extLst>
            <a:ext uri="{FF2B5EF4-FFF2-40B4-BE49-F238E27FC236}">
              <a16:creationId xmlns:a16="http://schemas.microsoft.com/office/drawing/2014/main" id="{00000000-0008-0000-0A00-0000AD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42" name="Object 8" hidden="1">
          <a:extLst>
            <a:ext uri="{FF2B5EF4-FFF2-40B4-BE49-F238E27FC236}">
              <a16:creationId xmlns:a16="http://schemas.microsoft.com/office/drawing/2014/main" id="{00000000-0008-0000-0A00-0000AE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3743" name="Object 15" hidden="1">
          <a:extLst>
            <a:ext uri="{FF2B5EF4-FFF2-40B4-BE49-F238E27FC236}">
              <a16:creationId xmlns:a16="http://schemas.microsoft.com/office/drawing/2014/main" id="{00000000-0008-0000-0A00-0000AF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52</xdr:row>
      <xdr:rowOff>0</xdr:rowOff>
    </xdr:from>
    <xdr:ext cx="495300" cy="685800"/>
    <xdr:sp macro="" textlink="">
      <xdr:nvSpPr>
        <xdr:cNvPr id="13744" name="Object 16" hidden="1">
          <a:extLst>
            <a:ext uri="{FF2B5EF4-FFF2-40B4-BE49-F238E27FC236}">
              <a16:creationId xmlns:a16="http://schemas.microsoft.com/office/drawing/2014/main" id="{00000000-0008-0000-0A00-0000B035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3745" name="Object 17" hidden="1">
          <a:extLst>
            <a:ext uri="{FF2B5EF4-FFF2-40B4-BE49-F238E27FC236}">
              <a16:creationId xmlns:a16="http://schemas.microsoft.com/office/drawing/2014/main" id="{00000000-0008-0000-0A00-0000B1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46" name="Object 9" hidden="1">
          <a:extLst>
            <a:ext uri="{FF2B5EF4-FFF2-40B4-BE49-F238E27FC236}">
              <a16:creationId xmlns:a16="http://schemas.microsoft.com/office/drawing/2014/main" id="{00000000-0008-0000-0A00-0000B2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47" name="Object 8" hidden="1">
          <a:extLst>
            <a:ext uri="{FF2B5EF4-FFF2-40B4-BE49-F238E27FC236}">
              <a16:creationId xmlns:a16="http://schemas.microsoft.com/office/drawing/2014/main" id="{00000000-0008-0000-0A00-0000B3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48" name="Object 9" hidden="1">
          <a:extLst>
            <a:ext uri="{FF2B5EF4-FFF2-40B4-BE49-F238E27FC236}">
              <a16:creationId xmlns:a16="http://schemas.microsoft.com/office/drawing/2014/main" id="{00000000-0008-0000-0A00-0000B4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49" name="Object 8" hidden="1">
          <a:extLst>
            <a:ext uri="{FF2B5EF4-FFF2-40B4-BE49-F238E27FC236}">
              <a16:creationId xmlns:a16="http://schemas.microsoft.com/office/drawing/2014/main" id="{00000000-0008-0000-0A00-0000B5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50" name="Object 9" hidden="1">
          <a:extLst>
            <a:ext uri="{FF2B5EF4-FFF2-40B4-BE49-F238E27FC236}">
              <a16:creationId xmlns:a16="http://schemas.microsoft.com/office/drawing/2014/main" id="{00000000-0008-0000-0A00-0000B6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51" name="Object 8" hidden="1">
          <a:extLst>
            <a:ext uri="{FF2B5EF4-FFF2-40B4-BE49-F238E27FC236}">
              <a16:creationId xmlns:a16="http://schemas.microsoft.com/office/drawing/2014/main" id="{00000000-0008-0000-0A00-0000B7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52" name="Object 9" hidden="1">
          <a:extLst>
            <a:ext uri="{FF2B5EF4-FFF2-40B4-BE49-F238E27FC236}">
              <a16:creationId xmlns:a16="http://schemas.microsoft.com/office/drawing/2014/main" id="{00000000-0008-0000-0A00-0000B8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53" name="Object 8" hidden="1">
          <a:extLst>
            <a:ext uri="{FF2B5EF4-FFF2-40B4-BE49-F238E27FC236}">
              <a16:creationId xmlns:a16="http://schemas.microsoft.com/office/drawing/2014/main" id="{00000000-0008-0000-0A00-0000B9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3754" name="Object 15" hidden="1">
          <a:extLst>
            <a:ext uri="{FF2B5EF4-FFF2-40B4-BE49-F238E27FC236}">
              <a16:creationId xmlns:a16="http://schemas.microsoft.com/office/drawing/2014/main" id="{00000000-0008-0000-0A00-0000BA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52</xdr:row>
      <xdr:rowOff>0</xdr:rowOff>
    </xdr:from>
    <xdr:ext cx="495300" cy="685800"/>
    <xdr:sp macro="" textlink="">
      <xdr:nvSpPr>
        <xdr:cNvPr id="13755" name="Object 16" hidden="1">
          <a:extLst>
            <a:ext uri="{FF2B5EF4-FFF2-40B4-BE49-F238E27FC236}">
              <a16:creationId xmlns:a16="http://schemas.microsoft.com/office/drawing/2014/main" id="{00000000-0008-0000-0A00-0000BB35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3756" name="Object 17" hidden="1">
          <a:extLst>
            <a:ext uri="{FF2B5EF4-FFF2-40B4-BE49-F238E27FC236}">
              <a16:creationId xmlns:a16="http://schemas.microsoft.com/office/drawing/2014/main" id="{00000000-0008-0000-0A00-0000BC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57" name="Object 9" hidden="1">
          <a:extLst>
            <a:ext uri="{FF2B5EF4-FFF2-40B4-BE49-F238E27FC236}">
              <a16:creationId xmlns:a16="http://schemas.microsoft.com/office/drawing/2014/main" id="{00000000-0008-0000-0A00-0000BD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58" name="Object 8" hidden="1">
          <a:extLst>
            <a:ext uri="{FF2B5EF4-FFF2-40B4-BE49-F238E27FC236}">
              <a16:creationId xmlns:a16="http://schemas.microsoft.com/office/drawing/2014/main" id="{00000000-0008-0000-0A00-0000BE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59" name="Object 9" hidden="1">
          <a:extLst>
            <a:ext uri="{FF2B5EF4-FFF2-40B4-BE49-F238E27FC236}">
              <a16:creationId xmlns:a16="http://schemas.microsoft.com/office/drawing/2014/main" id="{00000000-0008-0000-0A00-0000BF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60" name="Object 8" hidden="1">
          <a:extLst>
            <a:ext uri="{FF2B5EF4-FFF2-40B4-BE49-F238E27FC236}">
              <a16:creationId xmlns:a16="http://schemas.microsoft.com/office/drawing/2014/main" id="{00000000-0008-0000-0A00-0000C0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61" name="Object 9" hidden="1">
          <a:extLst>
            <a:ext uri="{FF2B5EF4-FFF2-40B4-BE49-F238E27FC236}">
              <a16:creationId xmlns:a16="http://schemas.microsoft.com/office/drawing/2014/main" id="{00000000-0008-0000-0A00-0000C1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62" name="Object 8" hidden="1">
          <a:extLst>
            <a:ext uri="{FF2B5EF4-FFF2-40B4-BE49-F238E27FC236}">
              <a16:creationId xmlns:a16="http://schemas.microsoft.com/office/drawing/2014/main" id="{00000000-0008-0000-0A00-0000C2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63" name="Object 9" hidden="1">
          <a:extLst>
            <a:ext uri="{FF2B5EF4-FFF2-40B4-BE49-F238E27FC236}">
              <a16:creationId xmlns:a16="http://schemas.microsoft.com/office/drawing/2014/main" id="{00000000-0008-0000-0A00-0000C3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64" name="Object 8" hidden="1">
          <a:extLst>
            <a:ext uri="{FF2B5EF4-FFF2-40B4-BE49-F238E27FC236}">
              <a16:creationId xmlns:a16="http://schemas.microsoft.com/office/drawing/2014/main" id="{00000000-0008-0000-0A00-0000C4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33400" cy="752475"/>
    <xdr:sp macro="" textlink="">
      <xdr:nvSpPr>
        <xdr:cNvPr id="13765" name="Object 15" hidden="1">
          <a:extLst>
            <a:ext uri="{FF2B5EF4-FFF2-40B4-BE49-F238E27FC236}">
              <a16:creationId xmlns:a16="http://schemas.microsoft.com/office/drawing/2014/main" id="{00000000-0008-0000-0A00-0000C5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52</xdr:row>
      <xdr:rowOff>0</xdr:rowOff>
    </xdr:from>
    <xdr:ext cx="495300" cy="685800"/>
    <xdr:sp macro="" textlink="">
      <xdr:nvSpPr>
        <xdr:cNvPr id="13766" name="Object 16" hidden="1">
          <a:extLst>
            <a:ext uri="{FF2B5EF4-FFF2-40B4-BE49-F238E27FC236}">
              <a16:creationId xmlns:a16="http://schemas.microsoft.com/office/drawing/2014/main" id="{00000000-0008-0000-0A00-0000C6350000}"/>
            </a:ext>
          </a:extLst>
        </xdr:cNvPr>
        <xdr:cNvSpPr>
          <a:spLocks noChangeArrowheads="1"/>
        </xdr:cNvSpPr>
      </xdr:nvSpPr>
      <xdr:spPr bwMode="auto">
        <a:xfrm>
          <a:off x="590550" y="10191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514350" cy="704850"/>
    <xdr:sp macro="" textlink="">
      <xdr:nvSpPr>
        <xdr:cNvPr id="13767" name="Object 17" hidden="1">
          <a:extLst>
            <a:ext uri="{FF2B5EF4-FFF2-40B4-BE49-F238E27FC236}">
              <a16:creationId xmlns:a16="http://schemas.microsoft.com/office/drawing/2014/main" id="{00000000-0008-0000-0A00-0000C7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68" name="Object 9" hidden="1">
          <a:extLst>
            <a:ext uri="{FF2B5EF4-FFF2-40B4-BE49-F238E27FC236}">
              <a16:creationId xmlns:a16="http://schemas.microsoft.com/office/drawing/2014/main" id="{00000000-0008-0000-0A00-0000C8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69" name="Object 8" hidden="1">
          <a:extLst>
            <a:ext uri="{FF2B5EF4-FFF2-40B4-BE49-F238E27FC236}">
              <a16:creationId xmlns:a16="http://schemas.microsoft.com/office/drawing/2014/main" id="{00000000-0008-0000-0A00-0000C9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70" name="Object 9" hidden="1">
          <a:extLst>
            <a:ext uri="{FF2B5EF4-FFF2-40B4-BE49-F238E27FC236}">
              <a16:creationId xmlns:a16="http://schemas.microsoft.com/office/drawing/2014/main" id="{00000000-0008-0000-0A00-0000CA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71" name="Object 8" hidden="1">
          <a:extLst>
            <a:ext uri="{FF2B5EF4-FFF2-40B4-BE49-F238E27FC236}">
              <a16:creationId xmlns:a16="http://schemas.microsoft.com/office/drawing/2014/main" id="{00000000-0008-0000-0A00-0000CB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52</xdr:row>
      <xdr:rowOff>0</xdr:rowOff>
    </xdr:from>
    <xdr:ext cx="495300" cy="676275"/>
    <xdr:sp macro="" textlink="">
      <xdr:nvSpPr>
        <xdr:cNvPr id="13772" name="Object 9" hidden="1">
          <a:extLst>
            <a:ext uri="{FF2B5EF4-FFF2-40B4-BE49-F238E27FC236}">
              <a16:creationId xmlns:a16="http://schemas.microsoft.com/office/drawing/2014/main" id="{00000000-0008-0000-0A00-0000CC350000}"/>
            </a:ext>
          </a:extLst>
        </xdr:cNvPr>
        <xdr:cNvSpPr>
          <a:spLocks noChangeArrowheads="1"/>
        </xdr:cNvSpPr>
      </xdr:nvSpPr>
      <xdr:spPr bwMode="auto">
        <a:xfrm>
          <a:off x="619125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52</xdr:row>
      <xdr:rowOff>0</xdr:rowOff>
    </xdr:from>
    <xdr:ext cx="476250" cy="695325"/>
    <xdr:sp macro="" textlink="">
      <xdr:nvSpPr>
        <xdr:cNvPr id="13773" name="Object 8" hidden="1">
          <a:extLst>
            <a:ext uri="{FF2B5EF4-FFF2-40B4-BE49-F238E27FC236}">
              <a16:creationId xmlns:a16="http://schemas.microsoft.com/office/drawing/2014/main" id="{00000000-0008-0000-0A00-0000CD350000}"/>
            </a:ext>
          </a:extLst>
        </xdr:cNvPr>
        <xdr:cNvSpPr>
          <a:spLocks noChangeArrowheads="1"/>
        </xdr:cNvSpPr>
      </xdr:nvSpPr>
      <xdr:spPr bwMode="auto">
        <a:xfrm>
          <a:off x="657225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95300" cy="676275"/>
    <xdr:sp macro="" textlink="">
      <xdr:nvSpPr>
        <xdr:cNvPr id="13774" name="Object 9" hidden="1">
          <a:extLst>
            <a:ext uri="{FF2B5EF4-FFF2-40B4-BE49-F238E27FC236}">
              <a16:creationId xmlns:a16="http://schemas.microsoft.com/office/drawing/2014/main" id="{00000000-0008-0000-0A00-0000CE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52</xdr:row>
      <xdr:rowOff>0</xdr:rowOff>
    </xdr:from>
    <xdr:ext cx="476250" cy="695325"/>
    <xdr:sp macro="" textlink="">
      <xdr:nvSpPr>
        <xdr:cNvPr id="13775" name="Object 8" hidden="1">
          <a:extLst>
            <a:ext uri="{FF2B5EF4-FFF2-40B4-BE49-F238E27FC236}">
              <a16:creationId xmlns:a16="http://schemas.microsoft.com/office/drawing/2014/main" id="{00000000-0008-0000-0A00-0000CF350000}"/>
            </a:ext>
          </a:extLst>
        </xdr:cNvPr>
        <xdr:cNvSpPr>
          <a:spLocks noChangeArrowheads="1"/>
        </xdr:cNvSpPr>
      </xdr:nvSpPr>
      <xdr:spPr bwMode="auto">
        <a:xfrm>
          <a:off x="457200" y="10191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3776" name="Object 15" hidden="1">
          <a:extLst>
            <a:ext uri="{FF2B5EF4-FFF2-40B4-BE49-F238E27FC236}">
              <a16:creationId xmlns:a16="http://schemas.microsoft.com/office/drawing/2014/main" id="{00000000-0008-0000-0A00-0000D0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54</xdr:row>
      <xdr:rowOff>0</xdr:rowOff>
    </xdr:from>
    <xdr:ext cx="495300" cy="685800"/>
    <xdr:sp macro="" textlink="">
      <xdr:nvSpPr>
        <xdr:cNvPr id="13777" name="Object 16" hidden="1">
          <a:extLst>
            <a:ext uri="{FF2B5EF4-FFF2-40B4-BE49-F238E27FC236}">
              <a16:creationId xmlns:a16="http://schemas.microsoft.com/office/drawing/2014/main" id="{00000000-0008-0000-0A00-0000D135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3778" name="Object 17" hidden="1">
          <a:extLst>
            <a:ext uri="{FF2B5EF4-FFF2-40B4-BE49-F238E27FC236}">
              <a16:creationId xmlns:a16="http://schemas.microsoft.com/office/drawing/2014/main" id="{00000000-0008-0000-0A00-0000D2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779" name="Object 9" hidden="1">
          <a:extLst>
            <a:ext uri="{FF2B5EF4-FFF2-40B4-BE49-F238E27FC236}">
              <a16:creationId xmlns:a16="http://schemas.microsoft.com/office/drawing/2014/main" id="{00000000-0008-0000-0A00-0000D3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780" name="Object 8" hidden="1">
          <a:extLst>
            <a:ext uri="{FF2B5EF4-FFF2-40B4-BE49-F238E27FC236}">
              <a16:creationId xmlns:a16="http://schemas.microsoft.com/office/drawing/2014/main" id="{00000000-0008-0000-0A00-0000D4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781" name="Object 9" hidden="1">
          <a:extLst>
            <a:ext uri="{FF2B5EF4-FFF2-40B4-BE49-F238E27FC236}">
              <a16:creationId xmlns:a16="http://schemas.microsoft.com/office/drawing/2014/main" id="{00000000-0008-0000-0A00-0000D5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782" name="Object 8" hidden="1">
          <a:extLst>
            <a:ext uri="{FF2B5EF4-FFF2-40B4-BE49-F238E27FC236}">
              <a16:creationId xmlns:a16="http://schemas.microsoft.com/office/drawing/2014/main" id="{00000000-0008-0000-0A00-0000D6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783" name="Object 9" hidden="1">
          <a:extLst>
            <a:ext uri="{FF2B5EF4-FFF2-40B4-BE49-F238E27FC236}">
              <a16:creationId xmlns:a16="http://schemas.microsoft.com/office/drawing/2014/main" id="{00000000-0008-0000-0A00-0000D7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784" name="Object 8" hidden="1">
          <a:extLst>
            <a:ext uri="{FF2B5EF4-FFF2-40B4-BE49-F238E27FC236}">
              <a16:creationId xmlns:a16="http://schemas.microsoft.com/office/drawing/2014/main" id="{00000000-0008-0000-0A00-0000D8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785" name="Object 9" hidden="1">
          <a:extLst>
            <a:ext uri="{FF2B5EF4-FFF2-40B4-BE49-F238E27FC236}">
              <a16:creationId xmlns:a16="http://schemas.microsoft.com/office/drawing/2014/main" id="{00000000-0008-0000-0A00-0000D9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786" name="Object 8" hidden="1">
          <a:extLst>
            <a:ext uri="{FF2B5EF4-FFF2-40B4-BE49-F238E27FC236}">
              <a16:creationId xmlns:a16="http://schemas.microsoft.com/office/drawing/2014/main" id="{00000000-0008-0000-0A00-0000DA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3787" name="Object 15" hidden="1">
          <a:extLst>
            <a:ext uri="{FF2B5EF4-FFF2-40B4-BE49-F238E27FC236}">
              <a16:creationId xmlns:a16="http://schemas.microsoft.com/office/drawing/2014/main" id="{00000000-0008-0000-0A00-0000DB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54</xdr:row>
      <xdr:rowOff>0</xdr:rowOff>
    </xdr:from>
    <xdr:ext cx="495300" cy="685800"/>
    <xdr:sp macro="" textlink="">
      <xdr:nvSpPr>
        <xdr:cNvPr id="13788" name="Object 16" hidden="1">
          <a:extLst>
            <a:ext uri="{FF2B5EF4-FFF2-40B4-BE49-F238E27FC236}">
              <a16:creationId xmlns:a16="http://schemas.microsoft.com/office/drawing/2014/main" id="{00000000-0008-0000-0A00-0000DC35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3789" name="Object 17" hidden="1">
          <a:extLst>
            <a:ext uri="{FF2B5EF4-FFF2-40B4-BE49-F238E27FC236}">
              <a16:creationId xmlns:a16="http://schemas.microsoft.com/office/drawing/2014/main" id="{00000000-0008-0000-0A00-0000DD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790" name="Object 9" hidden="1">
          <a:extLst>
            <a:ext uri="{FF2B5EF4-FFF2-40B4-BE49-F238E27FC236}">
              <a16:creationId xmlns:a16="http://schemas.microsoft.com/office/drawing/2014/main" id="{00000000-0008-0000-0A00-0000DE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791" name="Object 8" hidden="1">
          <a:extLst>
            <a:ext uri="{FF2B5EF4-FFF2-40B4-BE49-F238E27FC236}">
              <a16:creationId xmlns:a16="http://schemas.microsoft.com/office/drawing/2014/main" id="{00000000-0008-0000-0A00-0000DF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792" name="Object 9" hidden="1">
          <a:extLst>
            <a:ext uri="{FF2B5EF4-FFF2-40B4-BE49-F238E27FC236}">
              <a16:creationId xmlns:a16="http://schemas.microsoft.com/office/drawing/2014/main" id="{00000000-0008-0000-0A00-0000E0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793" name="Object 8" hidden="1">
          <a:extLst>
            <a:ext uri="{FF2B5EF4-FFF2-40B4-BE49-F238E27FC236}">
              <a16:creationId xmlns:a16="http://schemas.microsoft.com/office/drawing/2014/main" id="{00000000-0008-0000-0A00-0000E1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794" name="Object 9" hidden="1">
          <a:extLst>
            <a:ext uri="{FF2B5EF4-FFF2-40B4-BE49-F238E27FC236}">
              <a16:creationId xmlns:a16="http://schemas.microsoft.com/office/drawing/2014/main" id="{00000000-0008-0000-0A00-0000E2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795" name="Object 8" hidden="1">
          <a:extLst>
            <a:ext uri="{FF2B5EF4-FFF2-40B4-BE49-F238E27FC236}">
              <a16:creationId xmlns:a16="http://schemas.microsoft.com/office/drawing/2014/main" id="{00000000-0008-0000-0A00-0000E3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796" name="Object 9" hidden="1">
          <a:extLst>
            <a:ext uri="{FF2B5EF4-FFF2-40B4-BE49-F238E27FC236}">
              <a16:creationId xmlns:a16="http://schemas.microsoft.com/office/drawing/2014/main" id="{00000000-0008-0000-0A00-0000E4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797" name="Object 8" hidden="1">
          <a:extLst>
            <a:ext uri="{FF2B5EF4-FFF2-40B4-BE49-F238E27FC236}">
              <a16:creationId xmlns:a16="http://schemas.microsoft.com/office/drawing/2014/main" id="{00000000-0008-0000-0A00-0000E5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3798" name="Object 15" hidden="1">
          <a:extLst>
            <a:ext uri="{FF2B5EF4-FFF2-40B4-BE49-F238E27FC236}">
              <a16:creationId xmlns:a16="http://schemas.microsoft.com/office/drawing/2014/main" id="{00000000-0008-0000-0A00-0000E6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54</xdr:row>
      <xdr:rowOff>0</xdr:rowOff>
    </xdr:from>
    <xdr:ext cx="495300" cy="685800"/>
    <xdr:sp macro="" textlink="">
      <xdr:nvSpPr>
        <xdr:cNvPr id="13799" name="Object 16" hidden="1">
          <a:extLst>
            <a:ext uri="{FF2B5EF4-FFF2-40B4-BE49-F238E27FC236}">
              <a16:creationId xmlns:a16="http://schemas.microsoft.com/office/drawing/2014/main" id="{00000000-0008-0000-0A00-0000E735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3800" name="Object 17" hidden="1">
          <a:extLst>
            <a:ext uri="{FF2B5EF4-FFF2-40B4-BE49-F238E27FC236}">
              <a16:creationId xmlns:a16="http://schemas.microsoft.com/office/drawing/2014/main" id="{00000000-0008-0000-0A00-0000E8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801" name="Object 9" hidden="1">
          <a:extLst>
            <a:ext uri="{FF2B5EF4-FFF2-40B4-BE49-F238E27FC236}">
              <a16:creationId xmlns:a16="http://schemas.microsoft.com/office/drawing/2014/main" id="{00000000-0008-0000-0A00-0000E9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802" name="Object 8" hidden="1">
          <a:extLst>
            <a:ext uri="{FF2B5EF4-FFF2-40B4-BE49-F238E27FC236}">
              <a16:creationId xmlns:a16="http://schemas.microsoft.com/office/drawing/2014/main" id="{00000000-0008-0000-0A00-0000EA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803" name="Object 9" hidden="1">
          <a:extLst>
            <a:ext uri="{FF2B5EF4-FFF2-40B4-BE49-F238E27FC236}">
              <a16:creationId xmlns:a16="http://schemas.microsoft.com/office/drawing/2014/main" id="{00000000-0008-0000-0A00-0000EB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804" name="Object 8" hidden="1">
          <a:extLst>
            <a:ext uri="{FF2B5EF4-FFF2-40B4-BE49-F238E27FC236}">
              <a16:creationId xmlns:a16="http://schemas.microsoft.com/office/drawing/2014/main" id="{00000000-0008-0000-0A00-0000EC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805" name="Object 9" hidden="1">
          <a:extLst>
            <a:ext uri="{FF2B5EF4-FFF2-40B4-BE49-F238E27FC236}">
              <a16:creationId xmlns:a16="http://schemas.microsoft.com/office/drawing/2014/main" id="{00000000-0008-0000-0A00-0000ED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806" name="Object 8" hidden="1">
          <a:extLst>
            <a:ext uri="{FF2B5EF4-FFF2-40B4-BE49-F238E27FC236}">
              <a16:creationId xmlns:a16="http://schemas.microsoft.com/office/drawing/2014/main" id="{00000000-0008-0000-0A00-0000EE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807" name="Object 9" hidden="1">
          <a:extLst>
            <a:ext uri="{FF2B5EF4-FFF2-40B4-BE49-F238E27FC236}">
              <a16:creationId xmlns:a16="http://schemas.microsoft.com/office/drawing/2014/main" id="{00000000-0008-0000-0A00-0000EF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808" name="Object 8" hidden="1">
          <a:extLst>
            <a:ext uri="{FF2B5EF4-FFF2-40B4-BE49-F238E27FC236}">
              <a16:creationId xmlns:a16="http://schemas.microsoft.com/office/drawing/2014/main" id="{00000000-0008-0000-0A00-0000F0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33400" cy="752475"/>
    <xdr:sp macro="" textlink="">
      <xdr:nvSpPr>
        <xdr:cNvPr id="13809" name="Object 15" hidden="1">
          <a:extLst>
            <a:ext uri="{FF2B5EF4-FFF2-40B4-BE49-F238E27FC236}">
              <a16:creationId xmlns:a16="http://schemas.microsoft.com/office/drawing/2014/main" id="{00000000-0008-0000-0A00-0000F1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54</xdr:row>
      <xdr:rowOff>0</xdr:rowOff>
    </xdr:from>
    <xdr:ext cx="495300" cy="685800"/>
    <xdr:sp macro="" textlink="">
      <xdr:nvSpPr>
        <xdr:cNvPr id="13810" name="Object 16" hidden="1">
          <a:extLst>
            <a:ext uri="{FF2B5EF4-FFF2-40B4-BE49-F238E27FC236}">
              <a16:creationId xmlns:a16="http://schemas.microsoft.com/office/drawing/2014/main" id="{00000000-0008-0000-0A00-0000F2350000}"/>
            </a:ext>
          </a:extLst>
        </xdr:cNvPr>
        <xdr:cNvSpPr>
          <a:spLocks noChangeArrowheads="1"/>
        </xdr:cNvSpPr>
      </xdr:nvSpPr>
      <xdr:spPr bwMode="auto">
        <a:xfrm>
          <a:off x="590550" y="10572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514350" cy="704850"/>
    <xdr:sp macro="" textlink="">
      <xdr:nvSpPr>
        <xdr:cNvPr id="13811" name="Object 17" hidden="1">
          <a:extLst>
            <a:ext uri="{FF2B5EF4-FFF2-40B4-BE49-F238E27FC236}">
              <a16:creationId xmlns:a16="http://schemas.microsoft.com/office/drawing/2014/main" id="{00000000-0008-0000-0A00-0000F3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812" name="Object 9" hidden="1">
          <a:extLst>
            <a:ext uri="{FF2B5EF4-FFF2-40B4-BE49-F238E27FC236}">
              <a16:creationId xmlns:a16="http://schemas.microsoft.com/office/drawing/2014/main" id="{00000000-0008-0000-0A00-0000F4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813" name="Object 8" hidden="1">
          <a:extLst>
            <a:ext uri="{FF2B5EF4-FFF2-40B4-BE49-F238E27FC236}">
              <a16:creationId xmlns:a16="http://schemas.microsoft.com/office/drawing/2014/main" id="{00000000-0008-0000-0A00-0000F5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814" name="Object 9" hidden="1">
          <a:extLst>
            <a:ext uri="{FF2B5EF4-FFF2-40B4-BE49-F238E27FC236}">
              <a16:creationId xmlns:a16="http://schemas.microsoft.com/office/drawing/2014/main" id="{00000000-0008-0000-0A00-0000F6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815" name="Object 8" hidden="1">
          <a:extLst>
            <a:ext uri="{FF2B5EF4-FFF2-40B4-BE49-F238E27FC236}">
              <a16:creationId xmlns:a16="http://schemas.microsoft.com/office/drawing/2014/main" id="{00000000-0008-0000-0A00-0000F7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54</xdr:row>
      <xdr:rowOff>0</xdr:rowOff>
    </xdr:from>
    <xdr:ext cx="495300" cy="676275"/>
    <xdr:sp macro="" textlink="">
      <xdr:nvSpPr>
        <xdr:cNvPr id="13816" name="Object 9" hidden="1">
          <a:extLst>
            <a:ext uri="{FF2B5EF4-FFF2-40B4-BE49-F238E27FC236}">
              <a16:creationId xmlns:a16="http://schemas.microsoft.com/office/drawing/2014/main" id="{00000000-0008-0000-0A00-0000F8350000}"/>
            </a:ext>
          </a:extLst>
        </xdr:cNvPr>
        <xdr:cNvSpPr>
          <a:spLocks noChangeArrowheads="1"/>
        </xdr:cNvSpPr>
      </xdr:nvSpPr>
      <xdr:spPr bwMode="auto">
        <a:xfrm>
          <a:off x="619125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54</xdr:row>
      <xdr:rowOff>0</xdr:rowOff>
    </xdr:from>
    <xdr:ext cx="476250" cy="695325"/>
    <xdr:sp macro="" textlink="">
      <xdr:nvSpPr>
        <xdr:cNvPr id="13817" name="Object 8" hidden="1">
          <a:extLst>
            <a:ext uri="{FF2B5EF4-FFF2-40B4-BE49-F238E27FC236}">
              <a16:creationId xmlns:a16="http://schemas.microsoft.com/office/drawing/2014/main" id="{00000000-0008-0000-0A00-0000F9350000}"/>
            </a:ext>
          </a:extLst>
        </xdr:cNvPr>
        <xdr:cNvSpPr>
          <a:spLocks noChangeArrowheads="1"/>
        </xdr:cNvSpPr>
      </xdr:nvSpPr>
      <xdr:spPr bwMode="auto">
        <a:xfrm>
          <a:off x="657225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95300" cy="676275"/>
    <xdr:sp macro="" textlink="">
      <xdr:nvSpPr>
        <xdr:cNvPr id="13818" name="Object 9" hidden="1">
          <a:extLst>
            <a:ext uri="{FF2B5EF4-FFF2-40B4-BE49-F238E27FC236}">
              <a16:creationId xmlns:a16="http://schemas.microsoft.com/office/drawing/2014/main" id="{00000000-0008-0000-0A00-0000FA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54</xdr:row>
      <xdr:rowOff>0</xdr:rowOff>
    </xdr:from>
    <xdr:ext cx="476250" cy="695325"/>
    <xdr:sp macro="" textlink="">
      <xdr:nvSpPr>
        <xdr:cNvPr id="13819" name="Object 8" hidden="1">
          <a:extLst>
            <a:ext uri="{FF2B5EF4-FFF2-40B4-BE49-F238E27FC236}">
              <a16:creationId xmlns:a16="http://schemas.microsoft.com/office/drawing/2014/main" id="{00000000-0008-0000-0A00-0000FB350000}"/>
            </a:ext>
          </a:extLst>
        </xdr:cNvPr>
        <xdr:cNvSpPr>
          <a:spLocks noChangeArrowheads="1"/>
        </xdr:cNvSpPr>
      </xdr:nvSpPr>
      <xdr:spPr bwMode="auto">
        <a:xfrm>
          <a:off x="457200" y="10572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3820" name="Object 15" hidden="1">
          <a:extLst>
            <a:ext uri="{FF2B5EF4-FFF2-40B4-BE49-F238E27FC236}">
              <a16:creationId xmlns:a16="http://schemas.microsoft.com/office/drawing/2014/main" id="{00000000-0008-0000-0A00-0000FC35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56</xdr:row>
      <xdr:rowOff>0</xdr:rowOff>
    </xdr:from>
    <xdr:ext cx="495300" cy="685800"/>
    <xdr:sp macro="" textlink="">
      <xdr:nvSpPr>
        <xdr:cNvPr id="13821" name="Object 16" hidden="1">
          <a:extLst>
            <a:ext uri="{FF2B5EF4-FFF2-40B4-BE49-F238E27FC236}">
              <a16:creationId xmlns:a16="http://schemas.microsoft.com/office/drawing/2014/main" id="{00000000-0008-0000-0A00-0000FD35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3822" name="Object 17" hidden="1">
          <a:extLst>
            <a:ext uri="{FF2B5EF4-FFF2-40B4-BE49-F238E27FC236}">
              <a16:creationId xmlns:a16="http://schemas.microsoft.com/office/drawing/2014/main" id="{00000000-0008-0000-0A00-0000FE35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23" name="Object 9" hidden="1">
          <a:extLst>
            <a:ext uri="{FF2B5EF4-FFF2-40B4-BE49-F238E27FC236}">
              <a16:creationId xmlns:a16="http://schemas.microsoft.com/office/drawing/2014/main" id="{00000000-0008-0000-0A00-0000FF35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24" name="Object 8" hidden="1">
          <a:extLst>
            <a:ext uri="{FF2B5EF4-FFF2-40B4-BE49-F238E27FC236}">
              <a16:creationId xmlns:a16="http://schemas.microsoft.com/office/drawing/2014/main" id="{00000000-0008-0000-0A00-000000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25" name="Object 9" hidden="1">
          <a:extLst>
            <a:ext uri="{FF2B5EF4-FFF2-40B4-BE49-F238E27FC236}">
              <a16:creationId xmlns:a16="http://schemas.microsoft.com/office/drawing/2014/main" id="{00000000-0008-0000-0A00-000001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26" name="Object 8" hidden="1">
          <a:extLst>
            <a:ext uri="{FF2B5EF4-FFF2-40B4-BE49-F238E27FC236}">
              <a16:creationId xmlns:a16="http://schemas.microsoft.com/office/drawing/2014/main" id="{00000000-0008-0000-0A00-000002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27" name="Object 9" hidden="1">
          <a:extLst>
            <a:ext uri="{FF2B5EF4-FFF2-40B4-BE49-F238E27FC236}">
              <a16:creationId xmlns:a16="http://schemas.microsoft.com/office/drawing/2014/main" id="{00000000-0008-0000-0A00-000003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28" name="Object 8" hidden="1">
          <a:extLst>
            <a:ext uri="{FF2B5EF4-FFF2-40B4-BE49-F238E27FC236}">
              <a16:creationId xmlns:a16="http://schemas.microsoft.com/office/drawing/2014/main" id="{00000000-0008-0000-0A00-000004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29" name="Object 9" hidden="1">
          <a:extLst>
            <a:ext uri="{FF2B5EF4-FFF2-40B4-BE49-F238E27FC236}">
              <a16:creationId xmlns:a16="http://schemas.microsoft.com/office/drawing/2014/main" id="{00000000-0008-0000-0A00-000005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30" name="Object 8" hidden="1">
          <a:extLst>
            <a:ext uri="{FF2B5EF4-FFF2-40B4-BE49-F238E27FC236}">
              <a16:creationId xmlns:a16="http://schemas.microsoft.com/office/drawing/2014/main" id="{00000000-0008-0000-0A00-000006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3831" name="Object 15" hidden="1">
          <a:extLst>
            <a:ext uri="{FF2B5EF4-FFF2-40B4-BE49-F238E27FC236}">
              <a16:creationId xmlns:a16="http://schemas.microsoft.com/office/drawing/2014/main" id="{00000000-0008-0000-0A00-000007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56</xdr:row>
      <xdr:rowOff>0</xdr:rowOff>
    </xdr:from>
    <xdr:ext cx="495300" cy="685800"/>
    <xdr:sp macro="" textlink="">
      <xdr:nvSpPr>
        <xdr:cNvPr id="13832" name="Object 16" hidden="1">
          <a:extLst>
            <a:ext uri="{FF2B5EF4-FFF2-40B4-BE49-F238E27FC236}">
              <a16:creationId xmlns:a16="http://schemas.microsoft.com/office/drawing/2014/main" id="{00000000-0008-0000-0A00-00000836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3833" name="Object 17" hidden="1">
          <a:extLst>
            <a:ext uri="{FF2B5EF4-FFF2-40B4-BE49-F238E27FC236}">
              <a16:creationId xmlns:a16="http://schemas.microsoft.com/office/drawing/2014/main" id="{00000000-0008-0000-0A00-000009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34" name="Object 9" hidden="1">
          <a:extLst>
            <a:ext uri="{FF2B5EF4-FFF2-40B4-BE49-F238E27FC236}">
              <a16:creationId xmlns:a16="http://schemas.microsoft.com/office/drawing/2014/main" id="{00000000-0008-0000-0A00-00000A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35" name="Object 8" hidden="1">
          <a:extLst>
            <a:ext uri="{FF2B5EF4-FFF2-40B4-BE49-F238E27FC236}">
              <a16:creationId xmlns:a16="http://schemas.microsoft.com/office/drawing/2014/main" id="{00000000-0008-0000-0A00-00000B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36" name="Object 9" hidden="1">
          <a:extLst>
            <a:ext uri="{FF2B5EF4-FFF2-40B4-BE49-F238E27FC236}">
              <a16:creationId xmlns:a16="http://schemas.microsoft.com/office/drawing/2014/main" id="{00000000-0008-0000-0A00-00000C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37" name="Object 8" hidden="1">
          <a:extLst>
            <a:ext uri="{FF2B5EF4-FFF2-40B4-BE49-F238E27FC236}">
              <a16:creationId xmlns:a16="http://schemas.microsoft.com/office/drawing/2014/main" id="{00000000-0008-0000-0A00-00000D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38" name="Object 9" hidden="1">
          <a:extLst>
            <a:ext uri="{FF2B5EF4-FFF2-40B4-BE49-F238E27FC236}">
              <a16:creationId xmlns:a16="http://schemas.microsoft.com/office/drawing/2014/main" id="{00000000-0008-0000-0A00-00000E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39" name="Object 8" hidden="1">
          <a:extLst>
            <a:ext uri="{FF2B5EF4-FFF2-40B4-BE49-F238E27FC236}">
              <a16:creationId xmlns:a16="http://schemas.microsoft.com/office/drawing/2014/main" id="{00000000-0008-0000-0A00-00000F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40" name="Object 9" hidden="1">
          <a:extLst>
            <a:ext uri="{FF2B5EF4-FFF2-40B4-BE49-F238E27FC236}">
              <a16:creationId xmlns:a16="http://schemas.microsoft.com/office/drawing/2014/main" id="{00000000-0008-0000-0A00-000010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41" name="Object 8" hidden="1">
          <a:extLst>
            <a:ext uri="{FF2B5EF4-FFF2-40B4-BE49-F238E27FC236}">
              <a16:creationId xmlns:a16="http://schemas.microsoft.com/office/drawing/2014/main" id="{00000000-0008-0000-0A00-000011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3842" name="Object 15" hidden="1">
          <a:extLst>
            <a:ext uri="{FF2B5EF4-FFF2-40B4-BE49-F238E27FC236}">
              <a16:creationId xmlns:a16="http://schemas.microsoft.com/office/drawing/2014/main" id="{00000000-0008-0000-0A00-000012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56</xdr:row>
      <xdr:rowOff>0</xdr:rowOff>
    </xdr:from>
    <xdr:ext cx="495300" cy="685800"/>
    <xdr:sp macro="" textlink="">
      <xdr:nvSpPr>
        <xdr:cNvPr id="13843" name="Object 16" hidden="1">
          <a:extLst>
            <a:ext uri="{FF2B5EF4-FFF2-40B4-BE49-F238E27FC236}">
              <a16:creationId xmlns:a16="http://schemas.microsoft.com/office/drawing/2014/main" id="{00000000-0008-0000-0A00-00001336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3844" name="Object 17" hidden="1">
          <a:extLst>
            <a:ext uri="{FF2B5EF4-FFF2-40B4-BE49-F238E27FC236}">
              <a16:creationId xmlns:a16="http://schemas.microsoft.com/office/drawing/2014/main" id="{00000000-0008-0000-0A00-000014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45" name="Object 9" hidden="1">
          <a:extLst>
            <a:ext uri="{FF2B5EF4-FFF2-40B4-BE49-F238E27FC236}">
              <a16:creationId xmlns:a16="http://schemas.microsoft.com/office/drawing/2014/main" id="{00000000-0008-0000-0A00-000015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46" name="Object 8" hidden="1">
          <a:extLst>
            <a:ext uri="{FF2B5EF4-FFF2-40B4-BE49-F238E27FC236}">
              <a16:creationId xmlns:a16="http://schemas.microsoft.com/office/drawing/2014/main" id="{00000000-0008-0000-0A00-000016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47" name="Object 9" hidden="1">
          <a:extLst>
            <a:ext uri="{FF2B5EF4-FFF2-40B4-BE49-F238E27FC236}">
              <a16:creationId xmlns:a16="http://schemas.microsoft.com/office/drawing/2014/main" id="{00000000-0008-0000-0A00-000017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48" name="Object 8" hidden="1">
          <a:extLst>
            <a:ext uri="{FF2B5EF4-FFF2-40B4-BE49-F238E27FC236}">
              <a16:creationId xmlns:a16="http://schemas.microsoft.com/office/drawing/2014/main" id="{00000000-0008-0000-0A00-000018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49" name="Object 9" hidden="1">
          <a:extLst>
            <a:ext uri="{FF2B5EF4-FFF2-40B4-BE49-F238E27FC236}">
              <a16:creationId xmlns:a16="http://schemas.microsoft.com/office/drawing/2014/main" id="{00000000-0008-0000-0A00-000019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50" name="Object 8" hidden="1">
          <a:extLst>
            <a:ext uri="{FF2B5EF4-FFF2-40B4-BE49-F238E27FC236}">
              <a16:creationId xmlns:a16="http://schemas.microsoft.com/office/drawing/2014/main" id="{00000000-0008-0000-0A00-00001A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51" name="Object 9" hidden="1">
          <a:extLst>
            <a:ext uri="{FF2B5EF4-FFF2-40B4-BE49-F238E27FC236}">
              <a16:creationId xmlns:a16="http://schemas.microsoft.com/office/drawing/2014/main" id="{00000000-0008-0000-0A00-00001B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52" name="Object 8" hidden="1">
          <a:extLst>
            <a:ext uri="{FF2B5EF4-FFF2-40B4-BE49-F238E27FC236}">
              <a16:creationId xmlns:a16="http://schemas.microsoft.com/office/drawing/2014/main" id="{00000000-0008-0000-0A00-00001C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33400" cy="752475"/>
    <xdr:sp macro="" textlink="">
      <xdr:nvSpPr>
        <xdr:cNvPr id="13853" name="Object 15" hidden="1">
          <a:extLst>
            <a:ext uri="{FF2B5EF4-FFF2-40B4-BE49-F238E27FC236}">
              <a16:creationId xmlns:a16="http://schemas.microsoft.com/office/drawing/2014/main" id="{00000000-0008-0000-0A00-00001D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56</xdr:row>
      <xdr:rowOff>0</xdr:rowOff>
    </xdr:from>
    <xdr:ext cx="495300" cy="685800"/>
    <xdr:sp macro="" textlink="">
      <xdr:nvSpPr>
        <xdr:cNvPr id="13854" name="Object 16" hidden="1">
          <a:extLst>
            <a:ext uri="{FF2B5EF4-FFF2-40B4-BE49-F238E27FC236}">
              <a16:creationId xmlns:a16="http://schemas.microsoft.com/office/drawing/2014/main" id="{00000000-0008-0000-0A00-00001E360000}"/>
            </a:ext>
          </a:extLst>
        </xdr:cNvPr>
        <xdr:cNvSpPr>
          <a:spLocks noChangeArrowheads="1"/>
        </xdr:cNvSpPr>
      </xdr:nvSpPr>
      <xdr:spPr bwMode="auto">
        <a:xfrm>
          <a:off x="590550" y="10953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514350" cy="704850"/>
    <xdr:sp macro="" textlink="">
      <xdr:nvSpPr>
        <xdr:cNvPr id="13855" name="Object 17" hidden="1">
          <a:extLst>
            <a:ext uri="{FF2B5EF4-FFF2-40B4-BE49-F238E27FC236}">
              <a16:creationId xmlns:a16="http://schemas.microsoft.com/office/drawing/2014/main" id="{00000000-0008-0000-0A00-00001F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56" name="Object 9" hidden="1">
          <a:extLst>
            <a:ext uri="{FF2B5EF4-FFF2-40B4-BE49-F238E27FC236}">
              <a16:creationId xmlns:a16="http://schemas.microsoft.com/office/drawing/2014/main" id="{00000000-0008-0000-0A00-000020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57" name="Object 8" hidden="1">
          <a:extLst>
            <a:ext uri="{FF2B5EF4-FFF2-40B4-BE49-F238E27FC236}">
              <a16:creationId xmlns:a16="http://schemas.microsoft.com/office/drawing/2014/main" id="{00000000-0008-0000-0A00-000021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58" name="Object 9" hidden="1">
          <a:extLst>
            <a:ext uri="{FF2B5EF4-FFF2-40B4-BE49-F238E27FC236}">
              <a16:creationId xmlns:a16="http://schemas.microsoft.com/office/drawing/2014/main" id="{00000000-0008-0000-0A00-000022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59" name="Object 8" hidden="1">
          <a:extLst>
            <a:ext uri="{FF2B5EF4-FFF2-40B4-BE49-F238E27FC236}">
              <a16:creationId xmlns:a16="http://schemas.microsoft.com/office/drawing/2014/main" id="{00000000-0008-0000-0A00-000023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56</xdr:row>
      <xdr:rowOff>0</xdr:rowOff>
    </xdr:from>
    <xdr:ext cx="495300" cy="676275"/>
    <xdr:sp macro="" textlink="">
      <xdr:nvSpPr>
        <xdr:cNvPr id="13860" name="Object 9" hidden="1">
          <a:extLst>
            <a:ext uri="{FF2B5EF4-FFF2-40B4-BE49-F238E27FC236}">
              <a16:creationId xmlns:a16="http://schemas.microsoft.com/office/drawing/2014/main" id="{00000000-0008-0000-0A00-000024360000}"/>
            </a:ext>
          </a:extLst>
        </xdr:cNvPr>
        <xdr:cNvSpPr>
          <a:spLocks noChangeArrowheads="1"/>
        </xdr:cNvSpPr>
      </xdr:nvSpPr>
      <xdr:spPr bwMode="auto">
        <a:xfrm>
          <a:off x="619125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56</xdr:row>
      <xdr:rowOff>0</xdr:rowOff>
    </xdr:from>
    <xdr:ext cx="476250" cy="695325"/>
    <xdr:sp macro="" textlink="">
      <xdr:nvSpPr>
        <xdr:cNvPr id="13861" name="Object 8" hidden="1">
          <a:extLst>
            <a:ext uri="{FF2B5EF4-FFF2-40B4-BE49-F238E27FC236}">
              <a16:creationId xmlns:a16="http://schemas.microsoft.com/office/drawing/2014/main" id="{00000000-0008-0000-0A00-000025360000}"/>
            </a:ext>
          </a:extLst>
        </xdr:cNvPr>
        <xdr:cNvSpPr>
          <a:spLocks noChangeArrowheads="1"/>
        </xdr:cNvSpPr>
      </xdr:nvSpPr>
      <xdr:spPr bwMode="auto">
        <a:xfrm>
          <a:off x="657225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95300" cy="676275"/>
    <xdr:sp macro="" textlink="">
      <xdr:nvSpPr>
        <xdr:cNvPr id="13862" name="Object 9" hidden="1">
          <a:extLst>
            <a:ext uri="{FF2B5EF4-FFF2-40B4-BE49-F238E27FC236}">
              <a16:creationId xmlns:a16="http://schemas.microsoft.com/office/drawing/2014/main" id="{00000000-0008-0000-0A00-000026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56</xdr:row>
      <xdr:rowOff>0</xdr:rowOff>
    </xdr:from>
    <xdr:ext cx="476250" cy="695325"/>
    <xdr:sp macro="" textlink="">
      <xdr:nvSpPr>
        <xdr:cNvPr id="13863" name="Object 8" hidden="1">
          <a:extLst>
            <a:ext uri="{FF2B5EF4-FFF2-40B4-BE49-F238E27FC236}">
              <a16:creationId xmlns:a16="http://schemas.microsoft.com/office/drawing/2014/main" id="{00000000-0008-0000-0A00-000027360000}"/>
            </a:ext>
          </a:extLst>
        </xdr:cNvPr>
        <xdr:cNvSpPr>
          <a:spLocks noChangeArrowheads="1"/>
        </xdr:cNvSpPr>
      </xdr:nvSpPr>
      <xdr:spPr bwMode="auto">
        <a:xfrm>
          <a:off x="457200" y="10953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864" name="Object 15" hidden="1">
          <a:extLst>
            <a:ext uri="{FF2B5EF4-FFF2-40B4-BE49-F238E27FC236}">
              <a16:creationId xmlns:a16="http://schemas.microsoft.com/office/drawing/2014/main" id="{00000000-0008-0000-0A00-000028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58</xdr:row>
      <xdr:rowOff>0</xdr:rowOff>
    </xdr:from>
    <xdr:ext cx="495300" cy="685800"/>
    <xdr:sp macro="" textlink="">
      <xdr:nvSpPr>
        <xdr:cNvPr id="13865" name="Object 16" hidden="1">
          <a:extLst>
            <a:ext uri="{FF2B5EF4-FFF2-40B4-BE49-F238E27FC236}">
              <a16:creationId xmlns:a16="http://schemas.microsoft.com/office/drawing/2014/main" id="{00000000-0008-0000-0A00-00002936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866" name="Object 17" hidden="1">
          <a:extLst>
            <a:ext uri="{FF2B5EF4-FFF2-40B4-BE49-F238E27FC236}">
              <a16:creationId xmlns:a16="http://schemas.microsoft.com/office/drawing/2014/main" id="{00000000-0008-0000-0A00-00002A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867" name="Object 9" hidden="1">
          <a:extLst>
            <a:ext uri="{FF2B5EF4-FFF2-40B4-BE49-F238E27FC236}">
              <a16:creationId xmlns:a16="http://schemas.microsoft.com/office/drawing/2014/main" id="{00000000-0008-0000-0A00-00002B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868" name="Object 8" hidden="1">
          <a:extLst>
            <a:ext uri="{FF2B5EF4-FFF2-40B4-BE49-F238E27FC236}">
              <a16:creationId xmlns:a16="http://schemas.microsoft.com/office/drawing/2014/main" id="{00000000-0008-0000-0A00-00002C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869" name="Object 9" hidden="1">
          <a:extLst>
            <a:ext uri="{FF2B5EF4-FFF2-40B4-BE49-F238E27FC236}">
              <a16:creationId xmlns:a16="http://schemas.microsoft.com/office/drawing/2014/main" id="{00000000-0008-0000-0A00-00002D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870" name="Object 8" hidden="1">
          <a:extLst>
            <a:ext uri="{FF2B5EF4-FFF2-40B4-BE49-F238E27FC236}">
              <a16:creationId xmlns:a16="http://schemas.microsoft.com/office/drawing/2014/main" id="{00000000-0008-0000-0A00-00002E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871" name="Object 9" hidden="1">
          <a:extLst>
            <a:ext uri="{FF2B5EF4-FFF2-40B4-BE49-F238E27FC236}">
              <a16:creationId xmlns:a16="http://schemas.microsoft.com/office/drawing/2014/main" id="{00000000-0008-0000-0A00-00002F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872" name="Object 8" hidden="1">
          <a:extLst>
            <a:ext uri="{FF2B5EF4-FFF2-40B4-BE49-F238E27FC236}">
              <a16:creationId xmlns:a16="http://schemas.microsoft.com/office/drawing/2014/main" id="{00000000-0008-0000-0A00-000030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873" name="Object 9" hidden="1">
          <a:extLst>
            <a:ext uri="{FF2B5EF4-FFF2-40B4-BE49-F238E27FC236}">
              <a16:creationId xmlns:a16="http://schemas.microsoft.com/office/drawing/2014/main" id="{00000000-0008-0000-0A00-000031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874" name="Object 8" hidden="1">
          <a:extLst>
            <a:ext uri="{FF2B5EF4-FFF2-40B4-BE49-F238E27FC236}">
              <a16:creationId xmlns:a16="http://schemas.microsoft.com/office/drawing/2014/main" id="{00000000-0008-0000-0A00-000032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875" name="Object 15" hidden="1">
          <a:extLst>
            <a:ext uri="{FF2B5EF4-FFF2-40B4-BE49-F238E27FC236}">
              <a16:creationId xmlns:a16="http://schemas.microsoft.com/office/drawing/2014/main" id="{00000000-0008-0000-0A00-000033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58</xdr:row>
      <xdr:rowOff>0</xdr:rowOff>
    </xdr:from>
    <xdr:ext cx="495300" cy="685800"/>
    <xdr:sp macro="" textlink="">
      <xdr:nvSpPr>
        <xdr:cNvPr id="13876" name="Object 16" hidden="1">
          <a:extLst>
            <a:ext uri="{FF2B5EF4-FFF2-40B4-BE49-F238E27FC236}">
              <a16:creationId xmlns:a16="http://schemas.microsoft.com/office/drawing/2014/main" id="{00000000-0008-0000-0A00-00003436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877" name="Object 17" hidden="1">
          <a:extLst>
            <a:ext uri="{FF2B5EF4-FFF2-40B4-BE49-F238E27FC236}">
              <a16:creationId xmlns:a16="http://schemas.microsoft.com/office/drawing/2014/main" id="{00000000-0008-0000-0A00-000035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878" name="Object 9" hidden="1">
          <a:extLst>
            <a:ext uri="{FF2B5EF4-FFF2-40B4-BE49-F238E27FC236}">
              <a16:creationId xmlns:a16="http://schemas.microsoft.com/office/drawing/2014/main" id="{00000000-0008-0000-0A00-000036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879" name="Object 8" hidden="1">
          <a:extLst>
            <a:ext uri="{FF2B5EF4-FFF2-40B4-BE49-F238E27FC236}">
              <a16:creationId xmlns:a16="http://schemas.microsoft.com/office/drawing/2014/main" id="{00000000-0008-0000-0A00-000037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880" name="Object 9" hidden="1">
          <a:extLst>
            <a:ext uri="{FF2B5EF4-FFF2-40B4-BE49-F238E27FC236}">
              <a16:creationId xmlns:a16="http://schemas.microsoft.com/office/drawing/2014/main" id="{00000000-0008-0000-0A00-000038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881" name="Object 8" hidden="1">
          <a:extLst>
            <a:ext uri="{FF2B5EF4-FFF2-40B4-BE49-F238E27FC236}">
              <a16:creationId xmlns:a16="http://schemas.microsoft.com/office/drawing/2014/main" id="{00000000-0008-0000-0A00-000039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882" name="Object 9" hidden="1">
          <a:extLst>
            <a:ext uri="{FF2B5EF4-FFF2-40B4-BE49-F238E27FC236}">
              <a16:creationId xmlns:a16="http://schemas.microsoft.com/office/drawing/2014/main" id="{00000000-0008-0000-0A00-00003A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883" name="Object 8" hidden="1">
          <a:extLst>
            <a:ext uri="{FF2B5EF4-FFF2-40B4-BE49-F238E27FC236}">
              <a16:creationId xmlns:a16="http://schemas.microsoft.com/office/drawing/2014/main" id="{00000000-0008-0000-0A00-00003B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884" name="Object 9" hidden="1">
          <a:extLst>
            <a:ext uri="{FF2B5EF4-FFF2-40B4-BE49-F238E27FC236}">
              <a16:creationId xmlns:a16="http://schemas.microsoft.com/office/drawing/2014/main" id="{00000000-0008-0000-0A00-00003C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885" name="Object 8" hidden="1">
          <a:extLst>
            <a:ext uri="{FF2B5EF4-FFF2-40B4-BE49-F238E27FC236}">
              <a16:creationId xmlns:a16="http://schemas.microsoft.com/office/drawing/2014/main" id="{00000000-0008-0000-0A00-00003D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886" name="Object 15" hidden="1">
          <a:extLst>
            <a:ext uri="{FF2B5EF4-FFF2-40B4-BE49-F238E27FC236}">
              <a16:creationId xmlns:a16="http://schemas.microsoft.com/office/drawing/2014/main" id="{00000000-0008-0000-0A00-00003E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58</xdr:row>
      <xdr:rowOff>0</xdr:rowOff>
    </xdr:from>
    <xdr:ext cx="495300" cy="685800"/>
    <xdr:sp macro="" textlink="">
      <xdr:nvSpPr>
        <xdr:cNvPr id="13887" name="Object 16" hidden="1">
          <a:extLst>
            <a:ext uri="{FF2B5EF4-FFF2-40B4-BE49-F238E27FC236}">
              <a16:creationId xmlns:a16="http://schemas.microsoft.com/office/drawing/2014/main" id="{00000000-0008-0000-0A00-00003F36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888" name="Object 17" hidden="1">
          <a:extLst>
            <a:ext uri="{FF2B5EF4-FFF2-40B4-BE49-F238E27FC236}">
              <a16:creationId xmlns:a16="http://schemas.microsoft.com/office/drawing/2014/main" id="{00000000-0008-0000-0A00-000040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889" name="Object 9" hidden="1">
          <a:extLst>
            <a:ext uri="{FF2B5EF4-FFF2-40B4-BE49-F238E27FC236}">
              <a16:creationId xmlns:a16="http://schemas.microsoft.com/office/drawing/2014/main" id="{00000000-0008-0000-0A00-000041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890" name="Object 8" hidden="1">
          <a:extLst>
            <a:ext uri="{FF2B5EF4-FFF2-40B4-BE49-F238E27FC236}">
              <a16:creationId xmlns:a16="http://schemas.microsoft.com/office/drawing/2014/main" id="{00000000-0008-0000-0A00-000042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891" name="Object 9" hidden="1">
          <a:extLst>
            <a:ext uri="{FF2B5EF4-FFF2-40B4-BE49-F238E27FC236}">
              <a16:creationId xmlns:a16="http://schemas.microsoft.com/office/drawing/2014/main" id="{00000000-0008-0000-0A00-000043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892" name="Object 8" hidden="1">
          <a:extLst>
            <a:ext uri="{FF2B5EF4-FFF2-40B4-BE49-F238E27FC236}">
              <a16:creationId xmlns:a16="http://schemas.microsoft.com/office/drawing/2014/main" id="{00000000-0008-0000-0A00-000044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893" name="Object 9" hidden="1">
          <a:extLst>
            <a:ext uri="{FF2B5EF4-FFF2-40B4-BE49-F238E27FC236}">
              <a16:creationId xmlns:a16="http://schemas.microsoft.com/office/drawing/2014/main" id="{00000000-0008-0000-0A00-000045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894" name="Object 8" hidden="1">
          <a:extLst>
            <a:ext uri="{FF2B5EF4-FFF2-40B4-BE49-F238E27FC236}">
              <a16:creationId xmlns:a16="http://schemas.microsoft.com/office/drawing/2014/main" id="{00000000-0008-0000-0A00-000046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895" name="Object 9" hidden="1">
          <a:extLst>
            <a:ext uri="{FF2B5EF4-FFF2-40B4-BE49-F238E27FC236}">
              <a16:creationId xmlns:a16="http://schemas.microsoft.com/office/drawing/2014/main" id="{00000000-0008-0000-0A00-000047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896" name="Object 8" hidden="1">
          <a:extLst>
            <a:ext uri="{FF2B5EF4-FFF2-40B4-BE49-F238E27FC236}">
              <a16:creationId xmlns:a16="http://schemas.microsoft.com/office/drawing/2014/main" id="{00000000-0008-0000-0A00-000048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33400" cy="752475"/>
    <xdr:sp macro="" textlink="">
      <xdr:nvSpPr>
        <xdr:cNvPr id="13897" name="Object 15" hidden="1">
          <a:extLst>
            <a:ext uri="{FF2B5EF4-FFF2-40B4-BE49-F238E27FC236}">
              <a16:creationId xmlns:a16="http://schemas.microsoft.com/office/drawing/2014/main" id="{00000000-0008-0000-0A00-000049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58</xdr:row>
      <xdr:rowOff>0</xdr:rowOff>
    </xdr:from>
    <xdr:ext cx="495300" cy="685800"/>
    <xdr:sp macro="" textlink="">
      <xdr:nvSpPr>
        <xdr:cNvPr id="13898" name="Object 16" hidden="1">
          <a:extLst>
            <a:ext uri="{FF2B5EF4-FFF2-40B4-BE49-F238E27FC236}">
              <a16:creationId xmlns:a16="http://schemas.microsoft.com/office/drawing/2014/main" id="{00000000-0008-0000-0A00-00004A360000}"/>
            </a:ext>
          </a:extLst>
        </xdr:cNvPr>
        <xdr:cNvSpPr>
          <a:spLocks noChangeArrowheads="1"/>
        </xdr:cNvSpPr>
      </xdr:nvSpPr>
      <xdr:spPr bwMode="auto">
        <a:xfrm>
          <a:off x="590550" y="11334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514350" cy="704850"/>
    <xdr:sp macro="" textlink="">
      <xdr:nvSpPr>
        <xdr:cNvPr id="13899" name="Object 17" hidden="1">
          <a:extLst>
            <a:ext uri="{FF2B5EF4-FFF2-40B4-BE49-F238E27FC236}">
              <a16:creationId xmlns:a16="http://schemas.microsoft.com/office/drawing/2014/main" id="{00000000-0008-0000-0A00-00004B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900" name="Object 9" hidden="1">
          <a:extLst>
            <a:ext uri="{FF2B5EF4-FFF2-40B4-BE49-F238E27FC236}">
              <a16:creationId xmlns:a16="http://schemas.microsoft.com/office/drawing/2014/main" id="{00000000-0008-0000-0A00-00004C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901" name="Object 8" hidden="1">
          <a:extLst>
            <a:ext uri="{FF2B5EF4-FFF2-40B4-BE49-F238E27FC236}">
              <a16:creationId xmlns:a16="http://schemas.microsoft.com/office/drawing/2014/main" id="{00000000-0008-0000-0A00-00004D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902" name="Object 9" hidden="1">
          <a:extLst>
            <a:ext uri="{FF2B5EF4-FFF2-40B4-BE49-F238E27FC236}">
              <a16:creationId xmlns:a16="http://schemas.microsoft.com/office/drawing/2014/main" id="{00000000-0008-0000-0A00-00004E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903" name="Object 8" hidden="1">
          <a:extLst>
            <a:ext uri="{FF2B5EF4-FFF2-40B4-BE49-F238E27FC236}">
              <a16:creationId xmlns:a16="http://schemas.microsoft.com/office/drawing/2014/main" id="{00000000-0008-0000-0A00-00004F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58</xdr:row>
      <xdr:rowOff>0</xdr:rowOff>
    </xdr:from>
    <xdr:ext cx="495300" cy="676275"/>
    <xdr:sp macro="" textlink="">
      <xdr:nvSpPr>
        <xdr:cNvPr id="13904" name="Object 9" hidden="1">
          <a:extLst>
            <a:ext uri="{FF2B5EF4-FFF2-40B4-BE49-F238E27FC236}">
              <a16:creationId xmlns:a16="http://schemas.microsoft.com/office/drawing/2014/main" id="{00000000-0008-0000-0A00-000050360000}"/>
            </a:ext>
          </a:extLst>
        </xdr:cNvPr>
        <xdr:cNvSpPr>
          <a:spLocks noChangeArrowheads="1"/>
        </xdr:cNvSpPr>
      </xdr:nvSpPr>
      <xdr:spPr bwMode="auto">
        <a:xfrm>
          <a:off x="619125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58</xdr:row>
      <xdr:rowOff>0</xdr:rowOff>
    </xdr:from>
    <xdr:ext cx="476250" cy="695325"/>
    <xdr:sp macro="" textlink="">
      <xdr:nvSpPr>
        <xdr:cNvPr id="13905" name="Object 8" hidden="1">
          <a:extLst>
            <a:ext uri="{FF2B5EF4-FFF2-40B4-BE49-F238E27FC236}">
              <a16:creationId xmlns:a16="http://schemas.microsoft.com/office/drawing/2014/main" id="{00000000-0008-0000-0A00-000051360000}"/>
            </a:ext>
          </a:extLst>
        </xdr:cNvPr>
        <xdr:cNvSpPr>
          <a:spLocks noChangeArrowheads="1"/>
        </xdr:cNvSpPr>
      </xdr:nvSpPr>
      <xdr:spPr bwMode="auto">
        <a:xfrm>
          <a:off x="657225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95300" cy="676275"/>
    <xdr:sp macro="" textlink="">
      <xdr:nvSpPr>
        <xdr:cNvPr id="13906" name="Object 9" hidden="1">
          <a:extLst>
            <a:ext uri="{FF2B5EF4-FFF2-40B4-BE49-F238E27FC236}">
              <a16:creationId xmlns:a16="http://schemas.microsoft.com/office/drawing/2014/main" id="{00000000-0008-0000-0A00-000052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58</xdr:row>
      <xdr:rowOff>0</xdr:rowOff>
    </xdr:from>
    <xdr:ext cx="476250" cy="695325"/>
    <xdr:sp macro="" textlink="">
      <xdr:nvSpPr>
        <xdr:cNvPr id="13907" name="Object 8" hidden="1">
          <a:extLst>
            <a:ext uri="{FF2B5EF4-FFF2-40B4-BE49-F238E27FC236}">
              <a16:creationId xmlns:a16="http://schemas.microsoft.com/office/drawing/2014/main" id="{00000000-0008-0000-0A00-000053360000}"/>
            </a:ext>
          </a:extLst>
        </xdr:cNvPr>
        <xdr:cNvSpPr>
          <a:spLocks noChangeArrowheads="1"/>
        </xdr:cNvSpPr>
      </xdr:nvSpPr>
      <xdr:spPr bwMode="auto">
        <a:xfrm>
          <a:off x="457200" y="11334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908" name="Object 15" hidden="1">
          <a:extLst>
            <a:ext uri="{FF2B5EF4-FFF2-40B4-BE49-F238E27FC236}">
              <a16:creationId xmlns:a16="http://schemas.microsoft.com/office/drawing/2014/main" id="{00000000-0008-0000-0A00-000054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60</xdr:row>
      <xdr:rowOff>0</xdr:rowOff>
    </xdr:from>
    <xdr:ext cx="495300" cy="685800"/>
    <xdr:sp macro="" textlink="">
      <xdr:nvSpPr>
        <xdr:cNvPr id="13909" name="Object 16" hidden="1">
          <a:extLst>
            <a:ext uri="{FF2B5EF4-FFF2-40B4-BE49-F238E27FC236}">
              <a16:creationId xmlns:a16="http://schemas.microsoft.com/office/drawing/2014/main" id="{00000000-0008-0000-0A00-00005536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910" name="Object 17" hidden="1">
          <a:extLst>
            <a:ext uri="{FF2B5EF4-FFF2-40B4-BE49-F238E27FC236}">
              <a16:creationId xmlns:a16="http://schemas.microsoft.com/office/drawing/2014/main" id="{00000000-0008-0000-0A00-000056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11" name="Object 9" hidden="1">
          <a:extLst>
            <a:ext uri="{FF2B5EF4-FFF2-40B4-BE49-F238E27FC236}">
              <a16:creationId xmlns:a16="http://schemas.microsoft.com/office/drawing/2014/main" id="{00000000-0008-0000-0A00-000057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12" name="Object 8" hidden="1">
          <a:extLst>
            <a:ext uri="{FF2B5EF4-FFF2-40B4-BE49-F238E27FC236}">
              <a16:creationId xmlns:a16="http://schemas.microsoft.com/office/drawing/2014/main" id="{00000000-0008-0000-0A00-000058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13" name="Object 9" hidden="1">
          <a:extLst>
            <a:ext uri="{FF2B5EF4-FFF2-40B4-BE49-F238E27FC236}">
              <a16:creationId xmlns:a16="http://schemas.microsoft.com/office/drawing/2014/main" id="{00000000-0008-0000-0A00-000059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14" name="Object 8" hidden="1">
          <a:extLst>
            <a:ext uri="{FF2B5EF4-FFF2-40B4-BE49-F238E27FC236}">
              <a16:creationId xmlns:a16="http://schemas.microsoft.com/office/drawing/2014/main" id="{00000000-0008-0000-0A00-00005A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15" name="Object 9" hidden="1">
          <a:extLst>
            <a:ext uri="{FF2B5EF4-FFF2-40B4-BE49-F238E27FC236}">
              <a16:creationId xmlns:a16="http://schemas.microsoft.com/office/drawing/2014/main" id="{00000000-0008-0000-0A00-00005B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16" name="Object 8" hidden="1">
          <a:extLst>
            <a:ext uri="{FF2B5EF4-FFF2-40B4-BE49-F238E27FC236}">
              <a16:creationId xmlns:a16="http://schemas.microsoft.com/office/drawing/2014/main" id="{00000000-0008-0000-0A00-00005C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17" name="Object 9" hidden="1">
          <a:extLst>
            <a:ext uri="{FF2B5EF4-FFF2-40B4-BE49-F238E27FC236}">
              <a16:creationId xmlns:a16="http://schemas.microsoft.com/office/drawing/2014/main" id="{00000000-0008-0000-0A00-00005D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18" name="Object 8" hidden="1">
          <a:extLst>
            <a:ext uri="{FF2B5EF4-FFF2-40B4-BE49-F238E27FC236}">
              <a16:creationId xmlns:a16="http://schemas.microsoft.com/office/drawing/2014/main" id="{00000000-0008-0000-0A00-00005E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919" name="Object 15" hidden="1">
          <a:extLst>
            <a:ext uri="{FF2B5EF4-FFF2-40B4-BE49-F238E27FC236}">
              <a16:creationId xmlns:a16="http://schemas.microsoft.com/office/drawing/2014/main" id="{00000000-0008-0000-0A00-00005F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60</xdr:row>
      <xdr:rowOff>0</xdr:rowOff>
    </xdr:from>
    <xdr:ext cx="495300" cy="685800"/>
    <xdr:sp macro="" textlink="">
      <xdr:nvSpPr>
        <xdr:cNvPr id="13920" name="Object 16" hidden="1">
          <a:extLst>
            <a:ext uri="{FF2B5EF4-FFF2-40B4-BE49-F238E27FC236}">
              <a16:creationId xmlns:a16="http://schemas.microsoft.com/office/drawing/2014/main" id="{00000000-0008-0000-0A00-00006036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921" name="Object 17" hidden="1">
          <a:extLst>
            <a:ext uri="{FF2B5EF4-FFF2-40B4-BE49-F238E27FC236}">
              <a16:creationId xmlns:a16="http://schemas.microsoft.com/office/drawing/2014/main" id="{00000000-0008-0000-0A00-000061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22" name="Object 9" hidden="1">
          <a:extLst>
            <a:ext uri="{FF2B5EF4-FFF2-40B4-BE49-F238E27FC236}">
              <a16:creationId xmlns:a16="http://schemas.microsoft.com/office/drawing/2014/main" id="{00000000-0008-0000-0A00-000062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23" name="Object 8" hidden="1">
          <a:extLst>
            <a:ext uri="{FF2B5EF4-FFF2-40B4-BE49-F238E27FC236}">
              <a16:creationId xmlns:a16="http://schemas.microsoft.com/office/drawing/2014/main" id="{00000000-0008-0000-0A00-000063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24" name="Object 9" hidden="1">
          <a:extLst>
            <a:ext uri="{FF2B5EF4-FFF2-40B4-BE49-F238E27FC236}">
              <a16:creationId xmlns:a16="http://schemas.microsoft.com/office/drawing/2014/main" id="{00000000-0008-0000-0A00-000064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25" name="Object 8" hidden="1">
          <a:extLst>
            <a:ext uri="{FF2B5EF4-FFF2-40B4-BE49-F238E27FC236}">
              <a16:creationId xmlns:a16="http://schemas.microsoft.com/office/drawing/2014/main" id="{00000000-0008-0000-0A00-000065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26" name="Object 9" hidden="1">
          <a:extLst>
            <a:ext uri="{FF2B5EF4-FFF2-40B4-BE49-F238E27FC236}">
              <a16:creationId xmlns:a16="http://schemas.microsoft.com/office/drawing/2014/main" id="{00000000-0008-0000-0A00-000066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27" name="Object 8" hidden="1">
          <a:extLst>
            <a:ext uri="{FF2B5EF4-FFF2-40B4-BE49-F238E27FC236}">
              <a16:creationId xmlns:a16="http://schemas.microsoft.com/office/drawing/2014/main" id="{00000000-0008-0000-0A00-000067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28" name="Object 9" hidden="1">
          <a:extLst>
            <a:ext uri="{FF2B5EF4-FFF2-40B4-BE49-F238E27FC236}">
              <a16:creationId xmlns:a16="http://schemas.microsoft.com/office/drawing/2014/main" id="{00000000-0008-0000-0A00-000068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29" name="Object 8" hidden="1">
          <a:extLst>
            <a:ext uri="{FF2B5EF4-FFF2-40B4-BE49-F238E27FC236}">
              <a16:creationId xmlns:a16="http://schemas.microsoft.com/office/drawing/2014/main" id="{00000000-0008-0000-0A00-000069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930" name="Object 15" hidden="1">
          <a:extLst>
            <a:ext uri="{FF2B5EF4-FFF2-40B4-BE49-F238E27FC236}">
              <a16:creationId xmlns:a16="http://schemas.microsoft.com/office/drawing/2014/main" id="{00000000-0008-0000-0A00-00006A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60</xdr:row>
      <xdr:rowOff>0</xdr:rowOff>
    </xdr:from>
    <xdr:ext cx="495300" cy="685800"/>
    <xdr:sp macro="" textlink="">
      <xdr:nvSpPr>
        <xdr:cNvPr id="13931" name="Object 16" hidden="1">
          <a:extLst>
            <a:ext uri="{FF2B5EF4-FFF2-40B4-BE49-F238E27FC236}">
              <a16:creationId xmlns:a16="http://schemas.microsoft.com/office/drawing/2014/main" id="{00000000-0008-0000-0A00-00006B36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932" name="Object 17" hidden="1">
          <a:extLst>
            <a:ext uri="{FF2B5EF4-FFF2-40B4-BE49-F238E27FC236}">
              <a16:creationId xmlns:a16="http://schemas.microsoft.com/office/drawing/2014/main" id="{00000000-0008-0000-0A00-00006C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33" name="Object 9" hidden="1">
          <a:extLst>
            <a:ext uri="{FF2B5EF4-FFF2-40B4-BE49-F238E27FC236}">
              <a16:creationId xmlns:a16="http://schemas.microsoft.com/office/drawing/2014/main" id="{00000000-0008-0000-0A00-00006D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34" name="Object 8" hidden="1">
          <a:extLst>
            <a:ext uri="{FF2B5EF4-FFF2-40B4-BE49-F238E27FC236}">
              <a16:creationId xmlns:a16="http://schemas.microsoft.com/office/drawing/2014/main" id="{00000000-0008-0000-0A00-00006E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35" name="Object 9" hidden="1">
          <a:extLst>
            <a:ext uri="{FF2B5EF4-FFF2-40B4-BE49-F238E27FC236}">
              <a16:creationId xmlns:a16="http://schemas.microsoft.com/office/drawing/2014/main" id="{00000000-0008-0000-0A00-00006F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36" name="Object 8" hidden="1">
          <a:extLst>
            <a:ext uri="{FF2B5EF4-FFF2-40B4-BE49-F238E27FC236}">
              <a16:creationId xmlns:a16="http://schemas.microsoft.com/office/drawing/2014/main" id="{00000000-0008-0000-0A00-000070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37" name="Object 9" hidden="1">
          <a:extLst>
            <a:ext uri="{FF2B5EF4-FFF2-40B4-BE49-F238E27FC236}">
              <a16:creationId xmlns:a16="http://schemas.microsoft.com/office/drawing/2014/main" id="{00000000-0008-0000-0A00-000071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38" name="Object 8" hidden="1">
          <a:extLst>
            <a:ext uri="{FF2B5EF4-FFF2-40B4-BE49-F238E27FC236}">
              <a16:creationId xmlns:a16="http://schemas.microsoft.com/office/drawing/2014/main" id="{00000000-0008-0000-0A00-000072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39" name="Object 9" hidden="1">
          <a:extLst>
            <a:ext uri="{FF2B5EF4-FFF2-40B4-BE49-F238E27FC236}">
              <a16:creationId xmlns:a16="http://schemas.microsoft.com/office/drawing/2014/main" id="{00000000-0008-0000-0A00-000073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40" name="Object 8" hidden="1">
          <a:extLst>
            <a:ext uri="{FF2B5EF4-FFF2-40B4-BE49-F238E27FC236}">
              <a16:creationId xmlns:a16="http://schemas.microsoft.com/office/drawing/2014/main" id="{00000000-0008-0000-0A00-000074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33400" cy="752475"/>
    <xdr:sp macro="" textlink="">
      <xdr:nvSpPr>
        <xdr:cNvPr id="13941" name="Object 15" hidden="1">
          <a:extLst>
            <a:ext uri="{FF2B5EF4-FFF2-40B4-BE49-F238E27FC236}">
              <a16:creationId xmlns:a16="http://schemas.microsoft.com/office/drawing/2014/main" id="{00000000-0008-0000-0A00-000075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60</xdr:row>
      <xdr:rowOff>0</xdr:rowOff>
    </xdr:from>
    <xdr:ext cx="495300" cy="685800"/>
    <xdr:sp macro="" textlink="">
      <xdr:nvSpPr>
        <xdr:cNvPr id="13942" name="Object 16" hidden="1">
          <a:extLst>
            <a:ext uri="{FF2B5EF4-FFF2-40B4-BE49-F238E27FC236}">
              <a16:creationId xmlns:a16="http://schemas.microsoft.com/office/drawing/2014/main" id="{00000000-0008-0000-0A00-000076360000}"/>
            </a:ext>
          </a:extLst>
        </xdr:cNvPr>
        <xdr:cNvSpPr>
          <a:spLocks noChangeArrowheads="1"/>
        </xdr:cNvSpPr>
      </xdr:nvSpPr>
      <xdr:spPr bwMode="auto">
        <a:xfrm>
          <a:off x="590550" y="11715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514350" cy="704850"/>
    <xdr:sp macro="" textlink="">
      <xdr:nvSpPr>
        <xdr:cNvPr id="13943" name="Object 17" hidden="1">
          <a:extLst>
            <a:ext uri="{FF2B5EF4-FFF2-40B4-BE49-F238E27FC236}">
              <a16:creationId xmlns:a16="http://schemas.microsoft.com/office/drawing/2014/main" id="{00000000-0008-0000-0A00-000077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44" name="Object 9" hidden="1">
          <a:extLst>
            <a:ext uri="{FF2B5EF4-FFF2-40B4-BE49-F238E27FC236}">
              <a16:creationId xmlns:a16="http://schemas.microsoft.com/office/drawing/2014/main" id="{00000000-0008-0000-0A00-000078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45" name="Object 8" hidden="1">
          <a:extLst>
            <a:ext uri="{FF2B5EF4-FFF2-40B4-BE49-F238E27FC236}">
              <a16:creationId xmlns:a16="http://schemas.microsoft.com/office/drawing/2014/main" id="{00000000-0008-0000-0A00-000079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46" name="Object 9" hidden="1">
          <a:extLst>
            <a:ext uri="{FF2B5EF4-FFF2-40B4-BE49-F238E27FC236}">
              <a16:creationId xmlns:a16="http://schemas.microsoft.com/office/drawing/2014/main" id="{00000000-0008-0000-0A00-00007A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47" name="Object 8" hidden="1">
          <a:extLst>
            <a:ext uri="{FF2B5EF4-FFF2-40B4-BE49-F238E27FC236}">
              <a16:creationId xmlns:a16="http://schemas.microsoft.com/office/drawing/2014/main" id="{00000000-0008-0000-0A00-00007B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60</xdr:row>
      <xdr:rowOff>0</xdr:rowOff>
    </xdr:from>
    <xdr:ext cx="495300" cy="676275"/>
    <xdr:sp macro="" textlink="">
      <xdr:nvSpPr>
        <xdr:cNvPr id="13948" name="Object 9" hidden="1">
          <a:extLst>
            <a:ext uri="{FF2B5EF4-FFF2-40B4-BE49-F238E27FC236}">
              <a16:creationId xmlns:a16="http://schemas.microsoft.com/office/drawing/2014/main" id="{00000000-0008-0000-0A00-00007C360000}"/>
            </a:ext>
          </a:extLst>
        </xdr:cNvPr>
        <xdr:cNvSpPr>
          <a:spLocks noChangeArrowheads="1"/>
        </xdr:cNvSpPr>
      </xdr:nvSpPr>
      <xdr:spPr bwMode="auto">
        <a:xfrm>
          <a:off x="619125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60</xdr:row>
      <xdr:rowOff>0</xdr:rowOff>
    </xdr:from>
    <xdr:ext cx="476250" cy="695325"/>
    <xdr:sp macro="" textlink="">
      <xdr:nvSpPr>
        <xdr:cNvPr id="13949" name="Object 8" hidden="1">
          <a:extLst>
            <a:ext uri="{FF2B5EF4-FFF2-40B4-BE49-F238E27FC236}">
              <a16:creationId xmlns:a16="http://schemas.microsoft.com/office/drawing/2014/main" id="{00000000-0008-0000-0A00-00007D360000}"/>
            </a:ext>
          </a:extLst>
        </xdr:cNvPr>
        <xdr:cNvSpPr>
          <a:spLocks noChangeArrowheads="1"/>
        </xdr:cNvSpPr>
      </xdr:nvSpPr>
      <xdr:spPr bwMode="auto">
        <a:xfrm>
          <a:off x="657225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95300" cy="676275"/>
    <xdr:sp macro="" textlink="">
      <xdr:nvSpPr>
        <xdr:cNvPr id="13950" name="Object 9" hidden="1">
          <a:extLst>
            <a:ext uri="{FF2B5EF4-FFF2-40B4-BE49-F238E27FC236}">
              <a16:creationId xmlns:a16="http://schemas.microsoft.com/office/drawing/2014/main" id="{00000000-0008-0000-0A00-00007E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60</xdr:row>
      <xdr:rowOff>0</xdr:rowOff>
    </xdr:from>
    <xdr:ext cx="476250" cy="695325"/>
    <xdr:sp macro="" textlink="">
      <xdr:nvSpPr>
        <xdr:cNvPr id="13951" name="Object 8" hidden="1">
          <a:extLst>
            <a:ext uri="{FF2B5EF4-FFF2-40B4-BE49-F238E27FC236}">
              <a16:creationId xmlns:a16="http://schemas.microsoft.com/office/drawing/2014/main" id="{00000000-0008-0000-0A00-00007F360000}"/>
            </a:ext>
          </a:extLst>
        </xdr:cNvPr>
        <xdr:cNvSpPr>
          <a:spLocks noChangeArrowheads="1"/>
        </xdr:cNvSpPr>
      </xdr:nvSpPr>
      <xdr:spPr bwMode="auto">
        <a:xfrm>
          <a:off x="457200" y="11715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952" name="Object 15" hidden="1">
          <a:extLst>
            <a:ext uri="{FF2B5EF4-FFF2-40B4-BE49-F238E27FC236}">
              <a16:creationId xmlns:a16="http://schemas.microsoft.com/office/drawing/2014/main" id="{00000000-0008-0000-0A00-000080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62</xdr:row>
      <xdr:rowOff>0</xdr:rowOff>
    </xdr:from>
    <xdr:ext cx="495300" cy="685800"/>
    <xdr:sp macro="" textlink="">
      <xdr:nvSpPr>
        <xdr:cNvPr id="13953" name="Object 16" hidden="1">
          <a:extLst>
            <a:ext uri="{FF2B5EF4-FFF2-40B4-BE49-F238E27FC236}">
              <a16:creationId xmlns:a16="http://schemas.microsoft.com/office/drawing/2014/main" id="{00000000-0008-0000-0A00-00008136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954" name="Object 17" hidden="1">
          <a:extLst>
            <a:ext uri="{FF2B5EF4-FFF2-40B4-BE49-F238E27FC236}">
              <a16:creationId xmlns:a16="http://schemas.microsoft.com/office/drawing/2014/main" id="{00000000-0008-0000-0A00-000082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55" name="Object 9" hidden="1">
          <a:extLst>
            <a:ext uri="{FF2B5EF4-FFF2-40B4-BE49-F238E27FC236}">
              <a16:creationId xmlns:a16="http://schemas.microsoft.com/office/drawing/2014/main" id="{00000000-0008-0000-0A00-000083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56" name="Object 8" hidden="1">
          <a:extLst>
            <a:ext uri="{FF2B5EF4-FFF2-40B4-BE49-F238E27FC236}">
              <a16:creationId xmlns:a16="http://schemas.microsoft.com/office/drawing/2014/main" id="{00000000-0008-0000-0A00-000084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57" name="Object 9" hidden="1">
          <a:extLst>
            <a:ext uri="{FF2B5EF4-FFF2-40B4-BE49-F238E27FC236}">
              <a16:creationId xmlns:a16="http://schemas.microsoft.com/office/drawing/2014/main" id="{00000000-0008-0000-0A00-000085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58" name="Object 8" hidden="1">
          <a:extLst>
            <a:ext uri="{FF2B5EF4-FFF2-40B4-BE49-F238E27FC236}">
              <a16:creationId xmlns:a16="http://schemas.microsoft.com/office/drawing/2014/main" id="{00000000-0008-0000-0A00-000086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59" name="Object 9" hidden="1">
          <a:extLst>
            <a:ext uri="{FF2B5EF4-FFF2-40B4-BE49-F238E27FC236}">
              <a16:creationId xmlns:a16="http://schemas.microsoft.com/office/drawing/2014/main" id="{00000000-0008-0000-0A00-000087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60" name="Object 8" hidden="1">
          <a:extLst>
            <a:ext uri="{FF2B5EF4-FFF2-40B4-BE49-F238E27FC236}">
              <a16:creationId xmlns:a16="http://schemas.microsoft.com/office/drawing/2014/main" id="{00000000-0008-0000-0A00-000088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61" name="Object 9" hidden="1">
          <a:extLst>
            <a:ext uri="{FF2B5EF4-FFF2-40B4-BE49-F238E27FC236}">
              <a16:creationId xmlns:a16="http://schemas.microsoft.com/office/drawing/2014/main" id="{00000000-0008-0000-0A00-000089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62" name="Object 8" hidden="1">
          <a:extLst>
            <a:ext uri="{FF2B5EF4-FFF2-40B4-BE49-F238E27FC236}">
              <a16:creationId xmlns:a16="http://schemas.microsoft.com/office/drawing/2014/main" id="{00000000-0008-0000-0A00-00008A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963" name="Object 15" hidden="1">
          <a:extLst>
            <a:ext uri="{FF2B5EF4-FFF2-40B4-BE49-F238E27FC236}">
              <a16:creationId xmlns:a16="http://schemas.microsoft.com/office/drawing/2014/main" id="{00000000-0008-0000-0A00-00008B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62</xdr:row>
      <xdr:rowOff>0</xdr:rowOff>
    </xdr:from>
    <xdr:ext cx="495300" cy="685800"/>
    <xdr:sp macro="" textlink="">
      <xdr:nvSpPr>
        <xdr:cNvPr id="13964" name="Object 16" hidden="1">
          <a:extLst>
            <a:ext uri="{FF2B5EF4-FFF2-40B4-BE49-F238E27FC236}">
              <a16:creationId xmlns:a16="http://schemas.microsoft.com/office/drawing/2014/main" id="{00000000-0008-0000-0A00-00008C36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965" name="Object 17" hidden="1">
          <a:extLst>
            <a:ext uri="{FF2B5EF4-FFF2-40B4-BE49-F238E27FC236}">
              <a16:creationId xmlns:a16="http://schemas.microsoft.com/office/drawing/2014/main" id="{00000000-0008-0000-0A00-00008D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66" name="Object 9" hidden="1">
          <a:extLst>
            <a:ext uri="{FF2B5EF4-FFF2-40B4-BE49-F238E27FC236}">
              <a16:creationId xmlns:a16="http://schemas.microsoft.com/office/drawing/2014/main" id="{00000000-0008-0000-0A00-00008E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67" name="Object 8" hidden="1">
          <a:extLst>
            <a:ext uri="{FF2B5EF4-FFF2-40B4-BE49-F238E27FC236}">
              <a16:creationId xmlns:a16="http://schemas.microsoft.com/office/drawing/2014/main" id="{00000000-0008-0000-0A00-00008F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68" name="Object 9" hidden="1">
          <a:extLst>
            <a:ext uri="{FF2B5EF4-FFF2-40B4-BE49-F238E27FC236}">
              <a16:creationId xmlns:a16="http://schemas.microsoft.com/office/drawing/2014/main" id="{00000000-0008-0000-0A00-000090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69" name="Object 8" hidden="1">
          <a:extLst>
            <a:ext uri="{FF2B5EF4-FFF2-40B4-BE49-F238E27FC236}">
              <a16:creationId xmlns:a16="http://schemas.microsoft.com/office/drawing/2014/main" id="{00000000-0008-0000-0A00-000091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70" name="Object 9" hidden="1">
          <a:extLst>
            <a:ext uri="{FF2B5EF4-FFF2-40B4-BE49-F238E27FC236}">
              <a16:creationId xmlns:a16="http://schemas.microsoft.com/office/drawing/2014/main" id="{00000000-0008-0000-0A00-000092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71" name="Object 8" hidden="1">
          <a:extLst>
            <a:ext uri="{FF2B5EF4-FFF2-40B4-BE49-F238E27FC236}">
              <a16:creationId xmlns:a16="http://schemas.microsoft.com/office/drawing/2014/main" id="{00000000-0008-0000-0A00-000093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72" name="Object 9" hidden="1">
          <a:extLst>
            <a:ext uri="{FF2B5EF4-FFF2-40B4-BE49-F238E27FC236}">
              <a16:creationId xmlns:a16="http://schemas.microsoft.com/office/drawing/2014/main" id="{00000000-0008-0000-0A00-000094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73" name="Object 8" hidden="1">
          <a:extLst>
            <a:ext uri="{FF2B5EF4-FFF2-40B4-BE49-F238E27FC236}">
              <a16:creationId xmlns:a16="http://schemas.microsoft.com/office/drawing/2014/main" id="{00000000-0008-0000-0A00-000095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974" name="Object 15" hidden="1">
          <a:extLst>
            <a:ext uri="{FF2B5EF4-FFF2-40B4-BE49-F238E27FC236}">
              <a16:creationId xmlns:a16="http://schemas.microsoft.com/office/drawing/2014/main" id="{00000000-0008-0000-0A00-000096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62</xdr:row>
      <xdr:rowOff>0</xdr:rowOff>
    </xdr:from>
    <xdr:ext cx="495300" cy="685800"/>
    <xdr:sp macro="" textlink="">
      <xdr:nvSpPr>
        <xdr:cNvPr id="13975" name="Object 16" hidden="1">
          <a:extLst>
            <a:ext uri="{FF2B5EF4-FFF2-40B4-BE49-F238E27FC236}">
              <a16:creationId xmlns:a16="http://schemas.microsoft.com/office/drawing/2014/main" id="{00000000-0008-0000-0A00-00009736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976" name="Object 17" hidden="1">
          <a:extLst>
            <a:ext uri="{FF2B5EF4-FFF2-40B4-BE49-F238E27FC236}">
              <a16:creationId xmlns:a16="http://schemas.microsoft.com/office/drawing/2014/main" id="{00000000-0008-0000-0A00-000098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77" name="Object 9" hidden="1">
          <a:extLst>
            <a:ext uri="{FF2B5EF4-FFF2-40B4-BE49-F238E27FC236}">
              <a16:creationId xmlns:a16="http://schemas.microsoft.com/office/drawing/2014/main" id="{00000000-0008-0000-0A00-000099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78" name="Object 8" hidden="1">
          <a:extLst>
            <a:ext uri="{FF2B5EF4-FFF2-40B4-BE49-F238E27FC236}">
              <a16:creationId xmlns:a16="http://schemas.microsoft.com/office/drawing/2014/main" id="{00000000-0008-0000-0A00-00009A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79" name="Object 9" hidden="1">
          <a:extLst>
            <a:ext uri="{FF2B5EF4-FFF2-40B4-BE49-F238E27FC236}">
              <a16:creationId xmlns:a16="http://schemas.microsoft.com/office/drawing/2014/main" id="{00000000-0008-0000-0A00-00009B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80" name="Object 8" hidden="1">
          <a:extLst>
            <a:ext uri="{FF2B5EF4-FFF2-40B4-BE49-F238E27FC236}">
              <a16:creationId xmlns:a16="http://schemas.microsoft.com/office/drawing/2014/main" id="{00000000-0008-0000-0A00-00009C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81" name="Object 9" hidden="1">
          <a:extLst>
            <a:ext uri="{FF2B5EF4-FFF2-40B4-BE49-F238E27FC236}">
              <a16:creationId xmlns:a16="http://schemas.microsoft.com/office/drawing/2014/main" id="{00000000-0008-0000-0A00-00009D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82" name="Object 8" hidden="1">
          <a:extLst>
            <a:ext uri="{FF2B5EF4-FFF2-40B4-BE49-F238E27FC236}">
              <a16:creationId xmlns:a16="http://schemas.microsoft.com/office/drawing/2014/main" id="{00000000-0008-0000-0A00-00009E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83" name="Object 9" hidden="1">
          <a:extLst>
            <a:ext uri="{FF2B5EF4-FFF2-40B4-BE49-F238E27FC236}">
              <a16:creationId xmlns:a16="http://schemas.microsoft.com/office/drawing/2014/main" id="{00000000-0008-0000-0A00-00009F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84" name="Object 8" hidden="1">
          <a:extLst>
            <a:ext uri="{FF2B5EF4-FFF2-40B4-BE49-F238E27FC236}">
              <a16:creationId xmlns:a16="http://schemas.microsoft.com/office/drawing/2014/main" id="{00000000-0008-0000-0A00-0000A0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33400" cy="752475"/>
    <xdr:sp macro="" textlink="">
      <xdr:nvSpPr>
        <xdr:cNvPr id="13985" name="Object 15" hidden="1">
          <a:extLst>
            <a:ext uri="{FF2B5EF4-FFF2-40B4-BE49-F238E27FC236}">
              <a16:creationId xmlns:a16="http://schemas.microsoft.com/office/drawing/2014/main" id="{00000000-0008-0000-0A00-0000A1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62</xdr:row>
      <xdr:rowOff>0</xdr:rowOff>
    </xdr:from>
    <xdr:ext cx="495300" cy="685800"/>
    <xdr:sp macro="" textlink="">
      <xdr:nvSpPr>
        <xdr:cNvPr id="13986" name="Object 16" hidden="1">
          <a:extLst>
            <a:ext uri="{FF2B5EF4-FFF2-40B4-BE49-F238E27FC236}">
              <a16:creationId xmlns:a16="http://schemas.microsoft.com/office/drawing/2014/main" id="{00000000-0008-0000-0A00-0000A2360000}"/>
            </a:ext>
          </a:extLst>
        </xdr:cNvPr>
        <xdr:cNvSpPr>
          <a:spLocks noChangeArrowheads="1"/>
        </xdr:cNvSpPr>
      </xdr:nvSpPr>
      <xdr:spPr bwMode="auto">
        <a:xfrm>
          <a:off x="590550" y="12096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514350" cy="704850"/>
    <xdr:sp macro="" textlink="">
      <xdr:nvSpPr>
        <xdr:cNvPr id="13987" name="Object 17" hidden="1">
          <a:extLst>
            <a:ext uri="{FF2B5EF4-FFF2-40B4-BE49-F238E27FC236}">
              <a16:creationId xmlns:a16="http://schemas.microsoft.com/office/drawing/2014/main" id="{00000000-0008-0000-0A00-0000A3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88" name="Object 9" hidden="1">
          <a:extLst>
            <a:ext uri="{FF2B5EF4-FFF2-40B4-BE49-F238E27FC236}">
              <a16:creationId xmlns:a16="http://schemas.microsoft.com/office/drawing/2014/main" id="{00000000-0008-0000-0A00-0000A4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89" name="Object 8" hidden="1">
          <a:extLst>
            <a:ext uri="{FF2B5EF4-FFF2-40B4-BE49-F238E27FC236}">
              <a16:creationId xmlns:a16="http://schemas.microsoft.com/office/drawing/2014/main" id="{00000000-0008-0000-0A00-0000A5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90" name="Object 9" hidden="1">
          <a:extLst>
            <a:ext uri="{FF2B5EF4-FFF2-40B4-BE49-F238E27FC236}">
              <a16:creationId xmlns:a16="http://schemas.microsoft.com/office/drawing/2014/main" id="{00000000-0008-0000-0A00-0000A6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91" name="Object 8" hidden="1">
          <a:extLst>
            <a:ext uri="{FF2B5EF4-FFF2-40B4-BE49-F238E27FC236}">
              <a16:creationId xmlns:a16="http://schemas.microsoft.com/office/drawing/2014/main" id="{00000000-0008-0000-0A00-0000A7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62</xdr:row>
      <xdr:rowOff>0</xdr:rowOff>
    </xdr:from>
    <xdr:ext cx="495300" cy="676275"/>
    <xdr:sp macro="" textlink="">
      <xdr:nvSpPr>
        <xdr:cNvPr id="13992" name="Object 9" hidden="1">
          <a:extLst>
            <a:ext uri="{FF2B5EF4-FFF2-40B4-BE49-F238E27FC236}">
              <a16:creationId xmlns:a16="http://schemas.microsoft.com/office/drawing/2014/main" id="{00000000-0008-0000-0A00-0000A8360000}"/>
            </a:ext>
          </a:extLst>
        </xdr:cNvPr>
        <xdr:cNvSpPr>
          <a:spLocks noChangeArrowheads="1"/>
        </xdr:cNvSpPr>
      </xdr:nvSpPr>
      <xdr:spPr bwMode="auto">
        <a:xfrm>
          <a:off x="619125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62</xdr:row>
      <xdr:rowOff>0</xdr:rowOff>
    </xdr:from>
    <xdr:ext cx="476250" cy="695325"/>
    <xdr:sp macro="" textlink="">
      <xdr:nvSpPr>
        <xdr:cNvPr id="13993" name="Object 8" hidden="1">
          <a:extLst>
            <a:ext uri="{FF2B5EF4-FFF2-40B4-BE49-F238E27FC236}">
              <a16:creationId xmlns:a16="http://schemas.microsoft.com/office/drawing/2014/main" id="{00000000-0008-0000-0A00-0000A9360000}"/>
            </a:ext>
          </a:extLst>
        </xdr:cNvPr>
        <xdr:cNvSpPr>
          <a:spLocks noChangeArrowheads="1"/>
        </xdr:cNvSpPr>
      </xdr:nvSpPr>
      <xdr:spPr bwMode="auto">
        <a:xfrm>
          <a:off x="657225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95300" cy="676275"/>
    <xdr:sp macro="" textlink="">
      <xdr:nvSpPr>
        <xdr:cNvPr id="13994" name="Object 9" hidden="1">
          <a:extLst>
            <a:ext uri="{FF2B5EF4-FFF2-40B4-BE49-F238E27FC236}">
              <a16:creationId xmlns:a16="http://schemas.microsoft.com/office/drawing/2014/main" id="{00000000-0008-0000-0A00-0000AA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62</xdr:row>
      <xdr:rowOff>0</xdr:rowOff>
    </xdr:from>
    <xdr:ext cx="476250" cy="695325"/>
    <xdr:sp macro="" textlink="">
      <xdr:nvSpPr>
        <xdr:cNvPr id="13995" name="Object 8" hidden="1">
          <a:extLst>
            <a:ext uri="{FF2B5EF4-FFF2-40B4-BE49-F238E27FC236}">
              <a16:creationId xmlns:a16="http://schemas.microsoft.com/office/drawing/2014/main" id="{00000000-0008-0000-0A00-0000AB360000}"/>
            </a:ext>
          </a:extLst>
        </xdr:cNvPr>
        <xdr:cNvSpPr>
          <a:spLocks noChangeArrowheads="1"/>
        </xdr:cNvSpPr>
      </xdr:nvSpPr>
      <xdr:spPr bwMode="auto">
        <a:xfrm>
          <a:off x="457200" y="12096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3996" name="Object 15" hidden="1">
          <a:extLst>
            <a:ext uri="{FF2B5EF4-FFF2-40B4-BE49-F238E27FC236}">
              <a16:creationId xmlns:a16="http://schemas.microsoft.com/office/drawing/2014/main" id="{00000000-0008-0000-0A00-0000AC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64</xdr:row>
      <xdr:rowOff>0</xdr:rowOff>
    </xdr:from>
    <xdr:ext cx="495300" cy="685800"/>
    <xdr:sp macro="" textlink="">
      <xdr:nvSpPr>
        <xdr:cNvPr id="13997" name="Object 16" hidden="1">
          <a:extLst>
            <a:ext uri="{FF2B5EF4-FFF2-40B4-BE49-F238E27FC236}">
              <a16:creationId xmlns:a16="http://schemas.microsoft.com/office/drawing/2014/main" id="{00000000-0008-0000-0A00-0000AD36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3998" name="Object 17" hidden="1">
          <a:extLst>
            <a:ext uri="{FF2B5EF4-FFF2-40B4-BE49-F238E27FC236}">
              <a16:creationId xmlns:a16="http://schemas.microsoft.com/office/drawing/2014/main" id="{00000000-0008-0000-0A00-0000AE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3999" name="Object 9" hidden="1">
          <a:extLst>
            <a:ext uri="{FF2B5EF4-FFF2-40B4-BE49-F238E27FC236}">
              <a16:creationId xmlns:a16="http://schemas.microsoft.com/office/drawing/2014/main" id="{00000000-0008-0000-0A00-0000AF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00" name="Object 8" hidden="1">
          <a:extLst>
            <a:ext uri="{FF2B5EF4-FFF2-40B4-BE49-F238E27FC236}">
              <a16:creationId xmlns:a16="http://schemas.microsoft.com/office/drawing/2014/main" id="{00000000-0008-0000-0A00-0000B0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01" name="Object 9" hidden="1">
          <a:extLst>
            <a:ext uri="{FF2B5EF4-FFF2-40B4-BE49-F238E27FC236}">
              <a16:creationId xmlns:a16="http://schemas.microsoft.com/office/drawing/2014/main" id="{00000000-0008-0000-0A00-0000B1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02" name="Object 8" hidden="1">
          <a:extLst>
            <a:ext uri="{FF2B5EF4-FFF2-40B4-BE49-F238E27FC236}">
              <a16:creationId xmlns:a16="http://schemas.microsoft.com/office/drawing/2014/main" id="{00000000-0008-0000-0A00-0000B2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03" name="Object 9" hidden="1">
          <a:extLst>
            <a:ext uri="{FF2B5EF4-FFF2-40B4-BE49-F238E27FC236}">
              <a16:creationId xmlns:a16="http://schemas.microsoft.com/office/drawing/2014/main" id="{00000000-0008-0000-0A00-0000B3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04" name="Object 8" hidden="1">
          <a:extLst>
            <a:ext uri="{FF2B5EF4-FFF2-40B4-BE49-F238E27FC236}">
              <a16:creationId xmlns:a16="http://schemas.microsoft.com/office/drawing/2014/main" id="{00000000-0008-0000-0A00-0000B4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05" name="Object 9" hidden="1">
          <a:extLst>
            <a:ext uri="{FF2B5EF4-FFF2-40B4-BE49-F238E27FC236}">
              <a16:creationId xmlns:a16="http://schemas.microsoft.com/office/drawing/2014/main" id="{00000000-0008-0000-0A00-0000B5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06" name="Object 8" hidden="1">
          <a:extLst>
            <a:ext uri="{FF2B5EF4-FFF2-40B4-BE49-F238E27FC236}">
              <a16:creationId xmlns:a16="http://schemas.microsoft.com/office/drawing/2014/main" id="{00000000-0008-0000-0A00-0000B6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4007" name="Object 15" hidden="1">
          <a:extLst>
            <a:ext uri="{FF2B5EF4-FFF2-40B4-BE49-F238E27FC236}">
              <a16:creationId xmlns:a16="http://schemas.microsoft.com/office/drawing/2014/main" id="{00000000-0008-0000-0A00-0000B7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64</xdr:row>
      <xdr:rowOff>0</xdr:rowOff>
    </xdr:from>
    <xdr:ext cx="495300" cy="685800"/>
    <xdr:sp macro="" textlink="">
      <xdr:nvSpPr>
        <xdr:cNvPr id="14008" name="Object 16" hidden="1">
          <a:extLst>
            <a:ext uri="{FF2B5EF4-FFF2-40B4-BE49-F238E27FC236}">
              <a16:creationId xmlns:a16="http://schemas.microsoft.com/office/drawing/2014/main" id="{00000000-0008-0000-0A00-0000B836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4009" name="Object 17" hidden="1">
          <a:extLst>
            <a:ext uri="{FF2B5EF4-FFF2-40B4-BE49-F238E27FC236}">
              <a16:creationId xmlns:a16="http://schemas.microsoft.com/office/drawing/2014/main" id="{00000000-0008-0000-0A00-0000B9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10" name="Object 9" hidden="1">
          <a:extLst>
            <a:ext uri="{FF2B5EF4-FFF2-40B4-BE49-F238E27FC236}">
              <a16:creationId xmlns:a16="http://schemas.microsoft.com/office/drawing/2014/main" id="{00000000-0008-0000-0A00-0000BA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11" name="Object 8" hidden="1">
          <a:extLst>
            <a:ext uri="{FF2B5EF4-FFF2-40B4-BE49-F238E27FC236}">
              <a16:creationId xmlns:a16="http://schemas.microsoft.com/office/drawing/2014/main" id="{00000000-0008-0000-0A00-0000BB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12" name="Object 9" hidden="1">
          <a:extLst>
            <a:ext uri="{FF2B5EF4-FFF2-40B4-BE49-F238E27FC236}">
              <a16:creationId xmlns:a16="http://schemas.microsoft.com/office/drawing/2014/main" id="{00000000-0008-0000-0A00-0000BC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13" name="Object 8" hidden="1">
          <a:extLst>
            <a:ext uri="{FF2B5EF4-FFF2-40B4-BE49-F238E27FC236}">
              <a16:creationId xmlns:a16="http://schemas.microsoft.com/office/drawing/2014/main" id="{00000000-0008-0000-0A00-0000BD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14" name="Object 9" hidden="1">
          <a:extLst>
            <a:ext uri="{FF2B5EF4-FFF2-40B4-BE49-F238E27FC236}">
              <a16:creationId xmlns:a16="http://schemas.microsoft.com/office/drawing/2014/main" id="{00000000-0008-0000-0A00-0000BE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15" name="Object 8" hidden="1">
          <a:extLst>
            <a:ext uri="{FF2B5EF4-FFF2-40B4-BE49-F238E27FC236}">
              <a16:creationId xmlns:a16="http://schemas.microsoft.com/office/drawing/2014/main" id="{00000000-0008-0000-0A00-0000BF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16" name="Object 9" hidden="1">
          <a:extLst>
            <a:ext uri="{FF2B5EF4-FFF2-40B4-BE49-F238E27FC236}">
              <a16:creationId xmlns:a16="http://schemas.microsoft.com/office/drawing/2014/main" id="{00000000-0008-0000-0A00-0000C0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17" name="Object 8" hidden="1">
          <a:extLst>
            <a:ext uri="{FF2B5EF4-FFF2-40B4-BE49-F238E27FC236}">
              <a16:creationId xmlns:a16="http://schemas.microsoft.com/office/drawing/2014/main" id="{00000000-0008-0000-0A00-0000C1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4018" name="Object 15" hidden="1">
          <a:extLst>
            <a:ext uri="{FF2B5EF4-FFF2-40B4-BE49-F238E27FC236}">
              <a16:creationId xmlns:a16="http://schemas.microsoft.com/office/drawing/2014/main" id="{00000000-0008-0000-0A00-0000C2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64</xdr:row>
      <xdr:rowOff>0</xdr:rowOff>
    </xdr:from>
    <xdr:ext cx="495300" cy="685800"/>
    <xdr:sp macro="" textlink="">
      <xdr:nvSpPr>
        <xdr:cNvPr id="14019" name="Object 16" hidden="1">
          <a:extLst>
            <a:ext uri="{FF2B5EF4-FFF2-40B4-BE49-F238E27FC236}">
              <a16:creationId xmlns:a16="http://schemas.microsoft.com/office/drawing/2014/main" id="{00000000-0008-0000-0A00-0000C336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4020" name="Object 17" hidden="1">
          <a:extLst>
            <a:ext uri="{FF2B5EF4-FFF2-40B4-BE49-F238E27FC236}">
              <a16:creationId xmlns:a16="http://schemas.microsoft.com/office/drawing/2014/main" id="{00000000-0008-0000-0A00-0000C4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21" name="Object 9" hidden="1">
          <a:extLst>
            <a:ext uri="{FF2B5EF4-FFF2-40B4-BE49-F238E27FC236}">
              <a16:creationId xmlns:a16="http://schemas.microsoft.com/office/drawing/2014/main" id="{00000000-0008-0000-0A00-0000C5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22" name="Object 8" hidden="1">
          <a:extLst>
            <a:ext uri="{FF2B5EF4-FFF2-40B4-BE49-F238E27FC236}">
              <a16:creationId xmlns:a16="http://schemas.microsoft.com/office/drawing/2014/main" id="{00000000-0008-0000-0A00-0000C6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23" name="Object 9" hidden="1">
          <a:extLst>
            <a:ext uri="{FF2B5EF4-FFF2-40B4-BE49-F238E27FC236}">
              <a16:creationId xmlns:a16="http://schemas.microsoft.com/office/drawing/2014/main" id="{00000000-0008-0000-0A00-0000C7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24" name="Object 8" hidden="1">
          <a:extLst>
            <a:ext uri="{FF2B5EF4-FFF2-40B4-BE49-F238E27FC236}">
              <a16:creationId xmlns:a16="http://schemas.microsoft.com/office/drawing/2014/main" id="{00000000-0008-0000-0A00-0000C8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25" name="Object 9" hidden="1">
          <a:extLst>
            <a:ext uri="{FF2B5EF4-FFF2-40B4-BE49-F238E27FC236}">
              <a16:creationId xmlns:a16="http://schemas.microsoft.com/office/drawing/2014/main" id="{00000000-0008-0000-0A00-0000C9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26" name="Object 8" hidden="1">
          <a:extLst>
            <a:ext uri="{FF2B5EF4-FFF2-40B4-BE49-F238E27FC236}">
              <a16:creationId xmlns:a16="http://schemas.microsoft.com/office/drawing/2014/main" id="{00000000-0008-0000-0A00-0000CA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27" name="Object 9" hidden="1">
          <a:extLst>
            <a:ext uri="{FF2B5EF4-FFF2-40B4-BE49-F238E27FC236}">
              <a16:creationId xmlns:a16="http://schemas.microsoft.com/office/drawing/2014/main" id="{00000000-0008-0000-0A00-0000CB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28" name="Object 8" hidden="1">
          <a:extLst>
            <a:ext uri="{FF2B5EF4-FFF2-40B4-BE49-F238E27FC236}">
              <a16:creationId xmlns:a16="http://schemas.microsoft.com/office/drawing/2014/main" id="{00000000-0008-0000-0A00-0000CC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33400" cy="752475"/>
    <xdr:sp macro="" textlink="">
      <xdr:nvSpPr>
        <xdr:cNvPr id="14029" name="Object 15" hidden="1">
          <a:extLst>
            <a:ext uri="{FF2B5EF4-FFF2-40B4-BE49-F238E27FC236}">
              <a16:creationId xmlns:a16="http://schemas.microsoft.com/office/drawing/2014/main" id="{00000000-0008-0000-0A00-0000CD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64</xdr:row>
      <xdr:rowOff>0</xdr:rowOff>
    </xdr:from>
    <xdr:ext cx="495300" cy="685800"/>
    <xdr:sp macro="" textlink="">
      <xdr:nvSpPr>
        <xdr:cNvPr id="14030" name="Object 16" hidden="1">
          <a:extLst>
            <a:ext uri="{FF2B5EF4-FFF2-40B4-BE49-F238E27FC236}">
              <a16:creationId xmlns:a16="http://schemas.microsoft.com/office/drawing/2014/main" id="{00000000-0008-0000-0A00-0000CE360000}"/>
            </a:ext>
          </a:extLst>
        </xdr:cNvPr>
        <xdr:cNvSpPr>
          <a:spLocks noChangeArrowheads="1"/>
        </xdr:cNvSpPr>
      </xdr:nvSpPr>
      <xdr:spPr bwMode="auto">
        <a:xfrm>
          <a:off x="590550" y="12477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514350" cy="704850"/>
    <xdr:sp macro="" textlink="">
      <xdr:nvSpPr>
        <xdr:cNvPr id="14031" name="Object 17" hidden="1">
          <a:extLst>
            <a:ext uri="{FF2B5EF4-FFF2-40B4-BE49-F238E27FC236}">
              <a16:creationId xmlns:a16="http://schemas.microsoft.com/office/drawing/2014/main" id="{00000000-0008-0000-0A00-0000CF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32" name="Object 9" hidden="1">
          <a:extLst>
            <a:ext uri="{FF2B5EF4-FFF2-40B4-BE49-F238E27FC236}">
              <a16:creationId xmlns:a16="http://schemas.microsoft.com/office/drawing/2014/main" id="{00000000-0008-0000-0A00-0000D0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33" name="Object 8" hidden="1">
          <a:extLst>
            <a:ext uri="{FF2B5EF4-FFF2-40B4-BE49-F238E27FC236}">
              <a16:creationId xmlns:a16="http://schemas.microsoft.com/office/drawing/2014/main" id="{00000000-0008-0000-0A00-0000D1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34" name="Object 9" hidden="1">
          <a:extLst>
            <a:ext uri="{FF2B5EF4-FFF2-40B4-BE49-F238E27FC236}">
              <a16:creationId xmlns:a16="http://schemas.microsoft.com/office/drawing/2014/main" id="{00000000-0008-0000-0A00-0000D2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35" name="Object 8" hidden="1">
          <a:extLst>
            <a:ext uri="{FF2B5EF4-FFF2-40B4-BE49-F238E27FC236}">
              <a16:creationId xmlns:a16="http://schemas.microsoft.com/office/drawing/2014/main" id="{00000000-0008-0000-0A00-0000D3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64</xdr:row>
      <xdr:rowOff>0</xdr:rowOff>
    </xdr:from>
    <xdr:ext cx="495300" cy="676275"/>
    <xdr:sp macro="" textlink="">
      <xdr:nvSpPr>
        <xdr:cNvPr id="14036" name="Object 9" hidden="1">
          <a:extLst>
            <a:ext uri="{FF2B5EF4-FFF2-40B4-BE49-F238E27FC236}">
              <a16:creationId xmlns:a16="http://schemas.microsoft.com/office/drawing/2014/main" id="{00000000-0008-0000-0A00-0000D4360000}"/>
            </a:ext>
          </a:extLst>
        </xdr:cNvPr>
        <xdr:cNvSpPr>
          <a:spLocks noChangeArrowheads="1"/>
        </xdr:cNvSpPr>
      </xdr:nvSpPr>
      <xdr:spPr bwMode="auto">
        <a:xfrm>
          <a:off x="619125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64</xdr:row>
      <xdr:rowOff>0</xdr:rowOff>
    </xdr:from>
    <xdr:ext cx="476250" cy="695325"/>
    <xdr:sp macro="" textlink="">
      <xdr:nvSpPr>
        <xdr:cNvPr id="14037" name="Object 8" hidden="1">
          <a:extLst>
            <a:ext uri="{FF2B5EF4-FFF2-40B4-BE49-F238E27FC236}">
              <a16:creationId xmlns:a16="http://schemas.microsoft.com/office/drawing/2014/main" id="{00000000-0008-0000-0A00-0000D5360000}"/>
            </a:ext>
          </a:extLst>
        </xdr:cNvPr>
        <xdr:cNvSpPr>
          <a:spLocks noChangeArrowheads="1"/>
        </xdr:cNvSpPr>
      </xdr:nvSpPr>
      <xdr:spPr bwMode="auto">
        <a:xfrm>
          <a:off x="657225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95300" cy="676275"/>
    <xdr:sp macro="" textlink="">
      <xdr:nvSpPr>
        <xdr:cNvPr id="14038" name="Object 9" hidden="1">
          <a:extLst>
            <a:ext uri="{FF2B5EF4-FFF2-40B4-BE49-F238E27FC236}">
              <a16:creationId xmlns:a16="http://schemas.microsoft.com/office/drawing/2014/main" id="{00000000-0008-0000-0A00-0000D6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64</xdr:row>
      <xdr:rowOff>0</xdr:rowOff>
    </xdr:from>
    <xdr:ext cx="476250" cy="695325"/>
    <xdr:sp macro="" textlink="">
      <xdr:nvSpPr>
        <xdr:cNvPr id="14039" name="Object 8" hidden="1">
          <a:extLst>
            <a:ext uri="{FF2B5EF4-FFF2-40B4-BE49-F238E27FC236}">
              <a16:creationId xmlns:a16="http://schemas.microsoft.com/office/drawing/2014/main" id="{00000000-0008-0000-0A00-0000D7360000}"/>
            </a:ext>
          </a:extLst>
        </xdr:cNvPr>
        <xdr:cNvSpPr>
          <a:spLocks noChangeArrowheads="1"/>
        </xdr:cNvSpPr>
      </xdr:nvSpPr>
      <xdr:spPr bwMode="auto">
        <a:xfrm>
          <a:off x="457200" y="12477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4040" name="Object 15" hidden="1">
          <a:extLst>
            <a:ext uri="{FF2B5EF4-FFF2-40B4-BE49-F238E27FC236}">
              <a16:creationId xmlns:a16="http://schemas.microsoft.com/office/drawing/2014/main" id="{00000000-0008-0000-0A00-0000D8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66</xdr:row>
      <xdr:rowOff>0</xdr:rowOff>
    </xdr:from>
    <xdr:ext cx="495300" cy="685800"/>
    <xdr:sp macro="" textlink="">
      <xdr:nvSpPr>
        <xdr:cNvPr id="14041" name="Object 16" hidden="1">
          <a:extLst>
            <a:ext uri="{FF2B5EF4-FFF2-40B4-BE49-F238E27FC236}">
              <a16:creationId xmlns:a16="http://schemas.microsoft.com/office/drawing/2014/main" id="{00000000-0008-0000-0A00-0000D936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4042" name="Object 17" hidden="1">
          <a:extLst>
            <a:ext uri="{FF2B5EF4-FFF2-40B4-BE49-F238E27FC236}">
              <a16:creationId xmlns:a16="http://schemas.microsoft.com/office/drawing/2014/main" id="{00000000-0008-0000-0A00-0000DA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43" name="Object 9" hidden="1">
          <a:extLst>
            <a:ext uri="{FF2B5EF4-FFF2-40B4-BE49-F238E27FC236}">
              <a16:creationId xmlns:a16="http://schemas.microsoft.com/office/drawing/2014/main" id="{00000000-0008-0000-0A00-0000DB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44" name="Object 8" hidden="1">
          <a:extLst>
            <a:ext uri="{FF2B5EF4-FFF2-40B4-BE49-F238E27FC236}">
              <a16:creationId xmlns:a16="http://schemas.microsoft.com/office/drawing/2014/main" id="{00000000-0008-0000-0A00-0000DC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45" name="Object 9" hidden="1">
          <a:extLst>
            <a:ext uri="{FF2B5EF4-FFF2-40B4-BE49-F238E27FC236}">
              <a16:creationId xmlns:a16="http://schemas.microsoft.com/office/drawing/2014/main" id="{00000000-0008-0000-0A00-0000DD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46" name="Object 8" hidden="1">
          <a:extLst>
            <a:ext uri="{FF2B5EF4-FFF2-40B4-BE49-F238E27FC236}">
              <a16:creationId xmlns:a16="http://schemas.microsoft.com/office/drawing/2014/main" id="{00000000-0008-0000-0A00-0000DE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47" name="Object 9" hidden="1">
          <a:extLst>
            <a:ext uri="{FF2B5EF4-FFF2-40B4-BE49-F238E27FC236}">
              <a16:creationId xmlns:a16="http://schemas.microsoft.com/office/drawing/2014/main" id="{00000000-0008-0000-0A00-0000DF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48" name="Object 8" hidden="1">
          <a:extLst>
            <a:ext uri="{FF2B5EF4-FFF2-40B4-BE49-F238E27FC236}">
              <a16:creationId xmlns:a16="http://schemas.microsoft.com/office/drawing/2014/main" id="{00000000-0008-0000-0A00-0000E0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49" name="Object 9" hidden="1">
          <a:extLst>
            <a:ext uri="{FF2B5EF4-FFF2-40B4-BE49-F238E27FC236}">
              <a16:creationId xmlns:a16="http://schemas.microsoft.com/office/drawing/2014/main" id="{00000000-0008-0000-0A00-0000E1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50" name="Object 8" hidden="1">
          <a:extLst>
            <a:ext uri="{FF2B5EF4-FFF2-40B4-BE49-F238E27FC236}">
              <a16:creationId xmlns:a16="http://schemas.microsoft.com/office/drawing/2014/main" id="{00000000-0008-0000-0A00-0000E2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4051" name="Object 15" hidden="1">
          <a:extLst>
            <a:ext uri="{FF2B5EF4-FFF2-40B4-BE49-F238E27FC236}">
              <a16:creationId xmlns:a16="http://schemas.microsoft.com/office/drawing/2014/main" id="{00000000-0008-0000-0A00-0000E3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66</xdr:row>
      <xdr:rowOff>0</xdr:rowOff>
    </xdr:from>
    <xdr:ext cx="495300" cy="685800"/>
    <xdr:sp macro="" textlink="">
      <xdr:nvSpPr>
        <xdr:cNvPr id="14052" name="Object 16" hidden="1">
          <a:extLst>
            <a:ext uri="{FF2B5EF4-FFF2-40B4-BE49-F238E27FC236}">
              <a16:creationId xmlns:a16="http://schemas.microsoft.com/office/drawing/2014/main" id="{00000000-0008-0000-0A00-0000E436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4053" name="Object 17" hidden="1">
          <a:extLst>
            <a:ext uri="{FF2B5EF4-FFF2-40B4-BE49-F238E27FC236}">
              <a16:creationId xmlns:a16="http://schemas.microsoft.com/office/drawing/2014/main" id="{00000000-0008-0000-0A00-0000E5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54" name="Object 9" hidden="1">
          <a:extLst>
            <a:ext uri="{FF2B5EF4-FFF2-40B4-BE49-F238E27FC236}">
              <a16:creationId xmlns:a16="http://schemas.microsoft.com/office/drawing/2014/main" id="{00000000-0008-0000-0A00-0000E6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55" name="Object 8" hidden="1">
          <a:extLst>
            <a:ext uri="{FF2B5EF4-FFF2-40B4-BE49-F238E27FC236}">
              <a16:creationId xmlns:a16="http://schemas.microsoft.com/office/drawing/2014/main" id="{00000000-0008-0000-0A00-0000E7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56" name="Object 9" hidden="1">
          <a:extLst>
            <a:ext uri="{FF2B5EF4-FFF2-40B4-BE49-F238E27FC236}">
              <a16:creationId xmlns:a16="http://schemas.microsoft.com/office/drawing/2014/main" id="{00000000-0008-0000-0A00-0000E8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57" name="Object 8" hidden="1">
          <a:extLst>
            <a:ext uri="{FF2B5EF4-FFF2-40B4-BE49-F238E27FC236}">
              <a16:creationId xmlns:a16="http://schemas.microsoft.com/office/drawing/2014/main" id="{00000000-0008-0000-0A00-0000E9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58" name="Object 9" hidden="1">
          <a:extLst>
            <a:ext uri="{FF2B5EF4-FFF2-40B4-BE49-F238E27FC236}">
              <a16:creationId xmlns:a16="http://schemas.microsoft.com/office/drawing/2014/main" id="{00000000-0008-0000-0A00-0000EA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59" name="Object 8" hidden="1">
          <a:extLst>
            <a:ext uri="{FF2B5EF4-FFF2-40B4-BE49-F238E27FC236}">
              <a16:creationId xmlns:a16="http://schemas.microsoft.com/office/drawing/2014/main" id="{00000000-0008-0000-0A00-0000EB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60" name="Object 9" hidden="1">
          <a:extLst>
            <a:ext uri="{FF2B5EF4-FFF2-40B4-BE49-F238E27FC236}">
              <a16:creationId xmlns:a16="http://schemas.microsoft.com/office/drawing/2014/main" id="{00000000-0008-0000-0A00-0000EC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61" name="Object 8" hidden="1">
          <a:extLst>
            <a:ext uri="{FF2B5EF4-FFF2-40B4-BE49-F238E27FC236}">
              <a16:creationId xmlns:a16="http://schemas.microsoft.com/office/drawing/2014/main" id="{00000000-0008-0000-0A00-0000ED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4062" name="Object 15" hidden="1">
          <a:extLst>
            <a:ext uri="{FF2B5EF4-FFF2-40B4-BE49-F238E27FC236}">
              <a16:creationId xmlns:a16="http://schemas.microsoft.com/office/drawing/2014/main" id="{00000000-0008-0000-0A00-0000EE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66</xdr:row>
      <xdr:rowOff>0</xdr:rowOff>
    </xdr:from>
    <xdr:ext cx="495300" cy="685800"/>
    <xdr:sp macro="" textlink="">
      <xdr:nvSpPr>
        <xdr:cNvPr id="14063" name="Object 16" hidden="1">
          <a:extLst>
            <a:ext uri="{FF2B5EF4-FFF2-40B4-BE49-F238E27FC236}">
              <a16:creationId xmlns:a16="http://schemas.microsoft.com/office/drawing/2014/main" id="{00000000-0008-0000-0A00-0000EF36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4064" name="Object 17" hidden="1">
          <a:extLst>
            <a:ext uri="{FF2B5EF4-FFF2-40B4-BE49-F238E27FC236}">
              <a16:creationId xmlns:a16="http://schemas.microsoft.com/office/drawing/2014/main" id="{00000000-0008-0000-0A00-0000F0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65" name="Object 9" hidden="1">
          <a:extLst>
            <a:ext uri="{FF2B5EF4-FFF2-40B4-BE49-F238E27FC236}">
              <a16:creationId xmlns:a16="http://schemas.microsoft.com/office/drawing/2014/main" id="{00000000-0008-0000-0A00-0000F1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66" name="Object 8" hidden="1">
          <a:extLst>
            <a:ext uri="{FF2B5EF4-FFF2-40B4-BE49-F238E27FC236}">
              <a16:creationId xmlns:a16="http://schemas.microsoft.com/office/drawing/2014/main" id="{00000000-0008-0000-0A00-0000F2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67" name="Object 9" hidden="1">
          <a:extLst>
            <a:ext uri="{FF2B5EF4-FFF2-40B4-BE49-F238E27FC236}">
              <a16:creationId xmlns:a16="http://schemas.microsoft.com/office/drawing/2014/main" id="{00000000-0008-0000-0A00-0000F3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68" name="Object 8" hidden="1">
          <a:extLst>
            <a:ext uri="{FF2B5EF4-FFF2-40B4-BE49-F238E27FC236}">
              <a16:creationId xmlns:a16="http://schemas.microsoft.com/office/drawing/2014/main" id="{00000000-0008-0000-0A00-0000F4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69" name="Object 9" hidden="1">
          <a:extLst>
            <a:ext uri="{FF2B5EF4-FFF2-40B4-BE49-F238E27FC236}">
              <a16:creationId xmlns:a16="http://schemas.microsoft.com/office/drawing/2014/main" id="{00000000-0008-0000-0A00-0000F5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70" name="Object 8" hidden="1">
          <a:extLst>
            <a:ext uri="{FF2B5EF4-FFF2-40B4-BE49-F238E27FC236}">
              <a16:creationId xmlns:a16="http://schemas.microsoft.com/office/drawing/2014/main" id="{00000000-0008-0000-0A00-0000F6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71" name="Object 9" hidden="1">
          <a:extLst>
            <a:ext uri="{FF2B5EF4-FFF2-40B4-BE49-F238E27FC236}">
              <a16:creationId xmlns:a16="http://schemas.microsoft.com/office/drawing/2014/main" id="{00000000-0008-0000-0A00-0000F7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72" name="Object 8" hidden="1">
          <a:extLst>
            <a:ext uri="{FF2B5EF4-FFF2-40B4-BE49-F238E27FC236}">
              <a16:creationId xmlns:a16="http://schemas.microsoft.com/office/drawing/2014/main" id="{00000000-0008-0000-0A00-0000F8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33400" cy="752475"/>
    <xdr:sp macro="" textlink="">
      <xdr:nvSpPr>
        <xdr:cNvPr id="14073" name="Object 15" hidden="1">
          <a:extLst>
            <a:ext uri="{FF2B5EF4-FFF2-40B4-BE49-F238E27FC236}">
              <a16:creationId xmlns:a16="http://schemas.microsoft.com/office/drawing/2014/main" id="{00000000-0008-0000-0A00-0000F9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66</xdr:row>
      <xdr:rowOff>0</xdr:rowOff>
    </xdr:from>
    <xdr:ext cx="495300" cy="685800"/>
    <xdr:sp macro="" textlink="">
      <xdr:nvSpPr>
        <xdr:cNvPr id="14074" name="Object 16" hidden="1">
          <a:extLst>
            <a:ext uri="{FF2B5EF4-FFF2-40B4-BE49-F238E27FC236}">
              <a16:creationId xmlns:a16="http://schemas.microsoft.com/office/drawing/2014/main" id="{00000000-0008-0000-0A00-0000FA360000}"/>
            </a:ext>
          </a:extLst>
        </xdr:cNvPr>
        <xdr:cNvSpPr>
          <a:spLocks noChangeArrowheads="1"/>
        </xdr:cNvSpPr>
      </xdr:nvSpPr>
      <xdr:spPr bwMode="auto">
        <a:xfrm>
          <a:off x="590550" y="12858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514350" cy="704850"/>
    <xdr:sp macro="" textlink="">
      <xdr:nvSpPr>
        <xdr:cNvPr id="14075" name="Object 17" hidden="1">
          <a:extLst>
            <a:ext uri="{FF2B5EF4-FFF2-40B4-BE49-F238E27FC236}">
              <a16:creationId xmlns:a16="http://schemas.microsoft.com/office/drawing/2014/main" id="{00000000-0008-0000-0A00-0000FB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76" name="Object 9" hidden="1">
          <a:extLst>
            <a:ext uri="{FF2B5EF4-FFF2-40B4-BE49-F238E27FC236}">
              <a16:creationId xmlns:a16="http://schemas.microsoft.com/office/drawing/2014/main" id="{00000000-0008-0000-0A00-0000FC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77" name="Object 8" hidden="1">
          <a:extLst>
            <a:ext uri="{FF2B5EF4-FFF2-40B4-BE49-F238E27FC236}">
              <a16:creationId xmlns:a16="http://schemas.microsoft.com/office/drawing/2014/main" id="{00000000-0008-0000-0A00-0000FD36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78" name="Object 9" hidden="1">
          <a:extLst>
            <a:ext uri="{FF2B5EF4-FFF2-40B4-BE49-F238E27FC236}">
              <a16:creationId xmlns:a16="http://schemas.microsoft.com/office/drawing/2014/main" id="{00000000-0008-0000-0A00-0000FE36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79" name="Object 8" hidden="1">
          <a:extLst>
            <a:ext uri="{FF2B5EF4-FFF2-40B4-BE49-F238E27FC236}">
              <a16:creationId xmlns:a16="http://schemas.microsoft.com/office/drawing/2014/main" id="{00000000-0008-0000-0A00-0000FF36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66</xdr:row>
      <xdr:rowOff>0</xdr:rowOff>
    </xdr:from>
    <xdr:ext cx="495300" cy="676275"/>
    <xdr:sp macro="" textlink="">
      <xdr:nvSpPr>
        <xdr:cNvPr id="14080" name="Object 9" hidden="1">
          <a:extLst>
            <a:ext uri="{FF2B5EF4-FFF2-40B4-BE49-F238E27FC236}">
              <a16:creationId xmlns:a16="http://schemas.microsoft.com/office/drawing/2014/main" id="{00000000-0008-0000-0A00-000000370000}"/>
            </a:ext>
          </a:extLst>
        </xdr:cNvPr>
        <xdr:cNvSpPr>
          <a:spLocks noChangeArrowheads="1"/>
        </xdr:cNvSpPr>
      </xdr:nvSpPr>
      <xdr:spPr bwMode="auto">
        <a:xfrm>
          <a:off x="619125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66</xdr:row>
      <xdr:rowOff>0</xdr:rowOff>
    </xdr:from>
    <xdr:ext cx="476250" cy="695325"/>
    <xdr:sp macro="" textlink="">
      <xdr:nvSpPr>
        <xdr:cNvPr id="14081" name="Object 8" hidden="1">
          <a:extLst>
            <a:ext uri="{FF2B5EF4-FFF2-40B4-BE49-F238E27FC236}">
              <a16:creationId xmlns:a16="http://schemas.microsoft.com/office/drawing/2014/main" id="{00000000-0008-0000-0A00-000001370000}"/>
            </a:ext>
          </a:extLst>
        </xdr:cNvPr>
        <xdr:cNvSpPr>
          <a:spLocks noChangeArrowheads="1"/>
        </xdr:cNvSpPr>
      </xdr:nvSpPr>
      <xdr:spPr bwMode="auto">
        <a:xfrm>
          <a:off x="657225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95300" cy="676275"/>
    <xdr:sp macro="" textlink="">
      <xdr:nvSpPr>
        <xdr:cNvPr id="14082" name="Object 9" hidden="1">
          <a:extLst>
            <a:ext uri="{FF2B5EF4-FFF2-40B4-BE49-F238E27FC236}">
              <a16:creationId xmlns:a16="http://schemas.microsoft.com/office/drawing/2014/main" id="{00000000-0008-0000-0A00-00000237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66</xdr:row>
      <xdr:rowOff>0</xdr:rowOff>
    </xdr:from>
    <xdr:ext cx="476250" cy="695325"/>
    <xdr:sp macro="" textlink="">
      <xdr:nvSpPr>
        <xdr:cNvPr id="14083" name="Object 8" hidden="1">
          <a:extLst>
            <a:ext uri="{FF2B5EF4-FFF2-40B4-BE49-F238E27FC236}">
              <a16:creationId xmlns:a16="http://schemas.microsoft.com/office/drawing/2014/main" id="{00000000-0008-0000-0A00-000003370000}"/>
            </a:ext>
          </a:extLst>
        </xdr:cNvPr>
        <xdr:cNvSpPr>
          <a:spLocks noChangeArrowheads="1"/>
        </xdr:cNvSpPr>
      </xdr:nvSpPr>
      <xdr:spPr bwMode="auto">
        <a:xfrm>
          <a:off x="457200" y="12858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4084" name="Object 15" hidden="1">
          <a:extLst>
            <a:ext uri="{FF2B5EF4-FFF2-40B4-BE49-F238E27FC236}">
              <a16:creationId xmlns:a16="http://schemas.microsoft.com/office/drawing/2014/main" id="{00000000-0008-0000-0A00-000004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68</xdr:row>
      <xdr:rowOff>0</xdr:rowOff>
    </xdr:from>
    <xdr:ext cx="495300" cy="685800"/>
    <xdr:sp macro="" textlink="">
      <xdr:nvSpPr>
        <xdr:cNvPr id="14085" name="Object 16" hidden="1">
          <a:extLst>
            <a:ext uri="{FF2B5EF4-FFF2-40B4-BE49-F238E27FC236}">
              <a16:creationId xmlns:a16="http://schemas.microsoft.com/office/drawing/2014/main" id="{00000000-0008-0000-0A00-00000537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4086" name="Object 17" hidden="1">
          <a:extLst>
            <a:ext uri="{FF2B5EF4-FFF2-40B4-BE49-F238E27FC236}">
              <a16:creationId xmlns:a16="http://schemas.microsoft.com/office/drawing/2014/main" id="{00000000-0008-0000-0A00-000006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087" name="Object 9" hidden="1">
          <a:extLst>
            <a:ext uri="{FF2B5EF4-FFF2-40B4-BE49-F238E27FC236}">
              <a16:creationId xmlns:a16="http://schemas.microsoft.com/office/drawing/2014/main" id="{00000000-0008-0000-0A00-000007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088" name="Object 8" hidden="1">
          <a:extLst>
            <a:ext uri="{FF2B5EF4-FFF2-40B4-BE49-F238E27FC236}">
              <a16:creationId xmlns:a16="http://schemas.microsoft.com/office/drawing/2014/main" id="{00000000-0008-0000-0A00-000008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089" name="Object 9" hidden="1">
          <a:extLst>
            <a:ext uri="{FF2B5EF4-FFF2-40B4-BE49-F238E27FC236}">
              <a16:creationId xmlns:a16="http://schemas.microsoft.com/office/drawing/2014/main" id="{00000000-0008-0000-0A00-000009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090" name="Object 8" hidden="1">
          <a:extLst>
            <a:ext uri="{FF2B5EF4-FFF2-40B4-BE49-F238E27FC236}">
              <a16:creationId xmlns:a16="http://schemas.microsoft.com/office/drawing/2014/main" id="{00000000-0008-0000-0A00-00000A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091" name="Object 9" hidden="1">
          <a:extLst>
            <a:ext uri="{FF2B5EF4-FFF2-40B4-BE49-F238E27FC236}">
              <a16:creationId xmlns:a16="http://schemas.microsoft.com/office/drawing/2014/main" id="{00000000-0008-0000-0A00-00000B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092" name="Object 8" hidden="1">
          <a:extLst>
            <a:ext uri="{FF2B5EF4-FFF2-40B4-BE49-F238E27FC236}">
              <a16:creationId xmlns:a16="http://schemas.microsoft.com/office/drawing/2014/main" id="{00000000-0008-0000-0A00-00000C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093" name="Object 9" hidden="1">
          <a:extLst>
            <a:ext uri="{FF2B5EF4-FFF2-40B4-BE49-F238E27FC236}">
              <a16:creationId xmlns:a16="http://schemas.microsoft.com/office/drawing/2014/main" id="{00000000-0008-0000-0A00-00000D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094" name="Object 8" hidden="1">
          <a:extLst>
            <a:ext uri="{FF2B5EF4-FFF2-40B4-BE49-F238E27FC236}">
              <a16:creationId xmlns:a16="http://schemas.microsoft.com/office/drawing/2014/main" id="{00000000-0008-0000-0A00-00000E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4095" name="Object 15" hidden="1">
          <a:extLst>
            <a:ext uri="{FF2B5EF4-FFF2-40B4-BE49-F238E27FC236}">
              <a16:creationId xmlns:a16="http://schemas.microsoft.com/office/drawing/2014/main" id="{00000000-0008-0000-0A00-00000F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68</xdr:row>
      <xdr:rowOff>0</xdr:rowOff>
    </xdr:from>
    <xdr:ext cx="495300" cy="685800"/>
    <xdr:sp macro="" textlink="">
      <xdr:nvSpPr>
        <xdr:cNvPr id="14096" name="Object 16" hidden="1">
          <a:extLst>
            <a:ext uri="{FF2B5EF4-FFF2-40B4-BE49-F238E27FC236}">
              <a16:creationId xmlns:a16="http://schemas.microsoft.com/office/drawing/2014/main" id="{00000000-0008-0000-0A00-00001037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4097" name="Object 17" hidden="1">
          <a:extLst>
            <a:ext uri="{FF2B5EF4-FFF2-40B4-BE49-F238E27FC236}">
              <a16:creationId xmlns:a16="http://schemas.microsoft.com/office/drawing/2014/main" id="{00000000-0008-0000-0A00-000011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098" name="Object 9" hidden="1">
          <a:extLst>
            <a:ext uri="{FF2B5EF4-FFF2-40B4-BE49-F238E27FC236}">
              <a16:creationId xmlns:a16="http://schemas.microsoft.com/office/drawing/2014/main" id="{00000000-0008-0000-0A00-000012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099" name="Object 8" hidden="1">
          <a:extLst>
            <a:ext uri="{FF2B5EF4-FFF2-40B4-BE49-F238E27FC236}">
              <a16:creationId xmlns:a16="http://schemas.microsoft.com/office/drawing/2014/main" id="{00000000-0008-0000-0A00-000013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100" name="Object 9" hidden="1">
          <a:extLst>
            <a:ext uri="{FF2B5EF4-FFF2-40B4-BE49-F238E27FC236}">
              <a16:creationId xmlns:a16="http://schemas.microsoft.com/office/drawing/2014/main" id="{00000000-0008-0000-0A00-000014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101" name="Object 8" hidden="1">
          <a:extLst>
            <a:ext uri="{FF2B5EF4-FFF2-40B4-BE49-F238E27FC236}">
              <a16:creationId xmlns:a16="http://schemas.microsoft.com/office/drawing/2014/main" id="{00000000-0008-0000-0A00-000015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102" name="Object 9" hidden="1">
          <a:extLst>
            <a:ext uri="{FF2B5EF4-FFF2-40B4-BE49-F238E27FC236}">
              <a16:creationId xmlns:a16="http://schemas.microsoft.com/office/drawing/2014/main" id="{00000000-0008-0000-0A00-000016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103" name="Object 8" hidden="1">
          <a:extLst>
            <a:ext uri="{FF2B5EF4-FFF2-40B4-BE49-F238E27FC236}">
              <a16:creationId xmlns:a16="http://schemas.microsoft.com/office/drawing/2014/main" id="{00000000-0008-0000-0A00-000017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104" name="Object 9" hidden="1">
          <a:extLst>
            <a:ext uri="{FF2B5EF4-FFF2-40B4-BE49-F238E27FC236}">
              <a16:creationId xmlns:a16="http://schemas.microsoft.com/office/drawing/2014/main" id="{00000000-0008-0000-0A00-000018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105" name="Object 8" hidden="1">
          <a:extLst>
            <a:ext uri="{FF2B5EF4-FFF2-40B4-BE49-F238E27FC236}">
              <a16:creationId xmlns:a16="http://schemas.microsoft.com/office/drawing/2014/main" id="{00000000-0008-0000-0A00-000019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4106" name="Object 15" hidden="1">
          <a:extLst>
            <a:ext uri="{FF2B5EF4-FFF2-40B4-BE49-F238E27FC236}">
              <a16:creationId xmlns:a16="http://schemas.microsoft.com/office/drawing/2014/main" id="{00000000-0008-0000-0A00-00001A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68</xdr:row>
      <xdr:rowOff>0</xdr:rowOff>
    </xdr:from>
    <xdr:ext cx="495300" cy="685800"/>
    <xdr:sp macro="" textlink="">
      <xdr:nvSpPr>
        <xdr:cNvPr id="14107" name="Object 16" hidden="1">
          <a:extLst>
            <a:ext uri="{FF2B5EF4-FFF2-40B4-BE49-F238E27FC236}">
              <a16:creationId xmlns:a16="http://schemas.microsoft.com/office/drawing/2014/main" id="{00000000-0008-0000-0A00-00001B37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4108" name="Object 17" hidden="1">
          <a:extLst>
            <a:ext uri="{FF2B5EF4-FFF2-40B4-BE49-F238E27FC236}">
              <a16:creationId xmlns:a16="http://schemas.microsoft.com/office/drawing/2014/main" id="{00000000-0008-0000-0A00-00001C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109" name="Object 9" hidden="1">
          <a:extLst>
            <a:ext uri="{FF2B5EF4-FFF2-40B4-BE49-F238E27FC236}">
              <a16:creationId xmlns:a16="http://schemas.microsoft.com/office/drawing/2014/main" id="{00000000-0008-0000-0A00-00001D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110" name="Object 8" hidden="1">
          <a:extLst>
            <a:ext uri="{FF2B5EF4-FFF2-40B4-BE49-F238E27FC236}">
              <a16:creationId xmlns:a16="http://schemas.microsoft.com/office/drawing/2014/main" id="{00000000-0008-0000-0A00-00001E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111" name="Object 9" hidden="1">
          <a:extLst>
            <a:ext uri="{FF2B5EF4-FFF2-40B4-BE49-F238E27FC236}">
              <a16:creationId xmlns:a16="http://schemas.microsoft.com/office/drawing/2014/main" id="{00000000-0008-0000-0A00-00001F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112" name="Object 8" hidden="1">
          <a:extLst>
            <a:ext uri="{FF2B5EF4-FFF2-40B4-BE49-F238E27FC236}">
              <a16:creationId xmlns:a16="http://schemas.microsoft.com/office/drawing/2014/main" id="{00000000-0008-0000-0A00-000020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113" name="Object 9" hidden="1">
          <a:extLst>
            <a:ext uri="{FF2B5EF4-FFF2-40B4-BE49-F238E27FC236}">
              <a16:creationId xmlns:a16="http://schemas.microsoft.com/office/drawing/2014/main" id="{00000000-0008-0000-0A00-000021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114" name="Object 8" hidden="1">
          <a:extLst>
            <a:ext uri="{FF2B5EF4-FFF2-40B4-BE49-F238E27FC236}">
              <a16:creationId xmlns:a16="http://schemas.microsoft.com/office/drawing/2014/main" id="{00000000-0008-0000-0A00-000022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115" name="Object 9" hidden="1">
          <a:extLst>
            <a:ext uri="{FF2B5EF4-FFF2-40B4-BE49-F238E27FC236}">
              <a16:creationId xmlns:a16="http://schemas.microsoft.com/office/drawing/2014/main" id="{00000000-0008-0000-0A00-000023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116" name="Object 8" hidden="1">
          <a:extLst>
            <a:ext uri="{FF2B5EF4-FFF2-40B4-BE49-F238E27FC236}">
              <a16:creationId xmlns:a16="http://schemas.microsoft.com/office/drawing/2014/main" id="{00000000-0008-0000-0A00-000024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33400" cy="752475"/>
    <xdr:sp macro="" textlink="">
      <xdr:nvSpPr>
        <xdr:cNvPr id="14117" name="Object 15" hidden="1">
          <a:extLst>
            <a:ext uri="{FF2B5EF4-FFF2-40B4-BE49-F238E27FC236}">
              <a16:creationId xmlns:a16="http://schemas.microsoft.com/office/drawing/2014/main" id="{00000000-0008-0000-0A00-000025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68</xdr:row>
      <xdr:rowOff>0</xdr:rowOff>
    </xdr:from>
    <xdr:ext cx="495300" cy="685800"/>
    <xdr:sp macro="" textlink="">
      <xdr:nvSpPr>
        <xdr:cNvPr id="14118" name="Object 16" hidden="1">
          <a:extLst>
            <a:ext uri="{FF2B5EF4-FFF2-40B4-BE49-F238E27FC236}">
              <a16:creationId xmlns:a16="http://schemas.microsoft.com/office/drawing/2014/main" id="{00000000-0008-0000-0A00-000026370000}"/>
            </a:ext>
          </a:extLst>
        </xdr:cNvPr>
        <xdr:cNvSpPr>
          <a:spLocks noChangeArrowheads="1"/>
        </xdr:cNvSpPr>
      </xdr:nvSpPr>
      <xdr:spPr bwMode="auto">
        <a:xfrm>
          <a:off x="590550" y="1323975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514350" cy="704850"/>
    <xdr:sp macro="" textlink="">
      <xdr:nvSpPr>
        <xdr:cNvPr id="14119" name="Object 17" hidden="1">
          <a:extLst>
            <a:ext uri="{FF2B5EF4-FFF2-40B4-BE49-F238E27FC236}">
              <a16:creationId xmlns:a16="http://schemas.microsoft.com/office/drawing/2014/main" id="{00000000-0008-0000-0A00-000027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120" name="Object 9" hidden="1">
          <a:extLst>
            <a:ext uri="{FF2B5EF4-FFF2-40B4-BE49-F238E27FC236}">
              <a16:creationId xmlns:a16="http://schemas.microsoft.com/office/drawing/2014/main" id="{00000000-0008-0000-0A00-000028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121" name="Object 8" hidden="1">
          <a:extLst>
            <a:ext uri="{FF2B5EF4-FFF2-40B4-BE49-F238E27FC236}">
              <a16:creationId xmlns:a16="http://schemas.microsoft.com/office/drawing/2014/main" id="{00000000-0008-0000-0A00-000029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122" name="Object 9" hidden="1">
          <a:extLst>
            <a:ext uri="{FF2B5EF4-FFF2-40B4-BE49-F238E27FC236}">
              <a16:creationId xmlns:a16="http://schemas.microsoft.com/office/drawing/2014/main" id="{00000000-0008-0000-0A00-00002A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123" name="Object 8" hidden="1">
          <a:extLst>
            <a:ext uri="{FF2B5EF4-FFF2-40B4-BE49-F238E27FC236}">
              <a16:creationId xmlns:a16="http://schemas.microsoft.com/office/drawing/2014/main" id="{00000000-0008-0000-0A00-00002B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68</xdr:row>
      <xdr:rowOff>0</xdr:rowOff>
    </xdr:from>
    <xdr:ext cx="495300" cy="676275"/>
    <xdr:sp macro="" textlink="">
      <xdr:nvSpPr>
        <xdr:cNvPr id="14124" name="Object 9" hidden="1">
          <a:extLst>
            <a:ext uri="{FF2B5EF4-FFF2-40B4-BE49-F238E27FC236}">
              <a16:creationId xmlns:a16="http://schemas.microsoft.com/office/drawing/2014/main" id="{00000000-0008-0000-0A00-00002C370000}"/>
            </a:ext>
          </a:extLst>
        </xdr:cNvPr>
        <xdr:cNvSpPr>
          <a:spLocks noChangeArrowheads="1"/>
        </xdr:cNvSpPr>
      </xdr:nvSpPr>
      <xdr:spPr bwMode="auto">
        <a:xfrm>
          <a:off x="619125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68</xdr:row>
      <xdr:rowOff>0</xdr:rowOff>
    </xdr:from>
    <xdr:ext cx="476250" cy="695325"/>
    <xdr:sp macro="" textlink="">
      <xdr:nvSpPr>
        <xdr:cNvPr id="14125" name="Object 8" hidden="1">
          <a:extLst>
            <a:ext uri="{FF2B5EF4-FFF2-40B4-BE49-F238E27FC236}">
              <a16:creationId xmlns:a16="http://schemas.microsoft.com/office/drawing/2014/main" id="{00000000-0008-0000-0A00-00002D370000}"/>
            </a:ext>
          </a:extLst>
        </xdr:cNvPr>
        <xdr:cNvSpPr>
          <a:spLocks noChangeArrowheads="1"/>
        </xdr:cNvSpPr>
      </xdr:nvSpPr>
      <xdr:spPr bwMode="auto">
        <a:xfrm>
          <a:off x="657225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95300" cy="676275"/>
    <xdr:sp macro="" textlink="">
      <xdr:nvSpPr>
        <xdr:cNvPr id="14126" name="Object 9" hidden="1">
          <a:extLst>
            <a:ext uri="{FF2B5EF4-FFF2-40B4-BE49-F238E27FC236}">
              <a16:creationId xmlns:a16="http://schemas.microsoft.com/office/drawing/2014/main" id="{00000000-0008-0000-0A00-00002E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68</xdr:row>
      <xdr:rowOff>0</xdr:rowOff>
    </xdr:from>
    <xdr:ext cx="476250" cy="695325"/>
    <xdr:sp macro="" textlink="">
      <xdr:nvSpPr>
        <xdr:cNvPr id="14127" name="Object 8" hidden="1">
          <a:extLst>
            <a:ext uri="{FF2B5EF4-FFF2-40B4-BE49-F238E27FC236}">
              <a16:creationId xmlns:a16="http://schemas.microsoft.com/office/drawing/2014/main" id="{00000000-0008-0000-0A00-00002F370000}"/>
            </a:ext>
          </a:extLst>
        </xdr:cNvPr>
        <xdr:cNvSpPr>
          <a:spLocks noChangeArrowheads="1"/>
        </xdr:cNvSpPr>
      </xdr:nvSpPr>
      <xdr:spPr bwMode="auto">
        <a:xfrm>
          <a:off x="457200" y="1323975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4128" name="Object 15" hidden="1">
          <a:extLst>
            <a:ext uri="{FF2B5EF4-FFF2-40B4-BE49-F238E27FC236}">
              <a16:creationId xmlns:a16="http://schemas.microsoft.com/office/drawing/2014/main" id="{00000000-0008-0000-0A00-000030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70</xdr:row>
      <xdr:rowOff>0</xdr:rowOff>
    </xdr:from>
    <xdr:ext cx="495300" cy="685800"/>
    <xdr:sp macro="" textlink="">
      <xdr:nvSpPr>
        <xdr:cNvPr id="14129" name="Object 16" hidden="1">
          <a:extLst>
            <a:ext uri="{FF2B5EF4-FFF2-40B4-BE49-F238E27FC236}">
              <a16:creationId xmlns:a16="http://schemas.microsoft.com/office/drawing/2014/main" id="{00000000-0008-0000-0A00-00003137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4130" name="Object 17" hidden="1">
          <a:extLst>
            <a:ext uri="{FF2B5EF4-FFF2-40B4-BE49-F238E27FC236}">
              <a16:creationId xmlns:a16="http://schemas.microsoft.com/office/drawing/2014/main" id="{00000000-0008-0000-0A00-000032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31" name="Object 9" hidden="1">
          <a:extLst>
            <a:ext uri="{FF2B5EF4-FFF2-40B4-BE49-F238E27FC236}">
              <a16:creationId xmlns:a16="http://schemas.microsoft.com/office/drawing/2014/main" id="{00000000-0008-0000-0A00-000033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32" name="Object 8" hidden="1">
          <a:extLst>
            <a:ext uri="{FF2B5EF4-FFF2-40B4-BE49-F238E27FC236}">
              <a16:creationId xmlns:a16="http://schemas.microsoft.com/office/drawing/2014/main" id="{00000000-0008-0000-0A00-000034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33" name="Object 9" hidden="1">
          <a:extLst>
            <a:ext uri="{FF2B5EF4-FFF2-40B4-BE49-F238E27FC236}">
              <a16:creationId xmlns:a16="http://schemas.microsoft.com/office/drawing/2014/main" id="{00000000-0008-0000-0A00-000035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34" name="Object 8" hidden="1">
          <a:extLst>
            <a:ext uri="{FF2B5EF4-FFF2-40B4-BE49-F238E27FC236}">
              <a16:creationId xmlns:a16="http://schemas.microsoft.com/office/drawing/2014/main" id="{00000000-0008-0000-0A00-000036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35" name="Object 9" hidden="1">
          <a:extLst>
            <a:ext uri="{FF2B5EF4-FFF2-40B4-BE49-F238E27FC236}">
              <a16:creationId xmlns:a16="http://schemas.microsoft.com/office/drawing/2014/main" id="{00000000-0008-0000-0A00-000037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36" name="Object 8" hidden="1">
          <a:extLst>
            <a:ext uri="{FF2B5EF4-FFF2-40B4-BE49-F238E27FC236}">
              <a16:creationId xmlns:a16="http://schemas.microsoft.com/office/drawing/2014/main" id="{00000000-0008-0000-0A00-000038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37" name="Object 9" hidden="1">
          <a:extLst>
            <a:ext uri="{FF2B5EF4-FFF2-40B4-BE49-F238E27FC236}">
              <a16:creationId xmlns:a16="http://schemas.microsoft.com/office/drawing/2014/main" id="{00000000-0008-0000-0A00-000039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38" name="Object 8" hidden="1">
          <a:extLst>
            <a:ext uri="{FF2B5EF4-FFF2-40B4-BE49-F238E27FC236}">
              <a16:creationId xmlns:a16="http://schemas.microsoft.com/office/drawing/2014/main" id="{00000000-0008-0000-0A00-00003A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4139" name="Object 15" hidden="1">
          <a:extLst>
            <a:ext uri="{FF2B5EF4-FFF2-40B4-BE49-F238E27FC236}">
              <a16:creationId xmlns:a16="http://schemas.microsoft.com/office/drawing/2014/main" id="{00000000-0008-0000-0A00-00003B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70</xdr:row>
      <xdr:rowOff>0</xdr:rowOff>
    </xdr:from>
    <xdr:ext cx="495300" cy="685800"/>
    <xdr:sp macro="" textlink="">
      <xdr:nvSpPr>
        <xdr:cNvPr id="14140" name="Object 16" hidden="1">
          <a:extLst>
            <a:ext uri="{FF2B5EF4-FFF2-40B4-BE49-F238E27FC236}">
              <a16:creationId xmlns:a16="http://schemas.microsoft.com/office/drawing/2014/main" id="{00000000-0008-0000-0A00-00003C37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4141" name="Object 17" hidden="1">
          <a:extLst>
            <a:ext uri="{FF2B5EF4-FFF2-40B4-BE49-F238E27FC236}">
              <a16:creationId xmlns:a16="http://schemas.microsoft.com/office/drawing/2014/main" id="{00000000-0008-0000-0A00-00003D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42" name="Object 9" hidden="1">
          <a:extLst>
            <a:ext uri="{FF2B5EF4-FFF2-40B4-BE49-F238E27FC236}">
              <a16:creationId xmlns:a16="http://schemas.microsoft.com/office/drawing/2014/main" id="{00000000-0008-0000-0A00-00003E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43" name="Object 8" hidden="1">
          <a:extLst>
            <a:ext uri="{FF2B5EF4-FFF2-40B4-BE49-F238E27FC236}">
              <a16:creationId xmlns:a16="http://schemas.microsoft.com/office/drawing/2014/main" id="{00000000-0008-0000-0A00-00003F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44" name="Object 9" hidden="1">
          <a:extLst>
            <a:ext uri="{FF2B5EF4-FFF2-40B4-BE49-F238E27FC236}">
              <a16:creationId xmlns:a16="http://schemas.microsoft.com/office/drawing/2014/main" id="{00000000-0008-0000-0A00-000040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45" name="Object 8" hidden="1">
          <a:extLst>
            <a:ext uri="{FF2B5EF4-FFF2-40B4-BE49-F238E27FC236}">
              <a16:creationId xmlns:a16="http://schemas.microsoft.com/office/drawing/2014/main" id="{00000000-0008-0000-0A00-000041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46" name="Object 9" hidden="1">
          <a:extLst>
            <a:ext uri="{FF2B5EF4-FFF2-40B4-BE49-F238E27FC236}">
              <a16:creationId xmlns:a16="http://schemas.microsoft.com/office/drawing/2014/main" id="{00000000-0008-0000-0A00-000042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47" name="Object 8" hidden="1">
          <a:extLst>
            <a:ext uri="{FF2B5EF4-FFF2-40B4-BE49-F238E27FC236}">
              <a16:creationId xmlns:a16="http://schemas.microsoft.com/office/drawing/2014/main" id="{00000000-0008-0000-0A00-000043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48" name="Object 9" hidden="1">
          <a:extLst>
            <a:ext uri="{FF2B5EF4-FFF2-40B4-BE49-F238E27FC236}">
              <a16:creationId xmlns:a16="http://schemas.microsoft.com/office/drawing/2014/main" id="{00000000-0008-0000-0A00-000044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49" name="Object 8" hidden="1">
          <a:extLst>
            <a:ext uri="{FF2B5EF4-FFF2-40B4-BE49-F238E27FC236}">
              <a16:creationId xmlns:a16="http://schemas.microsoft.com/office/drawing/2014/main" id="{00000000-0008-0000-0A00-000045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4150" name="Object 15" hidden="1">
          <a:extLst>
            <a:ext uri="{FF2B5EF4-FFF2-40B4-BE49-F238E27FC236}">
              <a16:creationId xmlns:a16="http://schemas.microsoft.com/office/drawing/2014/main" id="{00000000-0008-0000-0A00-000046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70</xdr:row>
      <xdr:rowOff>0</xdr:rowOff>
    </xdr:from>
    <xdr:ext cx="495300" cy="685800"/>
    <xdr:sp macro="" textlink="">
      <xdr:nvSpPr>
        <xdr:cNvPr id="14151" name="Object 16" hidden="1">
          <a:extLst>
            <a:ext uri="{FF2B5EF4-FFF2-40B4-BE49-F238E27FC236}">
              <a16:creationId xmlns:a16="http://schemas.microsoft.com/office/drawing/2014/main" id="{00000000-0008-0000-0A00-00004737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4152" name="Object 17" hidden="1">
          <a:extLst>
            <a:ext uri="{FF2B5EF4-FFF2-40B4-BE49-F238E27FC236}">
              <a16:creationId xmlns:a16="http://schemas.microsoft.com/office/drawing/2014/main" id="{00000000-0008-0000-0A00-000048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53" name="Object 9" hidden="1">
          <a:extLst>
            <a:ext uri="{FF2B5EF4-FFF2-40B4-BE49-F238E27FC236}">
              <a16:creationId xmlns:a16="http://schemas.microsoft.com/office/drawing/2014/main" id="{00000000-0008-0000-0A00-000049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54" name="Object 8" hidden="1">
          <a:extLst>
            <a:ext uri="{FF2B5EF4-FFF2-40B4-BE49-F238E27FC236}">
              <a16:creationId xmlns:a16="http://schemas.microsoft.com/office/drawing/2014/main" id="{00000000-0008-0000-0A00-00004A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55" name="Object 9" hidden="1">
          <a:extLst>
            <a:ext uri="{FF2B5EF4-FFF2-40B4-BE49-F238E27FC236}">
              <a16:creationId xmlns:a16="http://schemas.microsoft.com/office/drawing/2014/main" id="{00000000-0008-0000-0A00-00004B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56" name="Object 8" hidden="1">
          <a:extLst>
            <a:ext uri="{FF2B5EF4-FFF2-40B4-BE49-F238E27FC236}">
              <a16:creationId xmlns:a16="http://schemas.microsoft.com/office/drawing/2014/main" id="{00000000-0008-0000-0A00-00004C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57" name="Object 9" hidden="1">
          <a:extLst>
            <a:ext uri="{FF2B5EF4-FFF2-40B4-BE49-F238E27FC236}">
              <a16:creationId xmlns:a16="http://schemas.microsoft.com/office/drawing/2014/main" id="{00000000-0008-0000-0A00-00004D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58" name="Object 8" hidden="1">
          <a:extLst>
            <a:ext uri="{FF2B5EF4-FFF2-40B4-BE49-F238E27FC236}">
              <a16:creationId xmlns:a16="http://schemas.microsoft.com/office/drawing/2014/main" id="{00000000-0008-0000-0A00-00004E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59" name="Object 9" hidden="1">
          <a:extLst>
            <a:ext uri="{FF2B5EF4-FFF2-40B4-BE49-F238E27FC236}">
              <a16:creationId xmlns:a16="http://schemas.microsoft.com/office/drawing/2014/main" id="{00000000-0008-0000-0A00-00004F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60" name="Object 8" hidden="1">
          <a:extLst>
            <a:ext uri="{FF2B5EF4-FFF2-40B4-BE49-F238E27FC236}">
              <a16:creationId xmlns:a16="http://schemas.microsoft.com/office/drawing/2014/main" id="{00000000-0008-0000-0A00-000050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33400" cy="752475"/>
    <xdr:sp macro="" textlink="">
      <xdr:nvSpPr>
        <xdr:cNvPr id="14161" name="Object 15" hidden="1">
          <a:extLst>
            <a:ext uri="{FF2B5EF4-FFF2-40B4-BE49-F238E27FC236}">
              <a16:creationId xmlns:a16="http://schemas.microsoft.com/office/drawing/2014/main" id="{00000000-0008-0000-0A00-000051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70</xdr:row>
      <xdr:rowOff>0</xdr:rowOff>
    </xdr:from>
    <xdr:ext cx="495300" cy="685800"/>
    <xdr:sp macro="" textlink="">
      <xdr:nvSpPr>
        <xdr:cNvPr id="14162" name="Object 16" hidden="1">
          <a:extLst>
            <a:ext uri="{FF2B5EF4-FFF2-40B4-BE49-F238E27FC236}">
              <a16:creationId xmlns:a16="http://schemas.microsoft.com/office/drawing/2014/main" id="{00000000-0008-0000-0A00-000052370000}"/>
            </a:ext>
          </a:extLst>
        </xdr:cNvPr>
        <xdr:cNvSpPr>
          <a:spLocks noChangeArrowheads="1"/>
        </xdr:cNvSpPr>
      </xdr:nvSpPr>
      <xdr:spPr bwMode="auto">
        <a:xfrm>
          <a:off x="590550" y="13754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514350" cy="704850"/>
    <xdr:sp macro="" textlink="">
      <xdr:nvSpPr>
        <xdr:cNvPr id="14163" name="Object 17" hidden="1">
          <a:extLst>
            <a:ext uri="{FF2B5EF4-FFF2-40B4-BE49-F238E27FC236}">
              <a16:creationId xmlns:a16="http://schemas.microsoft.com/office/drawing/2014/main" id="{00000000-0008-0000-0A00-000053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64" name="Object 9" hidden="1">
          <a:extLst>
            <a:ext uri="{FF2B5EF4-FFF2-40B4-BE49-F238E27FC236}">
              <a16:creationId xmlns:a16="http://schemas.microsoft.com/office/drawing/2014/main" id="{00000000-0008-0000-0A00-000054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65" name="Object 8" hidden="1">
          <a:extLst>
            <a:ext uri="{FF2B5EF4-FFF2-40B4-BE49-F238E27FC236}">
              <a16:creationId xmlns:a16="http://schemas.microsoft.com/office/drawing/2014/main" id="{00000000-0008-0000-0A00-000055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66" name="Object 9" hidden="1">
          <a:extLst>
            <a:ext uri="{FF2B5EF4-FFF2-40B4-BE49-F238E27FC236}">
              <a16:creationId xmlns:a16="http://schemas.microsoft.com/office/drawing/2014/main" id="{00000000-0008-0000-0A00-000056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67" name="Object 8" hidden="1">
          <a:extLst>
            <a:ext uri="{FF2B5EF4-FFF2-40B4-BE49-F238E27FC236}">
              <a16:creationId xmlns:a16="http://schemas.microsoft.com/office/drawing/2014/main" id="{00000000-0008-0000-0A00-000057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70</xdr:row>
      <xdr:rowOff>0</xdr:rowOff>
    </xdr:from>
    <xdr:ext cx="495300" cy="676275"/>
    <xdr:sp macro="" textlink="">
      <xdr:nvSpPr>
        <xdr:cNvPr id="14168" name="Object 9" hidden="1">
          <a:extLst>
            <a:ext uri="{FF2B5EF4-FFF2-40B4-BE49-F238E27FC236}">
              <a16:creationId xmlns:a16="http://schemas.microsoft.com/office/drawing/2014/main" id="{00000000-0008-0000-0A00-000058370000}"/>
            </a:ext>
          </a:extLst>
        </xdr:cNvPr>
        <xdr:cNvSpPr>
          <a:spLocks noChangeArrowheads="1"/>
        </xdr:cNvSpPr>
      </xdr:nvSpPr>
      <xdr:spPr bwMode="auto">
        <a:xfrm>
          <a:off x="619125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70</xdr:row>
      <xdr:rowOff>0</xdr:rowOff>
    </xdr:from>
    <xdr:ext cx="476250" cy="695325"/>
    <xdr:sp macro="" textlink="">
      <xdr:nvSpPr>
        <xdr:cNvPr id="14169" name="Object 8" hidden="1">
          <a:extLst>
            <a:ext uri="{FF2B5EF4-FFF2-40B4-BE49-F238E27FC236}">
              <a16:creationId xmlns:a16="http://schemas.microsoft.com/office/drawing/2014/main" id="{00000000-0008-0000-0A00-000059370000}"/>
            </a:ext>
          </a:extLst>
        </xdr:cNvPr>
        <xdr:cNvSpPr>
          <a:spLocks noChangeArrowheads="1"/>
        </xdr:cNvSpPr>
      </xdr:nvSpPr>
      <xdr:spPr bwMode="auto">
        <a:xfrm>
          <a:off x="657225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95300" cy="676275"/>
    <xdr:sp macro="" textlink="">
      <xdr:nvSpPr>
        <xdr:cNvPr id="14170" name="Object 9" hidden="1">
          <a:extLst>
            <a:ext uri="{FF2B5EF4-FFF2-40B4-BE49-F238E27FC236}">
              <a16:creationId xmlns:a16="http://schemas.microsoft.com/office/drawing/2014/main" id="{00000000-0008-0000-0A00-00005A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70</xdr:row>
      <xdr:rowOff>0</xdr:rowOff>
    </xdr:from>
    <xdr:ext cx="476250" cy="695325"/>
    <xdr:sp macro="" textlink="">
      <xdr:nvSpPr>
        <xdr:cNvPr id="14171" name="Object 8" hidden="1">
          <a:extLst>
            <a:ext uri="{FF2B5EF4-FFF2-40B4-BE49-F238E27FC236}">
              <a16:creationId xmlns:a16="http://schemas.microsoft.com/office/drawing/2014/main" id="{00000000-0008-0000-0A00-00005B370000}"/>
            </a:ext>
          </a:extLst>
        </xdr:cNvPr>
        <xdr:cNvSpPr>
          <a:spLocks noChangeArrowheads="1"/>
        </xdr:cNvSpPr>
      </xdr:nvSpPr>
      <xdr:spPr bwMode="auto">
        <a:xfrm>
          <a:off x="457200" y="13754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4172" name="Object 15" hidden="1">
          <a:extLst>
            <a:ext uri="{FF2B5EF4-FFF2-40B4-BE49-F238E27FC236}">
              <a16:creationId xmlns:a16="http://schemas.microsoft.com/office/drawing/2014/main" id="{00000000-0008-0000-0A00-00005C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72</xdr:row>
      <xdr:rowOff>0</xdr:rowOff>
    </xdr:from>
    <xdr:ext cx="495300" cy="685800"/>
    <xdr:sp macro="" textlink="">
      <xdr:nvSpPr>
        <xdr:cNvPr id="14173" name="Object 16" hidden="1">
          <a:extLst>
            <a:ext uri="{FF2B5EF4-FFF2-40B4-BE49-F238E27FC236}">
              <a16:creationId xmlns:a16="http://schemas.microsoft.com/office/drawing/2014/main" id="{00000000-0008-0000-0A00-00005D37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4174" name="Object 17" hidden="1">
          <a:extLst>
            <a:ext uri="{FF2B5EF4-FFF2-40B4-BE49-F238E27FC236}">
              <a16:creationId xmlns:a16="http://schemas.microsoft.com/office/drawing/2014/main" id="{00000000-0008-0000-0A00-00005E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175" name="Object 9" hidden="1">
          <a:extLst>
            <a:ext uri="{FF2B5EF4-FFF2-40B4-BE49-F238E27FC236}">
              <a16:creationId xmlns:a16="http://schemas.microsoft.com/office/drawing/2014/main" id="{00000000-0008-0000-0A00-00005F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176" name="Object 8" hidden="1">
          <a:extLst>
            <a:ext uri="{FF2B5EF4-FFF2-40B4-BE49-F238E27FC236}">
              <a16:creationId xmlns:a16="http://schemas.microsoft.com/office/drawing/2014/main" id="{00000000-0008-0000-0A00-000060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177" name="Object 9" hidden="1">
          <a:extLst>
            <a:ext uri="{FF2B5EF4-FFF2-40B4-BE49-F238E27FC236}">
              <a16:creationId xmlns:a16="http://schemas.microsoft.com/office/drawing/2014/main" id="{00000000-0008-0000-0A00-000061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178" name="Object 8" hidden="1">
          <a:extLst>
            <a:ext uri="{FF2B5EF4-FFF2-40B4-BE49-F238E27FC236}">
              <a16:creationId xmlns:a16="http://schemas.microsoft.com/office/drawing/2014/main" id="{00000000-0008-0000-0A00-000062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179" name="Object 9" hidden="1">
          <a:extLst>
            <a:ext uri="{FF2B5EF4-FFF2-40B4-BE49-F238E27FC236}">
              <a16:creationId xmlns:a16="http://schemas.microsoft.com/office/drawing/2014/main" id="{00000000-0008-0000-0A00-000063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180" name="Object 8" hidden="1">
          <a:extLst>
            <a:ext uri="{FF2B5EF4-FFF2-40B4-BE49-F238E27FC236}">
              <a16:creationId xmlns:a16="http://schemas.microsoft.com/office/drawing/2014/main" id="{00000000-0008-0000-0A00-000064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181" name="Object 9" hidden="1">
          <a:extLst>
            <a:ext uri="{FF2B5EF4-FFF2-40B4-BE49-F238E27FC236}">
              <a16:creationId xmlns:a16="http://schemas.microsoft.com/office/drawing/2014/main" id="{00000000-0008-0000-0A00-000065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182" name="Object 8" hidden="1">
          <a:extLst>
            <a:ext uri="{FF2B5EF4-FFF2-40B4-BE49-F238E27FC236}">
              <a16:creationId xmlns:a16="http://schemas.microsoft.com/office/drawing/2014/main" id="{00000000-0008-0000-0A00-000066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4183" name="Object 15" hidden="1">
          <a:extLst>
            <a:ext uri="{FF2B5EF4-FFF2-40B4-BE49-F238E27FC236}">
              <a16:creationId xmlns:a16="http://schemas.microsoft.com/office/drawing/2014/main" id="{00000000-0008-0000-0A00-000067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72</xdr:row>
      <xdr:rowOff>0</xdr:rowOff>
    </xdr:from>
    <xdr:ext cx="495300" cy="685800"/>
    <xdr:sp macro="" textlink="">
      <xdr:nvSpPr>
        <xdr:cNvPr id="14184" name="Object 16" hidden="1">
          <a:extLst>
            <a:ext uri="{FF2B5EF4-FFF2-40B4-BE49-F238E27FC236}">
              <a16:creationId xmlns:a16="http://schemas.microsoft.com/office/drawing/2014/main" id="{00000000-0008-0000-0A00-00006837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4185" name="Object 17" hidden="1">
          <a:extLst>
            <a:ext uri="{FF2B5EF4-FFF2-40B4-BE49-F238E27FC236}">
              <a16:creationId xmlns:a16="http://schemas.microsoft.com/office/drawing/2014/main" id="{00000000-0008-0000-0A00-000069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186" name="Object 9" hidden="1">
          <a:extLst>
            <a:ext uri="{FF2B5EF4-FFF2-40B4-BE49-F238E27FC236}">
              <a16:creationId xmlns:a16="http://schemas.microsoft.com/office/drawing/2014/main" id="{00000000-0008-0000-0A00-00006A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187" name="Object 8" hidden="1">
          <a:extLst>
            <a:ext uri="{FF2B5EF4-FFF2-40B4-BE49-F238E27FC236}">
              <a16:creationId xmlns:a16="http://schemas.microsoft.com/office/drawing/2014/main" id="{00000000-0008-0000-0A00-00006B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188" name="Object 9" hidden="1">
          <a:extLst>
            <a:ext uri="{FF2B5EF4-FFF2-40B4-BE49-F238E27FC236}">
              <a16:creationId xmlns:a16="http://schemas.microsoft.com/office/drawing/2014/main" id="{00000000-0008-0000-0A00-00006C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189" name="Object 8" hidden="1">
          <a:extLst>
            <a:ext uri="{FF2B5EF4-FFF2-40B4-BE49-F238E27FC236}">
              <a16:creationId xmlns:a16="http://schemas.microsoft.com/office/drawing/2014/main" id="{00000000-0008-0000-0A00-00006D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190" name="Object 9" hidden="1">
          <a:extLst>
            <a:ext uri="{FF2B5EF4-FFF2-40B4-BE49-F238E27FC236}">
              <a16:creationId xmlns:a16="http://schemas.microsoft.com/office/drawing/2014/main" id="{00000000-0008-0000-0A00-00006E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191" name="Object 8" hidden="1">
          <a:extLst>
            <a:ext uri="{FF2B5EF4-FFF2-40B4-BE49-F238E27FC236}">
              <a16:creationId xmlns:a16="http://schemas.microsoft.com/office/drawing/2014/main" id="{00000000-0008-0000-0A00-00006F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192" name="Object 9" hidden="1">
          <a:extLst>
            <a:ext uri="{FF2B5EF4-FFF2-40B4-BE49-F238E27FC236}">
              <a16:creationId xmlns:a16="http://schemas.microsoft.com/office/drawing/2014/main" id="{00000000-0008-0000-0A00-000070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193" name="Object 8" hidden="1">
          <a:extLst>
            <a:ext uri="{FF2B5EF4-FFF2-40B4-BE49-F238E27FC236}">
              <a16:creationId xmlns:a16="http://schemas.microsoft.com/office/drawing/2014/main" id="{00000000-0008-0000-0A00-000071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4194" name="Object 15" hidden="1">
          <a:extLst>
            <a:ext uri="{FF2B5EF4-FFF2-40B4-BE49-F238E27FC236}">
              <a16:creationId xmlns:a16="http://schemas.microsoft.com/office/drawing/2014/main" id="{00000000-0008-0000-0A00-000072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72</xdr:row>
      <xdr:rowOff>0</xdr:rowOff>
    </xdr:from>
    <xdr:ext cx="495300" cy="685800"/>
    <xdr:sp macro="" textlink="">
      <xdr:nvSpPr>
        <xdr:cNvPr id="14195" name="Object 16" hidden="1">
          <a:extLst>
            <a:ext uri="{FF2B5EF4-FFF2-40B4-BE49-F238E27FC236}">
              <a16:creationId xmlns:a16="http://schemas.microsoft.com/office/drawing/2014/main" id="{00000000-0008-0000-0A00-00007337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4196" name="Object 17" hidden="1">
          <a:extLst>
            <a:ext uri="{FF2B5EF4-FFF2-40B4-BE49-F238E27FC236}">
              <a16:creationId xmlns:a16="http://schemas.microsoft.com/office/drawing/2014/main" id="{00000000-0008-0000-0A00-000074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197" name="Object 9" hidden="1">
          <a:extLst>
            <a:ext uri="{FF2B5EF4-FFF2-40B4-BE49-F238E27FC236}">
              <a16:creationId xmlns:a16="http://schemas.microsoft.com/office/drawing/2014/main" id="{00000000-0008-0000-0A00-000075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198" name="Object 8" hidden="1">
          <a:extLst>
            <a:ext uri="{FF2B5EF4-FFF2-40B4-BE49-F238E27FC236}">
              <a16:creationId xmlns:a16="http://schemas.microsoft.com/office/drawing/2014/main" id="{00000000-0008-0000-0A00-000076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199" name="Object 9" hidden="1">
          <a:extLst>
            <a:ext uri="{FF2B5EF4-FFF2-40B4-BE49-F238E27FC236}">
              <a16:creationId xmlns:a16="http://schemas.microsoft.com/office/drawing/2014/main" id="{00000000-0008-0000-0A00-000077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200" name="Object 8" hidden="1">
          <a:extLst>
            <a:ext uri="{FF2B5EF4-FFF2-40B4-BE49-F238E27FC236}">
              <a16:creationId xmlns:a16="http://schemas.microsoft.com/office/drawing/2014/main" id="{00000000-0008-0000-0A00-000078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201" name="Object 9" hidden="1">
          <a:extLst>
            <a:ext uri="{FF2B5EF4-FFF2-40B4-BE49-F238E27FC236}">
              <a16:creationId xmlns:a16="http://schemas.microsoft.com/office/drawing/2014/main" id="{00000000-0008-0000-0A00-000079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202" name="Object 8" hidden="1">
          <a:extLst>
            <a:ext uri="{FF2B5EF4-FFF2-40B4-BE49-F238E27FC236}">
              <a16:creationId xmlns:a16="http://schemas.microsoft.com/office/drawing/2014/main" id="{00000000-0008-0000-0A00-00007A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203" name="Object 9" hidden="1">
          <a:extLst>
            <a:ext uri="{FF2B5EF4-FFF2-40B4-BE49-F238E27FC236}">
              <a16:creationId xmlns:a16="http://schemas.microsoft.com/office/drawing/2014/main" id="{00000000-0008-0000-0A00-00007B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204" name="Object 8" hidden="1">
          <a:extLst>
            <a:ext uri="{FF2B5EF4-FFF2-40B4-BE49-F238E27FC236}">
              <a16:creationId xmlns:a16="http://schemas.microsoft.com/office/drawing/2014/main" id="{00000000-0008-0000-0A00-00007C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33400" cy="752475"/>
    <xdr:sp macro="" textlink="">
      <xdr:nvSpPr>
        <xdr:cNvPr id="14205" name="Object 15" hidden="1">
          <a:extLst>
            <a:ext uri="{FF2B5EF4-FFF2-40B4-BE49-F238E27FC236}">
              <a16:creationId xmlns:a16="http://schemas.microsoft.com/office/drawing/2014/main" id="{00000000-0008-0000-0A00-00007D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33400" cy="7524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133350</xdr:colOff>
      <xdr:row>72</xdr:row>
      <xdr:rowOff>0</xdr:rowOff>
    </xdr:from>
    <xdr:ext cx="495300" cy="685800"/>
    <xdr:sp macro="" textlink="">
      <xdr:nvSpPr>
        <xdr:cNvPr id="14206" name="Object 16" hidden="1">
          <a:extLst>
            <a:ext uri="{FF2B5EF4-FFF2-40B4-BE49-F238E27FC236}">
              <a16:creationId xmlns:a16="http://schemas.microsoft.com/office/drawing/2014/main" id="{00000000-0008-0000-0A00-00007E370000}"/>
            </a:ext>
          </a:extLst>
        </xdr:cNvPr>
        <xdr:cNvSpPr>
          <a:spLocks noChangeArrowheads="1"/>
        </xdr:cNvSpPr>
      </xdr:nvSpPr>
      <xdr:spPr bwMode="auto">
        <a:xfrm>
          <a:off x="590550" y="14135100"/>
          <a:ext cx="495300" cy="685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514350" cy="704850"/>
    <xdr:sp macro="" textlink="">
      <xdr:nvSpPr>
        <xdr:cNvPr id="14207" name="Object 17" hidden="1">
          <a:extLst>
            <a:ext uri="{FF2B5EF4-FFF2-40B4-BE49-F238E27FC236}">
              <a16:creationId xmlns:a16="http://schemas.microsoft.com/office/drawing/2014/main" id="{00000000-0008-0000-0A00-00007F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514350" cy="704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208" name="Object 9" hidden="1">
          <a:extLst>
            <a:ext uri="{FF2B5EF4-FFF2-40B4-BE49-F238E27FC236}">
              <a16:creationId xmlns:a16="http://schemas.microsoft.com/office/drawing/2014/main" id="{00000000-0008-0000-0A00-000080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209" name="Object 8" hidden="1">
          <a:extLst>
            <a:ext uri="{FF2B5EF4-FFF2-40B4-BE49-F238E27FC236}">
              <a16:creationId xmlns:a16="http://schemas.microsoft.com/office/drawing/2014/main" id="{00000000-0008-0000-0A00-000081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210" name="Object 9" hidden="1">
          <a:extLst>
            <a:ext uri="{FF2B5EF4-FFF2-40B4-BE49-F238E27FC236}">
              <a16:creationId xmlns:a16="http://schemas.microsoft.com/office/drawing/2014/main" id="{00000000-0008-0000-0A00-000082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211" name="Object 8" hidden="1">
          <a:extLst>
            <a:ext uri="{FF2B5EF4-FFF2-40B4-BE49-F238E27FC236}">
              <a16:creationId xmlns:a16="http://schemas.microsoft.com/office/drawing/2014/main" id="{00000000-0008-0000-0A00-000083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161925</xdr:colOff>
      <xdr:row>72</xdr:row>
      <xdr:rowOff>0</xdr:rowOff>
    </xdr:from>
    <xdr:ext cx="495300" cy="676275"/>
    <xdr:sp macro="" textlink="">
      <xdr:nvSpPr>
        <xdr:cNvPr id="14212" name="Object 9" hidden="1">
          <a:extLst>
            <a:ext uri="{FF2B5EF4-FFF2-40B4-BE49-F238E27FC236}">
              <a16:creationId xmlns:a16="http://schemas.microsoft.com/office/drawing/2014/main" id="{00000000-0008-0000-0A00-000084370000}"/>
            </a:ext>
          </a:extLst>
        </xdr:cNvPr>
        <xdr:cNvSpPr>
          <a:spLocks noChangeArrowheads="1"/>
        </xdr:cNvSpPr>
      </xdr:nvSpPr>
      <xdr:spPr bwMode="auto">
        <a:xfrm>
          <a:off x="619125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200025</xdr:colOff>
      <xdr:row>72</xdr:row>
      <xdr:rowOff>0</xdr:rowOff>
    </xdr:from>
    <xdr:ext cx="476250" cy="695325"/>
    <xdr:sp macro="" textlink="">
      <xdr:nvSpPr>
        <xdr:cNvPr id="14213" name="Object 8" hidden="1">
          <a:extLst>
            <a:ext uri="{FF2B5EF4-FFF2-40B4-BE49-F238E27FC236}">
              <a16:creationId xmlns:a16="http://schemas.microsoft.com/office/drawing/2014/main" id="{00000000-0008-0000-0A00-000085370000}"/>
            </a:ext>
          </a:extLst>
        </xdr:cNvPr>
        <xdr:cNvSpPr>
          <a:spLocks noChangeArrowheads="1"/>
        </xdr:cNvSpPr>
      </xdr:nvSpPr>
      <xdr:spPr bwMode="auto">
        <a:xfrm>
          <a:off x="657225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95300" cy="676275"/>
    <xdr:sp macro="" textlink="">
      <xdr:nvSpPr>
        <xdr:cNvPr id="14214" name="Object 9" hidden="1">
          <a:extLst>
            <a:ext uri="{FF2B5EF4-FFF2-40B4-BE49-F238E27FC236}">
              <a16:creationId xmlns:a16="http://schemas.microsoft.com/office/drawing/2014/main" id="{00000000-0008-0000-0A00-000086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95300" cy="676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1</xdr:col>
      <xdr:colOff>0</xdr:colOff>
      <xdr:row>72</xdr:row>
      <xdr:rowOff>0</xdr:rowOff>
    </xdr:from>
    <xdr:ext cx="476250" cy="695325"/>
    <xdr:sp macro="" textlink="">
      <xdr:nvSpPr>
        <xdr:cNvPr id="14215" name="Object 8" hidden="1">
          <a:extLst>
            <a:ext uri="{FF2B5EF4-FFF2-40B4-BE49-F238E27FC236}">
              <a16:creationId xmlns:a16="http://schemas.microsoft.com/office/drawing/2014/main" id="{00000000-0008-0000-0A00-000087370000}"/>
            </a:ext>
          </a:extLst>
        </xdr:cNvPr>
        <xdr:cNvSpPr>
          <a:spLocks noChangeArrowheads="1"/>
        </xdr:cNvSpPr>
      </xdr:nvSpPr>
      <xdr:spPr bwMode="auto">
        <a:xfrm>
          <a:off x="457200" y="14135100"/>
          <a:ext cx="476250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twoCellAnchor>
    <xdr:from>
      <xdr:col>1</xdr:col>
      <xdr:colOff>190500</xdr:colOff>
      <xdr:row>0</xdr:row>
      <xdr:rowOff>180975</xdr:rowOff>
    </xdr:from>
    <xdr:to>
      <xdr:col>1</xdr:col>
      <xdr:colOff>1257300</xdr:colOff>
      <xdr:row>2</xdr:row>
      <xdr:rowOff>61817</xdr:rowOff>
    </xdr:to>
    <xdr:pic>
      <xdr:nvPicPr>
        <xdr:cNvPr id="14218" name="Picture 2">
          <a:extLst>
            <a:ext uri="{FF2B5EF4-FFF2-40B4-BE49-F238E27FC236}">
              <a16:creationId xmlns:a16="http://schemas.microsoft.com/office/drawing/2014/main" id="{00000000-0008-0000-0A00-00008A3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419100" y="5048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276225</xdr:colOff>
      <xdr:row>0</xdr:row>
      <xdr:rowOff>85725</xdr:rowOff>
    </xdr:from>
    <xdr:to>
      <xdr:col>8</xdr:col>
      <xdr:colOff>358028</xdr:colOff>
      <xdr:row>2</xdr:row>
      <xdr:rowOff>219456</xdr:rowOff>
    </xdr:to>
    <xdr:pic>
      <xdr:nvPicPr>
        <xdr:cNvPr id="14219" name="Рисунок 14218" descr="logo_itog.png">
          <a:extLst>
            <a:ext uri="{FF2B5EF4-FFF2-40B4-BE49-F238E27FC236}">
              <a16:creationId xmlns:a16="http://schemas.microsoft.com/office/drawing/2014/main" id="{00000000-0008-0000-0A00-00008B3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49500" y="4095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2</xdr:col>
      <xdr:colOff>1095375</xdr:colOff>
      <xdr:row>4</xdr:row>
      <xdr:rowOff>647700</xdr:rowOff>
    </xdr:to>
    <xdr:grpSp>
      <xdr:nvGrpSpPr>
        <xdr:cNvPr id="14220" name="Группа 14219">
          <a:extLst>
            <a:ext uri="{FF2B5EF4-FFF2-40B4-BE49-F238E27FC236}">
              <a16:creationId xmlns:a16="http://schemas.microsoft.com/office/drawing/2014/main" id="{00000000-0008-0000-0A00-00008C370000}"/>
            </a:ext>
          </a:extLst>
        </xdr:cNvPr>
        <xdr:cNvGrpSpPr/>
      </xdr:nvGrpSpPr>
      <xdr:grpSpPr>
        <a:xfrm>
          <a:off x="276225" y="1400175"/>
          <a:ext cx="6867525" cy="600075"/>
          <a:chOff x="7943850" y="9525"/>
          <a:chExt cx="3762375" cy="400050"/>
        </a:xfrm>
      </xdr:grpSpPr>
      <xdr:pic>
        <xdr:nvPicPr>
          <xdr:cNvPr id="14221" name="Рисунок 14220">
            <a:extLst>
              <a:ext uri="{FF2B5EF4-FFF2-40B4-BE49-F238E27FC236}">
                <a16:creationId xmlns:a16="http://schemas.microsoft.com/office/drawing/2014/main" id="{00000000-0008-0000-0A00-00008D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2" name="Рисунок 14221">
            <a:extLst>
              <a:ext uri="{FF2B5EF4-FFF2-40B4-BE49-F238E27FC236}">
                <a16:creationId xmlns:a16="http://schemas.microsoft.com/office/drawing/2014/main" id="{00000000-0008-0000-0A00-00008E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3" name="Рисунок 14222">
            <a:extLst>
              <a:ext uri="{FF2B5EF4-FFF2-40B4-BE49-F238E27FC236}">
                <a16:creationId xmlns:a16="http://schemas.microsoft.com/office/drawing/2014/main" id="{00000000-0008-0000-0A00-00008F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4" name="Рисунок 14223">
            <a:extLst>
              <a:ext uri="{FF2B5EF4-FFF2-40B4-BE49-F238E27FC236}">
                <a16:creationId xmlns:a16="http://schemas.microsoft.com/office/drawing/2014/main" id="{00000000-0008-0000-0A00-000090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5" name="Рисунок 14224">
            <a:extLst>
              <a:ext uri="{FF2B5EF4-FFF2-40B4-BE49-F238E27FC236}">
                <a16:creationId xmlns:a16="http://schemas.microsoft.com/office/drawing/2014/main" id="{00000000-0008-0000-0A00-000091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6" name="Рисунок 14225">
            <a:extLst>
              <a:ext uri="{FF2B5EF4-FFF2-40B4-BE49-F238E27FC236}">
                <a16:creationId xmlns:a16="http://schemas.microsoft.com/office/drawing/2014/main" id="{00000000-0008-0000-0A00-000092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7" name="Рисунок 14226">
            <a:extLst>
              <a:ext uri="{FF2B5EF4-FFF2-40B4-BE49-F238E27FC236}">
                <a16:creationId xmlns:a16="http://schemas.microsoft.com/office/drawing/2014/main" id="{00000000-0008-0000-0A00-000093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228" name="Рисунок 14227">
            <a:extLst>
              <a:ext uri="{FF2B5EF4-FFF2-40B4-BE49-F238E27FC236}">
                <a16:creationId xmlns:a16="http://schemas.microsoft.com/office/drawing/2014/main" id="{00000000-0008-0000-0A00-00009437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200025</xdr:rowOff>
    </xdr:from>
    <xdr:to>
      <xdr:col>1</xdr:col>
      <xdr:colOff>1114425</xdr:colOff>
      <xdr:row>2</xdr:row>
      <xdr:rowOff>80867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276225" y="52387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400050</xdr:colOff>
      <xdr:row>0</xdr:row>
      <xdr:rowOff>57150</xdr:rowOff>
    </xdr:from>
    <xdr:to>
      <xdr:col>8</xdr:col>
      <xdr:colOff>491378</xdr:colOff>
      <xdr:row>2</xdr:row>
      <xdr:rowOff>190881</xdr:rowOff>
    </xdr:to>
    <xdr:pic>
      <xdr:nvPicPr>
        <xdr:cNvPr id="5" name="Рисунок 4" descr="logo_itog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43875" y="38100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</xdr:row>
      <xdr:rowOff>47625</xdr:rowOff>
    </xdr:from>
    <xdr:to>
      <xdr:col>5</xdr:col>
      <xdr:colOff>533400</xdr:colOff>
      <xdr:row>4</xdr:row>
      <xdr:rowOff>647700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pSpPr/>
      </xdr:nvGrpSpPr>
      <xdr:grpSpPr>
        <a:xfrm>
          <a:off x="266700" y="1400175"/>
          <a:ext cx="6867525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B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B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B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B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B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B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200025</xdr:rowOff>
    </xdr:from>
    <xdr:to>
      <xdr:col>1</xdr:col>
      <xdr:colOff>1114425</xdr:colOff>
      <xdr:row>2</xdr:row>
      <xdr:rowOff>80867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A52F9449-5464-47A9-8F70-27A632B9D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276225" y="2000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28575</xdr:rowOff>
    </xdr:from>
    <xdr:to>
      <xdr:col>5</xdr:col>
      <xdr:colOff>523875</xdr:colOff>
      <xdr:row>4</xdr:row>
      <xdr:rowOff>685800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E4139E99-7852-4088-92BA-6586CABB3357}"/>
            </a:ext>
          </a:extLst>
        </xdr:cNvPr>
        <xdr:cNvGrpSpPr/>
      </xdr:nvGrpSpPr>
      <xdr:grpSpPr>
        <a:xfrm>
          <a:off x="257175" y="1381125"/>
          <a:ext cx="6867525" cy="657225"/>
          <a:chOff x="7943850" y="9525"/>
          <a:chExt cx="3762375" cy="40005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2C74126-2A19-5CC9-7A5B-E02C0A3F15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F3B81606-54D4-37FC-E6BE-217D22A09D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3D58AA09-278A-DB8A-67FF-DF376377EB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CE9B5AC8-545B-50D3-DBA0-89CE28B0E0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F9EAE1D5-691C-7C5B-0ECD-F1AE99E530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836F3564-EF3E-B4CE-0D7A-8F88AEBA9B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92616F75-3E55-D766-739D-F5B93754C0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B1DAAA50-3197-E05C-543D-7DF39EFFE7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7</xdr:col>
      <xdr:colOff>400050</xdr:colOff>
      <xdr:row>0</xdr:row>
      <xdr:rowOff>28575</xdr:rowOff>
    </xdr:from>
    <xdr:to>
      <xdr:col>8</xdr:col>
      <xdr:colOff>491378</xdr:colOff>
      <xdr:row>2</xdr:row>
      <xdr:rowOff>162306</xdr:rowOff>
    </xdr:to>
    <xdr:pic>
      <xdr:nvPicPr>
        <xdr:cNvPr id="13" name="Рисунок 12" descr="logo_itog.png">
          <a:extLst>
            <a:ext uri="{FF2B5EF4-FFF2-40B4-BE49-F238E27FC236}">
              <a16:creationId xmlns:a16="http://schemas.microsoft.com/office/drawing/2014/main" id="{FD1F3288-0CF2-498B-A246-9E7B7B035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43875" y="28575"/>
          <a:ext cx="662828" cy="78143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0</xdr:row>
      <xdr:rowOff>76200</xdr:rowOff>
    </xdr:from>
    <xdr:to>
      <xdr:col>8</xdr:col>
      <xdr:colOff>491378</xdr:colOff>
      <xdr:row>2</xdr:row>
      <xdr:rowOff>209931</xdr:rowOff>
    </xdr:to>
    <xdr:pic>
      <xdr:nvPicPr>
        <xdr:cNvPr id="4" name="Рисунок 3" descr="logo_itog.pn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48650" y="40005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0</xdr:row>
      <xdr:rowOff>228600</xdr:rowOff>
    </xdr:from>
    <xdr:to>
      <xdr:col>1</xdr:col>
      <xdr:colOff>1133475</xdr:colOff>
      <xdr:row>2</xdr:row>
      <xdr:rowOff>109442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295275" y="5524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4</xdr:row>
      <xdr:rowOff>47625</xdr:rowOff>
    </xdr:from>
    <xdr:to>
      <xdr:col>5</xdr:col>
      <xdr:colOff>438150</xdr:colOff>
      <xdr:row>4</xdr:row>
      <xdr:rowOff>647700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pSpPr/>
      </xdr:nvGrpSpPr>
      <xdr:grpSpPr>
        <a:xfrm>
          <a:off x="247650" y="1400175"/>
          <a:ext cx="6867525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C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C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C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C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C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C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104775</xdr:colOff>
      <xdr:row>10</xdr:row>
      <xdr:rowOff>47625</xdr:rowOff>
    </xdr:from>
    <xdr:to>
      <xdr:col>24</xdr:col>
      <xdr:colOff>695325</xdr:colOff>
      <xdr:row>10</xdr:row>
      <xdr:rowOff>390525</xdr:rowOff>
    </xdr:to>
    <xdr:pic>
      <xdr:nvPicPr>
        <xdr:cNvPr id="146" name="Рисунок 923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1621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15</xdr:row>
      <xdr:rowOff>47625</xdr:rowOff>
    </xdr:from>
    <xdr:to>
      <xdr:col>24</xdr:col>
      <xdr:colOff>695325</xdr:colOff>
      <xdr:row>15</xdr:row>
      <xdr:rowOff>390525</xdr:rowOff>
    </xdr:to>
    <xdr:pic>
      <xdr:nvPicPr>
        <xdr:cNvPr id="147" name="Рисунок 923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2638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16</xdr:row>
      <xdr:rowOff>47625</xdr:rowOff>
    </xdr:from>
    <xdr:to>
      <xdr:col>24</xdr:col>
      <xdr:colOff>695325</xdr:colOff>
      <xdr:row>16</xdr:row>
      <xdr:rowOff>390525</xdr:rowOff>
    </xdr:to>
    <xdr:pic>
      <xdr:nvPicPr>
        <xdr:cNvPr id="148" name="Рисунок 923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31146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17</xdr:row>
      <xdr:rowOff>47625</xdr:rowOff>
    </xdr:from>
    <xdr:to>
      <xdr:col>24</xdr:col>
      <xdr:colOff>695325</xdr:colOff>
      <xdr:row>17</xdr:row>
      <xdr:rowOff>390525</xdr:rowOff>
    </xdr:to>
    <xdr:pic>
      <xdr:nvPicPr>
        <xdr:cNvPr id="149" name="Рисунок 923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3590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21</xdr:row>
      <xdr:rowOff>47625</xdr:rowOff>
    </xdr:from>
    <xdr:to>
      <xdr:col>24</xdr:col>
      <xdr:colOff>695325</xdr:colOff>
      <xdr:row>21</xdr:row>
      <xdr:rowOff>390525</xdr:rowOff>
    </xdr:to>
    <xdr:pic>
      <xdr:nvPicPr>
        <xdr:cNvPr id="150" name="Рисунок 923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0671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23</xdr:row>
      <xdr:rowOff>47625</xdr:rowOff>
    </xdr:from>
    <xdr:to>
      <xdr:col>24</xdr:col>
      <xdr:colOff>695325</xdr:colOff>
      <xdr:row>23</xdr:row>
      <xdr:rowOff>390525</xdr:rowOff>
    </xdr:to>
    <xdr:pic>
      <xdr:nvPicPr>
        <xdr:cNvPr id="151" name="Рисунок 923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543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26</xdr:row>
      <xdr:rowOff>47625</xdr:rowOff>
    </xdr:from>
    <xdr:to>
      <xdr:col>24</xdr:col>
      <xdr:colOff>695325</xdr:colOff>
      <xdr:row>26</xdr:row>
      <xdr:rowOff>390525</xdr:rowOff>
    </xdr:to>
    <xdr:pic>
      <xdr:nvPicPr>
        <xdr:cNvPr id="152" name="Рисунок 923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50196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28</xdr:row>
      <xdr:rowOff>47625</xdr:rowOff>
    </xdr:from>
    <xdr:to>
      <xdr:col>24</xdr:col>
      <xdr:colOff>695325</xdr:colOff>
      <xdr:row>28</xdr:row>
      <xdr:rowOff>390525</xdr:rowOff>
    </xdr:to>
    <xdr:pic>
      <xdr:nvPicPr>
        <xdr:cNvPr id="153" name="Рисунок 923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5495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29</xdr:row>
      <xdr:rowOff>47625</xdr:rowOff>
    </xdr:from>
    <xdr:to>
      <xdr:col>24</xdr:col>
      <xdr:colOff>695325</xdr:colOff>
      <xdr:row>29</xdr:row>
      <xdr:rowOff>390525</xdr:rowOff>
    </xdr:to>
    <xdr:pic>
      <xdr:nvPicPr>
        <xdr:cNvPr id="154" name="Рисунок 923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59721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30</xdr:row>
      <xdr:rowOff>47625</xdr:rowOff>
    </xdr:from>
    <xdr:to>
      <xdr:col>24</xdr:col>
      <xdr:colOff>695325</xdr:colOff>
      <xdr:row>30</xdr:row>
      <xdr:rowOff>390525</xdr:rowOff>
    </xdr:to>
    <xdr:pic>
      <xdr:nvPicPr>
        <xdr:cNvPr id="155" name="Рисунок 923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64484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34</xdr:row>
      <xdr:rowOff>47625</xdr:rowOff>
    </xdr:from>
    <xdr:to>
      <xdr:col>24</xdr:col>
      <xdr:colOff>695325</xdr:colOff>
      <xdr:row>34</xdr:row>
      <xdr:rowOff>390525</xdr:rowOff>
    </xdr:to>
    <xdr:pic>
      <xdr:nvPicPr>
        <xdr:cNvPr id="156" name="Рисунок 923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69246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104775</xdr:colOff>
      <xdr:row>36</xdr:row>
      <xdr:rowOff>47625</xdr:rowOff>
    </xdr:from>
    <xdr:to>
      <xdr:col>24</xdr:col>
      <xdr:colOff>695325</xdr:colOff>
      <xdr:row>36</xdr:row>
      <xdr:rowOff>390525</xdr:rowOff>
    </xdr:to>
    <xdr:pic>
      <xdr:nvPicPr>
        <xdr:cNvPr id="157" name="Рисунок 923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74009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10</xdr:row>
      <xdr:rowOff>66675</xdr:rowOff>
    </xdr:from>
    <xdr:to>
      <xdr:col>23</xdr:col>
      <xdr:colOff>1628775</xdr:colOff>
      <xdr:row>10</xdr:row>
      <xdr:rowOff>400050</xdr:rowOff>
    </xdr:to>
    <xdr:pic>
      <xdr:nvPicPr>
        <xdr:cNvPr id="158" name="Рисунок 152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181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15</xdr:row>
      <xdr:rowOff>66675</xdr:rowOff>
    </xdr:from>
    <xdr:to>
      <xdr:col>23</xdr:col>
      <xdr:colOff>1628775</xdr:colOff>
      <xdr:row>15</xdr:row>
      <xdr:rowOff>400050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26574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16</xdr:row>
      <xdr:rowOff>66675</xdr:rowOff>
    </xdr:from>
    <xdr:to>
      <xdr:col>23</xdr:col>
      <xdr:colOff>1628775</xdr:colOff>
      <xdr:row>16</xdr:row>
      <xdr:rowOff>400050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1337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17</xdr:row>
      <xdr:rowOff>66675</xdr:rowOff>
    </xdr:from>
    <xdr:to>
      <xdr:col>23</xdr:col>
      <xdr:colOff>1628775</xdr:colOff>
      <xdr:row>17</xdr:row>
      <xdr:rowOff>400050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36099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21</xdr:row>
      <xdr:rowOff>66675</xdr:rowOff>
    </xdr:from>
    <xdr:to>
      <xdr:col>23</xdr:col>
      <xdr:colOff>1628775</xdr:colOff>
      <xdr:row>21</xdr:row>
      <xdr:rowOff>400050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086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23</xdr:row>
      <xdr:rowOff>66675</xdr:rowOff>
    </xdr:from>
    <xdr:to>
      <xdr:col>23</xdr:col>
      <xdr:colOff>1628775</xdr:colOff>
      <xdr:row>23</xdr:row>
      <xdr:rowOff>400050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45624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26</xdr:row>
      <xdr:rowOff>66675</xdr:rowOff>
    </xdr:from>
    <xdr:to>
      <xdr:col>23</xdr:col>
      <xdr:colOff>1628775</xdr:colOff>
      <xdr:row>26</xdr:row>
      <xdr:rowOff>400050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0387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28</xdr:row>
      <xdr:rowOff>66675</xdr:rowOff>
    </xdr:from>
    <xdr:to>
      <xdr:col>23</xdr:col>
      <xdr:colOff>1628775</xdr:colOff>
      <xdr:row>28</xdr:row>
      <xdr:rowOff>400050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5149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29</xdr:row>
      <xdr:rowOff>66675</xdr:rowOff>
    </xdr:from>
    <xdr:to>
      <xdr:col>23</xdr:col>
      <xdr:colOff>1628775</xdr:colOff>
      <xdr:row>29</xdr:row>
      <xdr:rowOff>400050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5991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30</xdr:row>
      <xdr:rowOff>66675</xdr:rowOff>
    </xdr:from>
    <xdr:to>
      <xdr:col>23</xdr:col>
      <xdr:colOff>1628775</xdr:colOff>
      <xdr:row>30</xdr:row>
      <xdr:rowOff>400050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4674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34</xdr:row>
      <xdr:rowOff>66675</xdr:rowOff>
    </xdr:from>
    <xdr:to>
      <xdr:col>23</xdr:col>
      <xdr:colOff>1628775</xdr:colOff>
      <xdr:row>34</xdr:row>
      <xdr:rowOff>400050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69437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36</xdr:row>
      <xdr:rowOff>66675</xdr:rowOff>
    </xdr:from>
    <xdr:to>
      <xdr:col>23</xdr:col>
      <xdr:colOff>1628775</xdr:colOff>
      <xdr:row>36</xdr:row>
      <xdr:rowOff>400050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74199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10</xdr:row>
      <xdr:rowOff>28575</xdr:rowOff>
    </xdr:from>
    <xdr:to>
      <xdr:col>18</xdr:col>
      <xdr:colOff>457200</xdr:colOff>
      <xdr:row>10</xdr:row>
      <xdr:rowOff>390525</xdr:rowOff>
    </xdr:to>
    <xdr:pic>
      <xdr:nvPicPr>
        <xdr:cNvPr id="170" name="Рисунок 133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4686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38100</xdr:rowOff>
    </xdr:from>
    <xdr:to>
      <xdr:col>18</xdr:col>
      <xdr:colOff>447675</xdr:colOff>
      <xdr:row>15</xdr:row>
      <xdr:rowOff>400050</xdr:rowOff>
    </xdr:to>
    <xdr:pic>
      <xdr:nvPicPr>
        <xdr:cNvPr id="171" name="Рисунок 133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595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16</xdr:row>
      <xdr:rowOff>28575</xdr:rowOff>
    </xdr:from>
    <xdr:to>
      <xdr:col>18</xdr:col>
      <xdr:colOff>447675</xdr:colOff>
      <xdr:row>16</xdr:row>
      <xdr:rowOff>390525</xdr:rowOff>
    </xdr:to>
    <xdr:pic>
      <xdr:nvPicPr>
        <xdr:cNvPr id="172" name="Рисунок 133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6362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17</xdr:row>
      <xdr:rowOff>38100</xdr:rowOff>
    </xdr:from>
    <xdr:to>
      <xdr:col>18</xdr:col>
      <xdr:colOff>447675</xdr:colOff>
      <xdr:row>17</xdr:row>
      <xdr:rowOff>400050</xdr:rowOff>
    </xdr:to>
    <xdr:pic>
      <xdr:nvPicPr>
        <xdr:cNvPr id="173" name="Рисунок 133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6791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21</xdr:row>
      <xdr:rowOff>28575</xdr:rowOff>
    </xdr:from>
    <xdr:to>
      <xdr:col>18</xdr:col>
      <xdr:colOff>457200</xdr:colOff>
      <xdr:row>21</xdr:row>
      <xdr:rowOff>390525</xdr:rowOff>
    </xdr:to>
    <xdr:pic>
      <xdr:nvPicPr>
        <xdr:cNvPr id="174" name="Рисунок 133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7620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26</xdr:row>
      <xdr:rowOff>28575</xdr:rowOff>
    </xdr:from>
    <xdr:to>
      <xdr:col>18</xdr:col>
      <xdr:colOff>457200</xdr:colOff>
      <xdr:row>26</xdr:row>
      <xdr:rowOff>390525</xdr:rowOff>
    </xdr:to>
    <xdr:pic>
      <xdr:nvPicPr>
        <xdr:cNvPr id="175" name="Рисунок 133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8458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28</xdr:row>
      <xdr:rowOff>28575</xdr:rowOff>
    </xdr:from>
    <xdr:to>
      <xdr:col>18</xdr:col>
      <xdr:colOff>457200</xdr:colOff>
      <xdr:row>28</xdr:row>
      <xdr:rowOff>390525</xdr:rowOff>
    </xdr:to>
    <xdr:pic>
      <xdr:nvPicPr>
        <xdr:cNvPr id="176" name="Рисунок 133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8877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29</xdr:row>
      <xdr:rowOff>38100</xdr:rowOff>
    </xdr:from>
    <xdr:to>
      <xdr:col>18</xdr:col>
      <xdr:colOff>457200</xdr:colOff>
      <xdr:row>29</xdr:row>
      <xdr:rowOff>400050</xdr:rowOff>
    </xdr:to>
    <xdr:pic>
      <xdr:nvPicPr>
        <xdr:cNvPr id="177" name="Рисунок 133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930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34</xdr:row>
      <xdr:rowOff>28575</xdr:rowOff>
    </xdr:from>
    <xdr:to>
      <xdr:col>18</xdr:col>
      <xdr:colOff>466725</xdr:colOff>
      <xdr:row>34</xdr:row>
      <xdr:rowOff>390525</xdr:rowOff>
    </xdr:to>
    <xdr:pic>
      <xdr:nvPicPr>
        <xdr:cNvPr id="178" name="Рисунок 133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10134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36</xdr:row>
      <xdr:rowOff>38100</xdr:rowOff>
    </xdr:from>
    <xdr:to>
      <xdr:col>18</xdr:col>
      <xdr:colOff>466725</xdr:colOff>
      <xdr:row>36</xdr:row>
      <xdr:rowOff>400050</xdr:rowOff>
    </xdr:to>
    <xdr:pic>
      <xdr:nvPicPr>
        <xdr:cNvPr id="179" name="Рисунок 133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109823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30</xdr:row>
      <xdr:rowOff>38100</xdr:rowOff>
    </xdr:from>
    <xdr:to>
      <xdr:col>18</xdr:col>
      <xdr:colOff>457200</xdr:colOff>
      <xdr:row>30</xdr:row>
      <xdr:rowOff>400050</xdr:rowOff>
    </xdr:to>
    <xdr:pic>
      <xdr:nvPicPr>
        <xdr:cNvPr id="180" name="Рисунок 120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9725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23</xdr:row>
      <xdr:rowOff>28575</xdr:rowOff>
    </xdr:from>
    <xdr:to>
      <xdr:col>18</xdr:col>
      <xdr:colOff>457200</xdr:colOff>
      <xdr:row>23</xdr:row>
      <xdr:rowOff>390525</xdr:rowOff>
    </xdr:to>
    <xdr:pic>
      <xdr:nvPicPr>
        <xdr:cNvPr id="181" name="Рисунок 203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8039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15</xdr:row>
      <xdr:rowOff>28575</xdr:rowOff>
    </xdr:from>
    <xdr:to>
      <xdr:col>15</xdr:col>
      <xdr:colOff>485775</xdr:colOff>
      <xdr:row>16</xdr:row>
      <xdr:rowOff>0</xdr:rowOff>
    </xdr:to>
    <xdr:pic>
      <xdr:nvPicPr>
        <xdr:cNvPr id="183" name="Рисунок 777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5943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47625</xdr:colOff>
      <xdr:row>17</xdr:row>
      <xdr:rowOff>28575</xdr:rowOff>
    </xdr:from>
    <xdr:to>
      <xdr:col>15</xdr:col>
      <xdr:colOff>504825</xdr:colOff>
      <xdr:row>18</xdr:row>
      <xdr:rowOff>0</xdr:rowOff>
    </xdr:to>
    <xdr:pic>
      <xdr:nvPicPr>
        <xdr:cNvPr id="185" name="Рисунок 777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6781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26</xdr:row>
      <xdr:rowOff>28575</xdr:rowOff>
    </xdr:from>
    <xdr:to>
      <xdr:col>15</xdr:col>
      <xdr:colOff>495300</xdr:colOff>
      <xdr:row>27</xdr:row>
      <xdr:rowOff>0</xdr:rowOff>
    </xdr:to>
    <xdr:pic>
      <xdr:nvPicPr>
        <xdr:cNvPr id="188" name="Рисунок 777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8458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28</xdr:row>
      <xdr:rowOff>19050</xdr:rowOff>
    </xdr:from>
    <xdr:to>
      <xdr:col>15</xdr:col>
      <xdr:colOff>495300</xdr:colOff>
      <xdr:row>28</xdr:row>
      <xdr:rowOff>409575</xdr:rowOff>
    </xdr:to>
    <xdr:pic>
      <xdr:nvPicPr>
        <xdr:cNvPr id="189" name="Рисунок 777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8867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29</xdr:row>
      <xdr:rowOff>19050</xdr:rowOff>
    </xdr:from>
    <xdr:to>
      <xdr:col>15</xdr:col>
      <xdr:colOff>495300</xdr:colOff>
      <xdr:row>29</xdr:row>
      <xdr:rowOff>409575</xdr:rowOff>
    </xdr:to>
    <xdr:pic>
      <xdr:nvPicPr>
        <xdr:cNvPr id="190" name="Рисунок 777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9286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30</xdr:row>
      <xdr:rowOff>19050</xdr:rowOff>
    </xdr:from>
    <xdr:to>
      <xdr:col>15</xdr:col>
      <xdr:colOff>495300</xdr:colOff>
      <xdr:row>30</xdr:row>
      <xdr:rowOff>409575</xdr:rowOff>
    </xdr:to>
    <xdr:pic>
      <xdr:nvPicPr>
        <xdr:cNvPr id="192" name="Рисунок 813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9705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47625</xdr:colOff>
      <xdr:row>36</xdr:row>
      <xdr:rowOff>19050</xdr:rowOff>
    </xdr:from>
    <xdr:to>
      <xdr:col>15</xdr:col>
      <xdr:colOff>504825</xdr:colOff>
      <xdr:row>36</xdr:row>
      <xdr:rowOff>409575</xdr:rowOff>
    </xdr:to>
    <xdr:pic>
      <xdr:nvPicPr>
        <xdr:cNvPr id="193" name="Рисунок 813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5" y="10963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1666875</xdr:colOff>
      <xdr:row>0</xdr:row>
      <xdr:rowOff>85725</xdr:rowOff>
    </xdr:from>
    <xdr:to>
      <xdr:col>24</xdr:col>
      <xdr:colOff>653303</xdr:colOff>
      <xdr:row>2</xdr:row>
      <xdr:rowOff>219456</xdr:rowOff>
    </xdr:to>
    <xdr:pic>
      <xdr:nvPicPr>
        <xdr:cNvPr id="2" name="Рисунок 1" descr="logo_itog.pn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6983075" y="4095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0</xdr:row>
      <xdr:rowOff>200025</xdr:rowOff>
    </xdr:from>
    <xdr:to>
      <xdr:col>1</xdr:col>
      <xdr:colOff>1171575</xdr:colOff>
      <xdr:row>2</xdr:row>
      <xdr:rowOff>80867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33375" y="52387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4</xdr:row>
      <xdr:rowOff>47625</xdr:rowOff>
    </xdr:from>
    <xdr:to>
      <xdr:col>8</xdr:col>
      <xdr:colOff>180975</xdr:colOff>
      <xdr:row>4</xdr:row>
      <xdr:rowOff>647700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pSpPr/>
      </xdr:nvGrpSpPr>
      <xdr:grpSpPr>
        <a:xfrm>
          <a:off x="247650" y="1400175"/>
          <a:ext cx="6696075" cy="600075"/>
          <a:chOff x="7943850" y="9525"/>
          <a:chExt cx="3762375" cy="40005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D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D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D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D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D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D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D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24</xdr:col>
      <xdr:colOff>104775</xdr:colOff>
      <xdr:row>8</xdr:row>
      <xdr:rowOff>47625</xdr:rowOff>
    </xdr:from>
    <xdr:ext cx="590550" cy="342900"/>
    <xdr:pic>
      <xdr:nvPicPr>
        <xdr:cNvPr id="61" name="Рисунок 923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5" y="58102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47625</xdr:colOff>
      <xdr:row>8</xdr:row>
      <xdr:rowOff>66675</xdr:rowOff>
    </xdr:from>
    <xdr:ext cx="1581150" cy="333375"/>
    <xdr:pic>
      <xdr:nvPicPr>
        <xdr:cNvPr id="62" name="Рисунок 152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0975" y="582930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85725</xdr:colOff>
      <xdr:row>8</xdr:row>
      <xdr:rowOff>28575</xdr:rowOff>
    </xdr:from>
    <xdr:ext cx="361950" cy="361950"/>
    <xdr:pic>
      <xdr:nvPicPr>
        <xdr:cNvPr id="63" name="Рисунок 133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4267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28575</xdr:colOff>
      <xdr:row>8</xdr:row>
      <xdr:rowOff>28575</xdr:rowOff>
    </xdr:from>
    <xdr:ext cx="457200" cy="390525"/>
    <xdr:pic>
      <xdr:nvPicPr>
        <xdr:cNvPr id="64" name="Рисунок 777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9400" y="4267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104775</xdr:colOff>
      <xdr:row>12</xdr:row>
      <xdr:rowOff>47625</xdr:rowOff>
    </xdr:from>
    <xdr:ext cx="590550" cy="342900"/>
    <xdr:pic>
      <xdr:nvPicPr>
        <xdr:cNvPr id="65" name="Рисунок 923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5" y="55435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47625</xdr:colOff>
      <xdr:row>12</xdr:row>
      <xdr:rowOff>66675</xdr:rowOff>
    </xdr:from>
    <xdr:ext cx="1581150" cy="333375"/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0975" y="556260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95250</xdr:colOff>
      <xdr:row>12</xdr:row>
      <xdr:rowOff>38100</xdr:rowOff>
    </xdr:from>
    <xdr:ext cx="361950" cy="361950"/>
    <xdr:pic>
      <xdr:nvPicPr>
        <xdr:cNvPr id="67" name="Рисунок 133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5114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38100</xdr:colOff>
      <xdr:row>12</xdr:row>
      <xdr:rowOff>19050</xdr:rowOff>
    </xdr:from>
    <xdr:ext cx="457200" cy="390525"/>
    <xdr:pic>
      <xdr:nvPicPr>
        <xdr:cNvPr id="68" name="Рисунок 777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5095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</xdr:col>
      <xdr:colOff>104775</xdr:colOff>
      <xdr:row>37</xdr:row>
      <xdr:rowOff>47625</xdr:rowOff>
    </xdr:from>
    <xdr:ext cx="590550" cy="342900"/>
    <xdr:pic>
      <xdr:nvPicPr>
        <xdr:cNvPr id="69" name="Рисунок 923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525" y="97345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47625</xdr:colOff>
      <xdr:row>37</xdr:row>
      <xdr:rowOff>66675</xdr:rowOff>
    </xdr:from>
    <xdr:ext cx="1581150" cy="333375"/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20975" y="975360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104775</xdr:colOff>
      <xdr:row>37</xdr:row>
      <xdr:rowOff>28575</xdr:rowOff>
    </xdr:from>
    <xdr:ext cx="361950" cy="361950"/>
    <xdr:pic>
      <xdr:nvPicPr>
        <xdr:cNvPr id="71" name="Рисунок 133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11391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38100</xdr:colOff>
      <xdr:row>37</xdr:row>
      <xdr:rowOff>19050</xdr:rowOff>
    </xdr:from>
    <xdr:to>
      <xdr:col>15</xdr:col>
      <xdr:colOff>514350</xdr:colOff>
      <xdr:row>37</xdr:row>
      <xdr:rowOff>409575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11382375"/>
          <a:ext cx="4762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16</xdr:row>
      <xdr:rowOff>19050</xdr:rowOff>
    </xdr:from>
    <xdr:to>
      <xdr:col>15</xdr:col>
      <xdr:colOff>504825</xdr:colOff>
      <xdr:row>16</xdr:row>
      <xdr:rowOff>409575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6353175"/>
          <a:ext cx="476250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28575</xdr:colOff>
      <xdr:row>10</xdr:row>
      <xdr:rowOff>19050</xdr:rowOff>
    </xdr:from>
    <xdr:to>
      <xdr:col>15</xdr:col>
      <xdr:colOff>485775</xdr:colOff>
      <xdr:row>10</xdr:row>
      <xdr:rowOff>409575</xdr:rowOff>
    </xdr:to>
    <xdr:pic>
      <xdr:nvPicPr>
        <xdr:cNvPr id="13" name="Рисунок 813">
          <a:extLst>
            <a:ext uri="{FF2B5EF4-FFF2-40B4-BE49-F238E27FC236}">
              <a16:creationId xmlns:a16="http://schemas.microsoft.com/office/drawing/2014/main" id="{46AAB50F-1273-4312-8D65-70C3DF459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4676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21</xdr:row>
      <xdr:rowOff>19050</xdr:rowOff>
    </xdr:from>
    <xdr:to>
      <xdr:col>15</xdr:col>
      <xdr:colOff>485775</xdr:colOff>
      <xdr:row>21</xdr:row>
      <xdr:rowOff>409575</xdr:rowOff>
    </xdr:to>
    <xdr:pic>
      <xdr:nvPicPr>
        <xdr:cNvPr id="14" name="Рисунок 813">
          <a:extLst>
            <a:ext uri="{FF2B5EF4-FFF2-40B4-BE49-F238E27FC236}">
              <a16:creationId xmlns:a16="http://schemas.microsoft.com/office/drawing/2014/main" id="{007C15D9-595A-4857-A735-EEBB0D025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7610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23</xdr:row>
      <xdr:rowOff>19050</xdr:rowOff>
    </xdr:from>
    <xdr:to>
      <xdr:col>15</xdr:col>
      <xdr:colOff>485775</xdr:colOff>
      <xdr:row>23</xdr:row>
      <xdr:rowOff>409575</xdr:rowOff>
    </xdr:to>
    <xdr:pic>
      <xdr:nvPicPr>
        <xdr:cNvPr id="15" name="Рисунок 813">
          <a:extLst>
            <a:ext uri="{FF2B5EF4-FFF2-40B4-BE49-F238E27FC236}">
              <a16:creationId xmlns:a16="http://schemas.microsoft.com/office/drawing/2014/main" id="{6199C18A-F695-4902-84AA-5921268B0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8029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34</xdr:row>
      <xdr:rowOff>19050</xdr:rowOff>
    </xdr:from>
    <xdr:to>
      <xdr:col>15</xdr:col>
      <xdr:colOff>495300</xdr:colOff>
      <xdr:row>34</xdr:row>
      <xdr:rowOff>409575</xdr:rowOff>
    </xdr:to>
    <xdr:pic>
      <xdr:nvPicPr>
        <xdr:cNvPr id="16" name="Рисунок 813">
          <a:extLst>
            <a:ext uri="{FF2B5EF4-FFF2-40B4-BE49-F238E27FC236}">
              <a16:creationId xmlns:a16="http://schemas.microsoft.com/office/drawing/2014/main" id="{09D611A2-A991-4707-9086-6FD89B11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10125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38100</xdr:colOff>
      <xdr:row>35</xdr:row>
      <xdr:rowOff>28575</xdr:rowOff>
    </xdr:from>
    <xdr:to>
      <xdr:col>15</xdr:col>
      <xdr:colOff>495300</xdr:colOff>
      <xdr:row>36</xdr:row>
      <xdr:rowOff>0</xdr:rowOff>
    </xdr:to>
    <xdr:pic>
      <xdr:nvPicPr>
        <xdr:cNvPr id="17" name="Рисунок 777">
          <a:extLst>
            <a:ext uri="{FF2B5EF4-FFF2-40B4-BE49-F238E27FC236}">
              <a16:creationId xmlns:a16="http://schemas.microsoft.com/office/drawing/2014/main" id="{63DA657F-9967-46E7-988C-5FCC0AA10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10553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35</xdr:row>
      <xdr:rowOff>28575</xdr:rowOff>
    </xdr:from>
    <xdr:to>
      <xdr:col>18</xdr:col>
      <xdr:colOff>457200</xdr:colOff>
      <xdr:row>35</xdr:row>
      <xdr:rowOff>390525</xdr:rowOff>
    </xdr:to>
    <xdr:pic>
      <xdr:nvPicPr>
        <xdr:cNvPr id="18" name="Рисунок 203">
          <a:extLst>
            <a:ext uri="{FF2B5EF4-FFF2-40B4-BE49-F238E27FC236}">
              <a16:creationId xmlns:a16="http://schemas.microsoft.com/office/drawing/2014/main" id="{70D385C5-2F5A-40F7-9C31-CBBF4B52D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8150" y="10553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</xdr:col>
      <xdr:colOff>47625</xdr:colOff>
      <xdr:row>35</xdr:row>
      <xdr:rowOff>66675</xdr:rowOff>
    </xdr:from>
    <xdr:ext cx="1581150" cy="333375"/>
    <xdr:pic>
      <xdr:nvPicPr>
        <xdr:cNvPr id="19" name="Рисунок 18">
          <a:extLst>
            <a:ext uri="{FF2B5EF4-FFF2-40B4-BE49-F238E27FC236}">
              <a16:creationId xmlns:a16="http://schemas.microsoft.com/office/drawing/2014/main" id="{5182A0C1-BF5A-44C4-A42A-F27CFFE9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933450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28575</xdr:colOff>
      <xdr:row>13</xdr:row>
      <xdr:rowOff>19050</xdr:rowOff>
    </xdr:from>
    <xdr:ext cx="457200" cy="390525"/>
    <xdr:pic>
      <xdr:nvPicPr>
        <xdr:cNvPr id="23" name="Рисунок 777">
          <a:extLst>
            <a:ext uri="{FF2B5EF4-FFF2-40B4-BE49-F238E27FC236}">
              <a16:creationId xmlns:a16="http://schemas.microsoft.com/office/drawing/2014/main" id="{FCC4E5AF-028D-4C07-B486-C2FA730A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5514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85725</xdr:colOff>
      <xdr:row>13</xdr:row>
      <xdr:rowOff>28575</xdr:rowOff>
    </xdr:from>
    <xdr:to>
      <xdr:col>18</xdr:col>
      <xdr:colOff>447675</xdr:colOff>
      <xdr:row>13</xdr:row>
      <xdr:rowOff>390525</xdr:rowOff>
    </xdr:to>
    <xdr:pic>
      <xdr:nvPicPr>
        <xdr:cNvPr id="24" name="Рисунок 133">
          <a:extLst>
            <a:ext uri="{FF2B5EF4-FFF2-40B4-BE49-F238E27FC236}">
              <a16:creationId xmlns:a16="http://schemas.microsoft.com/office/drawing/2014/main" id="{F07B9C00-D194-477B-BECA-D25E09E5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58625" y="5524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</xdr:col>
      <xdr:colOff>47625</xdr:colOff>
      <xdr:row>13</xdr:row>
      <xdr:rowOff>66675</xdr:rowOff>
    </xdr:from>
    <xdr:ext cx="1580952" cy="333333"/>
    <xdr:pic>
      <xdr:nvPicPr>
        <xdr:cNvPr id="25" name="Рисунок 24">
          <a:extLst>
            <a:ext uri="{FF2B5EF4-FFF2-40B4-BE49-F238E27FC236}">
              <a16:creationId xmlns:a16="http://schemas.microsoft.com/office/drawing/2014/main" id="{2AE82564-5F9A-4333-ACAB-71129A506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34450" y="5753100"/>
          <a:ext cx="1580952" cy="333333"/>
        </a:xfrm>
        <a:prstGeom prst="rect">
          <a:avLst/>
        </a:prstGeom>
      </xdr:spPr>
    </xdr:pic>
    <xdr:clientData/>
  </xdr:oneCellAnchor>
  <xdr:oneCellAnchor>
    <xdr:from>
      <xdr:col>24</xdr:col>
      <xdr:colOff>114300</xdr:colOff>
      <xdr:row>13</xdr:row>
      <xdr:rowOff>38100</xdr:rowOff>
    </xdr:from>
    <xdr:ext cx="590550" cy="342900"/>
    <xdr:pic>
      <xdr:nvPicPr>
        <xdr:cNvPr id="26" name="Рисунок 923">
          <a:extLst>
            <a:ext uri="{FF2B5EF4-FFF2-40B4-BE49-F238E27FC236}">
              <a16:creationId xmlns:a16="http://schemas.microsoft.com/office/drawing/2014/main" id="{FCCEF28E-BB57-4C22-92A7-D3765D753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25925" y="55340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28575</xdr:colOff>
      <xdr:row>19</xdr:row>
      <xdr:rowOff>28575</xdr:rowOff>
    </xdr:from>
    <xdr:ext cx="457200" cy="390525"/>
    <xdr:pic>
      <xdr:nvPicPr>
        <xdr:cNvPr id="27" name="Рисунок 777">
          <a:extLst>
            <a:ext uri="{FF2B5EF4-FFF2-40B4-BE49-F238E27FC236}">
              <a16:creationId xmlns:a16="http://schemas.microsoft.com/office/drawing/2014/main" id="{99EFB854-0054-489F-BEC2-1DCE8F508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4625" y="7200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76200</xdr:colOff>
      <xdr:row>19</xdr:row>
      <xdr:rowOff>38100</xdr:rowOff>
    </xdr:from>
    <xdr:to>
      <xdr:col>18</xdr:col>
      <xdr:colOff>438150</xdr:colOff>
      <xdr:row>19</xdr:row>
      <xdr:rowOff>400050</xdr:rowOff>
    </xdr:to>
    <xdr:pic>
      <xdr:nvPicPr>
        <xdr:cNvPr id="28" name="Рисунок 133">
          <a:extLst>
            <a:ext uri="{FF2B5EF4-FFF2-40B4-BE49-F238E27FC236}">
              <a16:creationId xmlns:a16="http://schemas.microsoft.com/office/drawing/2014/main" id="{6D5164FE-B3F7-4AEC-ACE3-497F7145C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49100" y="7210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66675</xdr:colOff>
      <xdr:row>19</xdr:row>
      <xdr:rowOff>66675</xdr:rowOff>
    </xdr:from>
    <xdr:to>
      <xdr:col>23</xdr:col>
      <xdr:colOff>1647825</xdr:colOff>
      <xdr:row>19</xdr:row>
      <xdr:rowOff>400050</xdr:rowOff>
    </xdr:to>
    <xdr:pic>
      <xdr:nvPicPr>
        <xdr:cNvPr id="29" name="Рисунок 159">
          <a:extLst>
            <a:ext uri="{FF2B5EF4-FFF2-40B4-BE49-F238E27FC236}">
              <a16:creationId xmlns:a16="http://schemas.microsoft.com/office/drawing/2014/main" id="{0979D655-0513-4580-9A1D-94FC4968C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71818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809625</xdr:colOff>
      <xdr:row>35</xdr:row>
      <xdr:rowOff>304800</xdr:rowOff>
    </xdr:from>
    <xdr:to>
      <xdr:col>16</xdr:col>
      <xdr:colOff>923925</xdr:colOff>
      <xdr:row>36</xdr:row>
      <xdr:rowOff>0</xdr:rowOff>
    </xdr:to>
    <xdr:pic>
      <xdr:nvPicPr>
        <xdr:cNvPr id="32" name="Рисунок 900">
          <a:extLst>
            <a:ext uri="{FF2B5EF4-FFF2-40B4-BE49-F238E27FC236}">
              <a16:creationId xmlns:a16="http://schemas.microsoft.com/office/drawing/2014/main" id="{6AFCE006-30AA-4AAC-95AD-43B7B1B8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0" y="149352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819150</xdr:colOff>
      <xdr:row>9</xdr:row>
      <xdr:rowOff>285750</xdr:rowOff>
    </xdr:from>
    <xdr:to>
      <xdr:col>16</xdr:col>
      <xdr:colOff>933450</xdr:colOff>
      <xdr:row>9</xdr:row>
      <xdr:rowOff>400050</xdr:rowOff>
    </xdr:to>
    <xdr:pic>
      <xdr:nvPicPr>
        <xdr:cNvPr id="33" name="Рисунок 900">
          <a:extLst>
            <a:ext uri="{FF2B5EF4-FFF2-40B4-BE49-F238E27FC236}">
              <a16:creationId xmlns:a16="http://schemas.microsoft.com/office/drawing/2014/main" id="{0D573EFC-C3D5-47E2-BCD8-A7BA58AA4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75" y="494347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828675</xdr:colOff>
      <xdr:row>13</xdr:row>
      <xdr:rowOff>285750</xdr:rowOff>
    </xdr:from>
    <xdr:to>
      <xdr:col>17</xdr:col>
      <xdr:colOff>944509</xdr:colOff>
      <xdr:row>13</xdr:row>
      <xdr:rowOff>401584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B763B0AE-2BBC-4D1F-B88A-759855DA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00900" y="4914900"/>
          <a:ext cx="115834" cy="115834"/>
        </a:xfrm>
        <a:prstGeom prst="rect">
          <a:avLst/>
        </a:prstGeom>
      </xdr:spPr>
    </xdr:pic>
    <xdr:clientData/>
  </xdr:twoCellAnchor>
  <xdr:twoCellAnchor editAs="oneCell">
    <xdr:from>
      <xdr:col>17</xdr:col>
      <xdr:colOff>809625</xdr:colOff>
      <xdr:row>14</xdr:row>
      <xdr:rowOff>266700</xdr:rowOff>
    </xdr:from>
    <xdr:to>
      <xdr:col>17</xdr:col>
      <xdr:colOff>942975</xdr:colOff>
      <xdr:row>14</xdr:row>
      <xdr:rowOff>396240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F739ECF-47F4-4551-8F56-F7F583F4B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81850" y="5372100"/>
          <a:ext cx="133350" cy="129540"/>
        </a:xfrm>
        <a:prstGeom prst="rect">
          <a:avLst/>
        </a:prstGeom>
      </xdr:spPr>
    </xdr:pic>
    <xdr:clientData/>
  </xdr:twoCellAnchor>
  <xdr:twoCellAnchor editAs="oneCell">
    <xdr:from>
      <xdr:col>16</xdr:col>
      <xdr:colOff>819150</xdr:colOff>
      <xdr:row>15</xdr:row>
      <xdr:rowOff>266700</xdr:rowOff>
    </xdr:from>
    <xdr:to>
      <xdr:col>16</xdr:col>
      <xdr:colOff>953274</xdr:colOff>
      <xdr:row>15</xdr:row>
      <xdr:rowOff>400824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70BA4053-FDB3-4797-A22D-466E69B34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62675" y="5848350"/>
          <a:ext cx="134124" cy="134124"/>
        </a:xfrm>
        <a:prstGeom prst="rect">
          <a:avLst/>
        </a:prstGeom>
      </xdr:spPr>
    </xdr:pic>
    <xdr:clientData/>
  </xdr:twoCellAnchor>
  <xdr:oneCellAnchor>
    <xdr:from>
      <xdr:col>17</xdr:col>
      <xdr:colOff>809625</xdr:colOff>
      <xdr:row>15</xdr:row>
      <xdr:rowOff>266700</xdr:rowOff>
    </xdr:from>
    <xdr:ext cx="133350" cy="129540"/>
    <xdr:pic>
      <xdr:nvPicPr>
        <xdr:cNvPr id="37" name="Рисунок 36">
          <a:extLst>
            <a:ext uri="{FF2B5EF4-FFF2-40B4-BE49-F238E27FC236}">
              <a16:creationId xmlns:a16="http://schemas.microsoft.com/office/drawing/2014/main" id="{A62C24F5-F135-42D9-99A8-E5B1C461C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81850" y="5848350"/>
          <a:ext cx="133350" cy="129540"/>
        </a:xfrm>
        <a:prstGeom prst="rect">
          <a:avLst/>
        </a:prstGeom>
      </xdr:spPr>
    </xdr:pic>
    <xdr:clientData/>
  </xdr:oneCellAnchor>
  <xdr:twoCellAnchor editAs="oneCell">
    <xdr:from>
      <xdr:col>17</xdr:col>
      <xdr:colOff>838200</xdr:colOff>
      <xdr:row>9</xdr:row>
      <xdr:rowOff>285750</xdr:rowOff>
    </xdr:from>
    <xdr:to>
      <xdr:col>17</xdr:col>
      <xdr:colOff>952500</xdr:colOff>
      <xdr:row>9</xdr:row>
      <xdr:rowOff>400050</xdr:rowOff>
    </xdr:to>
    <xdr:pic>
      <xdr:nvPicPr>
        <xdr:cNvPr id="38" name="Рисунок 900">
          <a:extLst>
            <a:ext uri="{FF2B5EF4-FFF2-40B4-BE49-F238E27FC236}">
              <a16:creationId xmlns:a16="http://schemas.microsoft.com/office/drawing/2014/main" id="{78BC8A84-551A-4EB1-9806-328FBB9EC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0099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828675</xdr:colOff>
      <xdr:row>16</xdr:row>
      <xdr:rowOff>276225</xdr:rowOff>
    </xdr:from>
    <xdr:to>
      <xdr:col>17</xdr:col>
      <xdr:colOff>962799</xdr:colOff>
      <xdr:row>16</xdr:row>
      <xdr:rowOff>410349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A361F55-D7BC-42D8-AFC5-E6C01D898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00900" y="633412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16</xdr:col>
      <xdr:colOff>838200</xdr:colOff>
      <xdr:row>28</xdr:row>
      <xdr:rowOff>266700</xdr:rowOff>
    </xdr:from>
    <xdr:to>
      <xdr:col>16</xdr:col>
      <xdr:colOff>972324</xdr:colOff>
      <xdr:row>28</xdr:row>
      <xdr:rowOff>400824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5A12162C-82B0-4DB6-A5F5-B41D68AA3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81725" y="115633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809625</xdr:colOff>
      <xdr:row>19</xdr:row>
      <xdr:rowOff>276225</xdr:rowOff>
    </xdr:from>
    <xdr:to>
      <xdr:col>17</xdr:col>
      <xdr:colOff>943749</xdr:colOff>
      <xdr:row>19</xdr:row>
      <xdr:rowOff>410349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6A0DE196-251B-4924-AD47-00E0F2B4D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81850" y="728662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16</xdr:col>
      <xdr:colOff>828675</xdr:colOff>
      <xdr:row>11</xdr:row>
      <xdr:rowOff>285750</xdr:rowOff>
    </xdr:from>
    <xdr:to>
      <xdr:col>16</xdr:col>
      <xdr:colOff>942975</xdr:colOff>
      <xdr:row>11</xdr:row>
      <xdr:rowOff>400050</xdr:rowOff>
    </xdr:to>
    <xdr:pic>
      <xdr:nvPicPr>
        <xdr:cNvPr id="43" name="Рисунок 900">
          <a:extLst>
            <a:ext uri="{FF2B5EF4-FFF2-40B4-BE49-F238E27FC236}">
              <a16:creationId xmlns:a16="http://schemas.microsoft.com/office/drawing/2014/main" id="{3D4EA920-41BD-4BD8-BB3A-091D6C23F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96240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828675</xdr:colOff>
      <xdr:row>11</xdr:row>
      <xdr:rowOff>304800</xdr:rowOff>
    </xdr:from>
    <xdr:to>
      <xdr:col>17</xdr:col>
      <xdr:colOff>942975</xdr:colOff>
      <xdr:row>12</xdr:row>
      <xdr:rowOff>0</xdr:rowOff>
    </xdr:to>
    <xdr:pic>
      <xdr:nvPicPr>
        <xdr:cNvPr id="44" name="Рисунок 900">
          <a:extLst>
            <a:ext uri="{FF2B5EF4-FFF2-40B4-BE49-F238E27FC236}">
              <a16:creationId xmlns:a16="http://schemas.microsoft.com/office/drawing/2014/main" id="{3A239ECF-785A-41B3-BDF0-E786BE3D2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3981450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828675</xdr:colOff>
      <xdr:row>21</xdr:row>
      <xdr:rowOff>285750</xdr:rowOff>
    </xdr:from>
    <xdr:to>
      <xdr:col>17</xdr:col>
      <xdr:colOff>962799</xdr:colOff>
      <xdr:row>22</xdr:row>
      <xdr:rowOff>774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8606BCF4-49EB-4E23-9F72-829484EB6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00900" y="82486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819150</xdr:colOff>
      <xdr:row>22</xdr:row>
      <xdr:rowOff>276225</xdr:rowOff>
    </xdr:from>
    <xdr:to>
      <xdr:col>17</xdr:col>
      <xdr:colOff>953274</xdr:colOff>
      <xdr:row>22</xdr:row>
      <xdr:rowOff>410349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D89067C5-B196-4024-90DE-A0FA07311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91375" y="87153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819150</xdr:colOff>
      <xdr:row>24</xdr:row>
      <xdr:rowOff>266700</xdr:rowOff>
    </xdr:from>
    <xdr:to>
      <xdr:col>17</xdr:col>
      <xdr:colOff>953274</xdr:colOff>
      <xdr:row>24</xdr:row>
      <xdr:rowOff>400824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3D815F4-1872-46EA-9B23-ED4DFF126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191375" y="96583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828675</xdr:colOff>
      <xdr:row>27</xdr:row>
      <xdr:rowOff>285750</xdr:rowOff>
    </xdr:from>
    <xdr:to>
      <xdr:col>17</xdr:col>
      <xdr:colOff>962799</xdr:colOff>
      <xdr:row>28</xdr:row>
      <xdr:rowOff>774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A33C7A5-8597-422F-844B-3182CAAE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00900" y="111061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838200</xdr:colOff>
      <xdr:row>28</xdr:row>
      <xdr:rowOff>285750</xdr:rowOff>
    </xdr:from>
    <xdr:to>
      <xdr:col>17</xdr:col>
      <xdr:colOff>972324</xdr:colOff>
      <xdr:row>29</xdr:row>
      <xdr:rowOff>774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7F4B036-D771-416A-BB5A-B6CA1ACBE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10425" y="1158240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828675</xdr:colOff>
      <xdr:row>31</xdr:row>
      <xdr:rowOff>266700</xdr:rowOff>
    </xdr:from>
    <xdr:to>
      <xdr:col>17</xdr:col>
      <xdr:colOff>962799</xdr:colOff>
      <xdr:row>31</xdr:row>
      <xdr:rowOff>400824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2D291A5F-1D16-4703-99BC-10EAAB07C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00900" y="1299210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16</xdr:col>
      <xdr:colOff>809625</xdr:colOff>
      <xdr:row>32</xdr:row>
      <xdr:rowOff>266700</xdr:rowOff>
    </xdr:from>
    <xdr:to>
      <xdr:col>16</xdr:col>
      <xdr:colOff>943749</xdr:colOff>
      <xdr:row>32</xdr:row>
      <xdr:rowOff>400824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6948098F-9CA7-4631-BBB5-E13E80D56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53150" y="134683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828675</xdr:colOff>
      <xdr:row>32</xdr:row>
      <xdr:rowOff>266700</xdr:rowOff>
    </xdr:from>
    <xdr:to>
      <xdr:col>17</xdr:col>
      <xdr:colOff>962799</xdr:colOff>
      <xdr:row>32</xdr:row>
      <xdr:rowOff>400824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EB7263C-FC84-4A66-B948-CD385EB0B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00900" y="13468350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828675</xdr:colOff>
      <xdr:row>35</xdr:row>
      <xdr:rowOff>276225</xdr:rowOff>
    </xdr:from>
    <xdr:to>
      <xdr:col>17</xdr:col>
      <xdr:colOff>942975</xdr:colOff>
      <xdr:row>35</xdr:row>
      <xdr:rowOff>390525</xdr:rowOff>
    </xdr:to>
    <xdr:pic>
      <xdr:nvPicPr>
        <xdr:cNvPr id="53" name="Рисунок 900">
          <a:extLst>
            <a:ext uri="{FF2B5EF4-FFF2-40B4-BE49-F238E27FC236}">
              <a16:creationId xmlns:a16="http://schemas.microsoft.com/office/drawing/2014/main" id="{F40C30E5-1E7A-4449-AA22-80ED7B18D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49066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838200</xdr:colOff>
      <xdr:row>38</xdr:row>
      <xdr:rowOff>295275</xdr:rowOff>
    </xdr:from>
    <xdr:to>
      <xdr:col>17</xdr:col>
      <xdr:colOff>952500</xdr:colOff>
      <xdr:row>38</xdr:row>
      <xdr:rowOff>409575</xdr:rowOff>
    </xdr:to>
    <xdr:pic>
      <xdr:nvPicPr>
        <xdr:cNvPr id="54" name="Рисунок 900">
          <a:extLst>
            <a:ext uri="{FF2B5EF4-FFF2-40B4-BE49-F238E27FC236}">
              <a16:creationId xmlns:a16="http://schemas.microsoft.com/office/drawing/2014/main" id="{FAFAE3D6-7928-4908-AFDF-69AE6AF30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16354425"/>
          <a:ext cx="1143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838200</xdr:colOff>
      <xdr:row>18</xdr:row>
      <xdr:rowOff>276225</xdr:rowOff>
    </xdr:from>
    <xdr:to>
      <xdr:col>16</xdr:col>
      <xdr:colOff>972324</xdr:colOff>
      <xdr:row>18</xdr:row>
      <xdr:rowOff>410349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16A74FFB-ECAD-4511-8856-C1CF81064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181725" y="68103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17</xdr:col>
      <xdr:colOff>838200</xdr:colOff>
      <xdr:row>18</xdr:row>
      <xdr:rowOff>276225</xdr:rowOff>
    </xdr:from>
    <xdr:to>
      <xdr:col>17</xdr:col>
      <xdr:colOff>972324</xdr:colOff>
      <xdr:row>18</xdr:row>
      <xdr:rowOff>410349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5360DCF0-4295-4AF4-8D7E-1D547F5AA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210425" y="6810375"/>
          <a:ext cx="134124" cy="134124"/>
        </a:xfrm>
        <a:prstGeom prst="rect">
          <a:avLst/>
        </a:prstGeom>
      </xdr:spPr>
    </xdr:pic>
    <xdr:clientData/>
  </xdr:twoCellAnchor>
  <xdr:twoCellAnchor editAs="oneCell">
    <xdr:from>
      <xdr:col>18</xdr:col>
      <xdr:colOff>85725</xdr:colOff>
      <xdr:row>22</xdr:row>
      <xdr:rowOff>38100</xdr:rowOff>
    </xdr:from>
    <xdr:to>
      <xdr:col>18</xdr:col>
      <xdr:colOff>447675</xdr:colOff>
      <xdr:row>22</xdr:row>
      <xdr:rowOff>400050</xdr:rowOff>
    </xdr:to>
    <xdr:pic>
      <xdr:nvPicPr>
        <xdr:cNvPr id="99" name="Рисунок 133">
          <a:extLst>
            <a:ext uri="{FF2B5EF4-FFF2-40B4-BE49-F238E27FC236}">
              <a16:creationId xmlns:a16="http://schemas.microsoft.com/office/drawing/2014/main" id="{2F3DD7DF-0C0E-4564-814C-ACD960720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0144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20</xdr:row>
      <xdr:rowOff>38100</xdr:rowOff>
    </xdr:from>
    <xdr:to>
      <xdr:col>18</xdr:col>
      <xdr:colOff>447675</xdr:colOff>
      <xdr:row>20</xdr:row>
      <xdr:rowOff>400050</xdr:rowOff>
    </xdr:to>
    <xdr:pic>
      <xdr:nvPicPr>
        <xdr:cNvPr id="100" name="Рисунок 133">
          <a:extLst>
            <a:ext uri="{FF2B5EF4-FFF2-40B4-BE49-F238E27FC236}">
              <a16:creationId xmlns:a16="http://schemas.microsoft.com/office/drawing/2014/main" id="{443609EF-9899-4765-A3DB-5D78365FB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9305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76200</xdr:colOff>
      <xdr:row>18</xdr:row>
      <xdr:rowOff>28575</xdr:rowOff>
    </xdr:from>
    <xdr:to>
      <xdr:col>18</xdr:col>
      <xdr:colOff>438150</xdr:colOff>
      <xdr:row>18</xdr:row>
      <xdr:rowOff>390525</xdr:rowOff>
    </xdr:to>
    <xdr:pic>
      <xdr:nvPicPr>
        <xdr:cNvPr id="101" name="Рисунок 133">
          <a:extLst>
            <a:ext uri="{FF2B5EF4-FFF2-40B4-BE49-F238E27FC236}">
              <a16:creationId xmlns:a16="http://schemas.microsoft.com/office/drawing/2014/main" id="{3218F389-88A9-4FBB-9B88-9699115B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84582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14</xdr:row>
      <xdr:rowOff>28575</xdr:rowOff>
    </xdr:from>
    <xdr:to>
      <xdr:col>18</xdr:col>
      <xdr:colOff>447675</xdr:colOff>
      <xdr:row>14</xdr:row>
      <xdr:rowOff>390525</xdr:rowOff>
    </xdr:to>
    <xdr:pic>
      <xdr:nvPicPr>
        <xdr:cNvPr id="102" name="Рисунок 133">
          <a:extLst>
            <a:ext uri="{FF2B5EF4-FFF2-40B4-BE49-F238E27FC236}">
              <a16:creationId xmlns:a16="http://schemas.microsoft.com/office/drawing/2014/main" id="{2100FDC3-312E-48B3-9DF1-686C7685E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6781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11</xdr:row>
      <xdr:rowOff>38100</xdr:rowOff>
    </xdr:from>
    <xdr:to>
      <xdr:col>18</xdr:col>
      <xdr:colOff>457200</xdr:colOff>
      <xdr:row>11</xdr:row>
      <xdr:rowOff>400050</xdr:rowOff>
    </xdr:to>
    <xdr:pic>
      <xdr:nvPicPr>
        <xdr:cNvPr id="103" name="Рисунок 133">
          <a:extLst>
            <a:ext uri="{FF2B5EF4-FFF2-40B4-BE49-F238E27FC236}">
              <a16:creationId xmlns:a16="http://schemas.microsoft.com/office/drawing/2014/main" id="{40BC9443-9E1B-485E-90B9-2C7697B92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5534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9</xdr:row>
      <xdr:rowOff>38100</xdr:rowOff>
    </xdr:from>
    <xdr:to>
      <xdr:col>18</xdr:col>
      <xdr:colOff>447675</xdr:colOff>
      <xdr:row>9</xdr:row>
      <xdr:rowOff>400050</xdr:rowOff>
    </xdr:to>
    <xdr:pic>
      <xdr:nvPicPr>
        <xdr:cNvPr id="104" name="Рисунок 133">
          <a:extLst>
            <a:ext uri="{FF2B5EF4-FFF2-40B4-BE49-F238E27FC236}">
              <a16:creationId xmlns:a16="http://schemas.microsoft.com/office/drawing/2014/main" id="{015F1B4D-71EB-46AD-A5DF-0A092A5D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469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24</xdr:row>
      <xdr:rowOff>28575</xdr:rowOff>
    </xdr:from>
    <xdr:to>
      <xdr:col>18</xdr:col>
      <xdr:colOff>447675</xdr:colOff>
      <xdr:row>24</xdr:row>
      <xdr:rowOff>390525</xdr:rowOff>
    </xdr:to>
    <xdr:pic>
      <xdr:nvPicPr>
        <xdr:cNvPr id="105" name="Рисунок 133">
          <a:extLst>
            <a:ext uri="{FF2B5EF4-FFF2-40B4-BE49-F238E27FC236}">
              <a16:creationId xmlns:a16="http://schemas.microsoft.com/office/drawing/2014/main" id="{EA147967-1799-4690-9E96-A1C2A9831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0972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25</xdr:row>
      <xdr:rowOff>57150</xdr:rowOff>
    </xdr:from>
    <xdr:to>
      <xdr:col>18</xdr:col>
      <xdr:colOff>447675</xdr:colOff>
      <xdr:row>25</xdr:row>
      <xdr:rowOff>419100</xdr:rowOff>
    </xdr:to>
    <xdr:pic>
      <xdr:nvPicPr>
        <xdr:cNvPr id="106" name="Рисунок 133">
          <a:extLst>
            <a:ext uri="{FF2B5EF4-FFF2-40B4-BE49-F238E27FC236}">
              <a16:creationId xmlns:a16="http://schemas.microsoft.com/office/drawing/2014/main" id="{9D9CD86D-ED2C-4E41-BAF6-757B9132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1420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27</xdr:row>
      <xdr:rowOff>28575</xdr:rowOff>
    </xdr:from>
    <xdr:to>
      <xdr:col>18</xdr:col>
      <xdr:colOff>447675</xdr:colOff>
      <xdr:row>27</xdr:row>
      <xdr:rowOff>390525</xdr:rowOff>
    </xdr:to>
    <xdr:pic>
      <xdr:nvPicPr>
        <xdr:cNvPr id="107" name="Рисунок 133">
          <a:extLst>
            <a:ext uri="{FF2B5EF4-FFF2-40B4-BE49-F238E27FC236}">
              <a16:creationId xmlns:a16="http://schemas.microsoft.com/office/drawing/2014/main" id="{5DD6DBC5-7BA3-4956-B6CC-D7AC76C7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2277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31</xdr:row>
      <xdr:rowOff>28575</xdr:rowOff>
    </xdr:from>
    <xdr:to>
      <xdr:col>18</xdr:col>
      <xdr:colOff>447675</xdr:colOff>
      <xdr:row>31</xdr:row>
      <xdr:rowOff>390525</xdr:rowOff>
    </xdr:to>
    <xdr:pic>
      <xdr:nvPicPr>
        <xdr:cNvPr id="108" name="Рисунок 133">
          <a:extLst>
            <a:ext uri="{FF2B5EF4-FFF2-40B4-BE49-F238E27FC236}">
              <a16:creationId xmlns:a16="http://schemas.microsoft.com/office/drawing/2014/main" id="{AE731F9E-F0E9-4355-AFC2-FF75859A3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3954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95250</xdr:colOff>
      <xdr:row>33</xdr:row>
      <xdr:rowOff>38100</xdr:rowOff>
    </xdr:from>
    <xdr:to>
      <xdr:col>18</xdr:col>
      <xdr:colOff>457200</xdr:colOff>
      <xdr:row>33</xdr:row>
      <xdr:rowOff>400050</xdr:rowOff>
    </xdr:to>
    <xdr:pic>
      <xdr:nvPicPr>
        <xdr:cNvPr id="109" name="Рисунок 133">
          <a:extLst>
            <a:ext uri="{FF2B5EF4-FFF2-40B4-BE49-F238E27FC236}">
              <a16:creationId xmlns:a16="http://schemas.microsoft.com/office/drawing/2014/main" id="{DED348A1-977F-40A6-AC3D-B56084986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14801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32</xdr:row>
      <xdr:rowOff>28575</xdr:rowOff>
    </xdr:from>
    <xdr:to>
      <xdr:col>18</xdr:col>
      <xdr:colOff>447675</xdr:colOff>
      <xdr:row>32</xdr:row>
      <xdr:rowOff>390525</xdr:rowOff>
    </xdr:to>
    <xdr:pic>
      <xdr:nvPicPr>
        <xdr:cNvPr id="110" name="Рисунок 133">
          <a:extLst>
            <a:ext uri="{FF2B5EF4-FFF2-40B4-BE49-F238E27FC236}">
              <a16:creationId xmlns:a16="http://schemas.microsoft.com/office/drawing/2014/main" id="{CC446386-B3AA-4895-9900-995B8C2F6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0675" y="14373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114300</xdr:colOff>
      <xdr:row>38</xdr:row>
      <xdr:rowOff>38100</xdr:rowOff>
    </xdr:from>
    <xdr:to>
      <xdr:col>18</xdr:col>
      <xdr:colOff>476250</xdr:colOff>
      <xdr:row>38</xdr:row>
      <xdr:rowOff>400050</xdr:rowOff>
    </xdr:to>
    <xdr:pic>
      <xdr:nvPicPr>
        <xdr:cNvPr id="111" name="Рисунок 203">
          <a:extLst>
            <a:ext uri="{FF2B5EF4-FFF2-40B4-BE49-F238E27FC236}">
              <a16:creationId xmlns:a16="http://schemas.microsoft.com/office/drawing/2014/main" id="{78526562-D9EB-48FF-A292-2CB86F0D2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0" y="16897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9</xdr:row>
      <xdr:rowOff>38100</xdr:rowOff>
    </xdr:from>
    <xdr:to>
      <xdr:col>23</xdr:col>
      <xdr:colOff>1638300</xdr:colOff>
      <xdr:row>9</xdr:row>
      <xdr:rowOff>371475</xdr:rowOff>
    </xdr:to>
    <xdr:pic>
      <xdr:nvPicPr>
        <xdr:cNvPr id="112" name="Рисунок 152">
          <a:extLst>
            <a:ext uri="{FF2B5EF4-FFF2-40B4-BE49-F238E27FC236}">
              <a16:creationId xmlns:a16="http://schemas.microsoft.com/office/drawing/2014/main" id="{A4124590-90B8-442C-91BD-A29276F3A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75" y="46958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11</xdr:row>
      <xdr:rowOff>38100</xdr:rowOff>
    </xdr:from>
    <xdr:to>
      <xdr:col>23</xdr:col>
      <xdr:colOff>1638300</xdr:colOff>
      <xdr:row>11</xdr:row>
      <xdr:rowOff>371475</xdr:rowOff>
    </xdr:to>
    <xdr:pic>
      <xdr:nvPicPr>
        <xdr:cNvPr id="113" name="Рисунок 152">
          <a:extLst>
            <a:ext uri="{FF2B5EF4-FFF2-40B4-BE49-F238E27FC236}">
              <a16:creationId xmlns:a16="http://schemas.microsoft.com/office/drawing/2014/main" id="{38C449DE-DDA6-433C-AA13-4B2CF55C9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75" y="55340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14</xdr:row>
      <xdr:rowOff>38100</xdr:rowOff>
    </xdr:from>
    <xdr:to>
      <xdr:col>23</xdr:col>
      <xdr:colOff>1638300</xdr:colOff>
      <xdr:row>14</xdr:row>
      <xdr:rowOff>371475</xdr:rowOff>
    </xdr:to>
    <xdr:pic>
      <xdr:nvPicPr>
        <xdr:cNvPr id="114" name="Рисунок 152">
          <a:extLst>
            <a:ext uri="{FF2B5EF4-FFF2-40B4-BE49-F238E27FC236}">
              <a16:creationId xmlns:a16="http://schemas.microsoft.com/office/drawing/2014/main" id="{89F9F6FE-5A67-408F-AC47-2445499C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75" y="67913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66675</xdr:colOff>
      <xdr:row>18</xdr:row>
      <xdr:rowOff>47625</xdr:rowOff>
    </xdr:from>
    <xdr:to>
      <xdr:col>23</xdr:col>
      <xdr:colOff>1647825</xdr:colOff>
      <xdr:row>18</xdr:row>
      <xdr:rowOff>381000</xdr:rowOff>
    </xdr:to>
    <xdr:pic>
      <xdr:nvPicPr>
        <xdr:cNvPr id="115" name="Рисунок 152">
          <a:extLst>
            <a:ext uri="{FF2B5EF4-FFF2-40B4-BE49-F238E27FC236}">
              <a16:creationId xmlns:a16="http://schemas.microsoft.com/office/drawing/2014/main" id="{F3D964B6-15D4-46A8-B841-D472E6BA8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5400" y="84772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20</xdr:row>
      <xdr:rowOff>38100</xdr:rowOff>
    </xdr:from>
    <xdr:to>
      <xdr:col>23</xdr:col>
      <xdr:colOff>1638300</xdr:colOff>
      <xdr:row>20</xdr:row>
      <xdr:rowOff>371475</xdr:rowOff>
    </xdr:to>
    <xdr:pic>
      <xdr:nvPicPr>
        <xdr:cNvPr id="116" name="Рисунок 152">
          <a:extLst>
            <a:ext uri="{FF2B5EF4-FFF2-40B4-BE49-F238E27FC236}">
              <a16:creationId xmlns:a16="http://schemas.microsoft.com/office/drawing/2014/main" id="{C125EF89-C1AF-4760-89C3-71B309CD6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75" y="93059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22</xdr:row>
      <xdr:rowOff>47625</xdr:rowOff>
    </xdr:from>
    <xdr:to>
      <xdr:col>23</xdr:col>
      <xdr:colOff>1628775</xdr:colOff>
      <xdr:row>22</xdr:row>
      <xdr:rowOff>381000</xdr:rowOff>
    </xdr:to>
    <xdr:pic>
      <xdr:nvPicPr>
        <xdr:cNvPr id="117" name="Рисунок 152">
          <a:extLst>
            <a:ext uri="{FF2B5EF4-FFF2-40B4-BE49-F238E27FC236}">
              <a16:creationId xmlns:a16="http://schemas.microsoft.com/office/drawing/2014/main" id="{5343792E-916A-443F-B720-E16991E64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6350" y="101536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66675</xdr:colOff>
      <xdr:row>24</xdr:row>
      <xdr:rowOff>47625</xdr:rowOff>
    </xdr:from>
    <xdr:to>
      <xdr:col>23</xdr:col>
      <xdr:colOff>1647825</xdr:colOff>
      <xdr:row>24</xdr:row>
      <xdr:rowOff>381000</xdr:rowOff>
    </xdr:to>
    <xdr:pic>
      <xdr:nvPicPr>
        <xdr:cNvPr id="118" name="Рисунок 152">
          <a:extLst>
            <a:ext uri="{FF2B5EF4-FFF2-40B4-BE49-F238E27FC236}">
              <a16:creationId xmlns:a16="http://schemas.microsoft.com/office/drawing/2014/main" id="{0823E187-94BE-4CB6-B57E-D32E6A35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35400" y="1099185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25</xdr:row>
      <xdr:rowOff>66675</xdr:rowOff>
    </xdr:from>
    <xdr:to>
      <xdr:col>23</xdr:col>
      <xdr:colOff>1657350</xdr:colOff>
      <xdr:row>25</xdr:row>
      <xdr:rowOff>400050</xdr:rowOff>
    </xdr:to>
    <xdr:pic>
      <xdr:nvPicPr>
        <xdr:cNvPr id="119" name="Рисунок 152">
          <a:extLst>
            <a:ext uri="{FF2B5EF4-FFF2-40B4-BE49-F238E27FC236}">
              <a16:creationId xmlns:a16="http://schemas.microsoft.com/office/drawing/2014/main" id="{4D594E0F-2D51-4371-B1EA-711203124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143000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27</xdr:row>
      <xdr:rowOff>47625</xdr:rowOff>
    </xdr:from>
    <xdr:to>
      <xdr:col>23</xdr:col>
      <xdr:colOff>1628775</xdr:colOff>
      <xdr:row>27</xdr:row>
      <xdr:rowOff>381000</xdr:rowOff>
    </xdr:to>
    <xdr:pic>
      <xdr:nvPicPr>
        <xdr:cNvPr id="120" name="Рисунок 152">
          <a:extLst>
            <a:ext uri="{FF2B5EF4-FFF2-40B4-BE49-F238E27FC236}">
              <a16:creationId xmlns:a16="http://schemas.microsoft.com/office/drawing/2014/main" id="{99DDA52F-AC84-4F0B-8B9B-3DB993369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6350" y="1229677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31</xdr:row>
      <xdr:rowOff>57150</xdr:rowOff>
    </xdr:from>
    <xdr:to>
      <xdr:col>23</xdr:col>
      <xdr:colOff>1638300</xdr:colOff>
      <xdr:row>31</xdr:row>
      <xdr:rowOff>390525</xdr:rowOff>
    </xdr:to>
    <xdr:pic>
      <xdr:nvPicPr>
        <xdr:cNvPr id="121" name="Рисунок 152">
          <a:extLst>
            <a:ext uri="{FF2B5EF4-FFF2-40B4-BE49-F238E27FC236}">
              <a16:creationId xmlns:a16="http://schemas.microsoft.com/office/drawing/2014/main" id="{82DA7B2B-1A0C-404C-B94D-E5A6A4240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75" y="13982700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57150</xdr:colOff>
      <xdr:row>32</xdr:row>
      <xdr:rowOff>28575</xdr:rowOff>
    </xdr:from>
    <xdr:to>
      <xdr:col>23</xdr:col>
      <xdr:colOff>1638300</xdr:colOff>
      <xdr:row>32</xdr:row>
      <xdr:rowOff>361950</xdr:rowOff>
    </xdr:to>
    <xdr:pic>
      <xdr:nvPicPr>
        <xdr:cNvPr id="122" name="Рисунок 152">
          <a:extLst>
            <a:ext uri="{FF2B5EF4-FFF2-40B4-BE49-F238E27FC236}">
              <a16:creationId xmlns:a16="http://schemas.microsoft.com/office/drawing/2014/main" id="{1AF450D5-385F-4BF6-A0FF-7DB065E1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5875" y="143732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33</xdr:row>
      <xdr:rowOff>28575</xdr:rowOff>
    </xdr:from>
    <xdr:to>
      <xdr:col>23</xdr:col>
      <xdr:colOff>1657350</xdr:colOff>
      <xdr:row>33</xdr:row>
      <xdr:rowOff>361950</xdr:rowOff>
    </xdr:to>
    <xdr:pic>
      <xdr:nvPicPr>
        <xdr:cNvPr id="123" name="Рисунок 152">
          <a:extLst>
            <a:ext uri="{FF2B5EF4-FFF2-40B4-BE49-F238E27FC236}">
              <a16:creationId xmlns:a16="http://schemas.microsoft.com/office/drawing/2014/main" id="{1BE93924-327B-4BD3-AA1E-78DBEF833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4925" y="147923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47625</xdr:colOff>
      <xdr:row>38</xdr:row>
      <xdr:rowOff>28575</xdr:rowOff>
    </xdr:from>
    <xdr:to>
      <xdr:col>23</xdr:col>
      <xdr:colOff>1628775</xdr:colOff>
      <xdr:row>38</xdr:row>
      <xdr:rowOff>361950</xdr:rowOff>
    </xdr:to>
    <xdr:pic>
      <xdr:nvPicPr>
        <xdr:cNvPr id="124" name="Рисунок 152">
          <a:extLst>
            <a:ext uri="{FF2B5EF4-FFF2-40B4-BE49-F238E27FC236}">
              <a16:creationId xmlns:a16="http://schemas.microsoft.com/office/drawing/2014/main" id="{1C7565E3-BAF8-4909-9159-4AA40164B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6350" y="16887825"/>
          <a:ext cx="15811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105833</xdr:colOff>
      <xdr:row>31</xdr:row>
      <xdr:rowOff>52916</xdr:rowOff>
    </xdr:from>
    <xdr:to>
      <xdr:col>24</xdr:col>
      <xdr:colOff>696383</xdr:colOff>
      <xdr:row>31</xdr:row>
      <xdr:rowOff>395816</xdr:rowOff>
    </xdr:to>
    <xdr:pic>
      <xdr:nvPicPr>
        <xdr:cNvPr id="125" name="Рисунок 923">
          <a:extLst>
            <a:ext uri="{FF2B5EF4-FFF2-40B4-BE49-F238E27FC236}">
              <a16:creationId xmlns:a16="http://schemas.microsoft.com/office/drawing/2014/main" id="{19E24F8C-2BD7-4B18-B0D0-2AD9CAEC3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7416" y="14096999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105833</xdr:colOff>
      <xdr:row>27</xdr:row>
      <xdr:rowOff>42333</xdr:rowOff>
    </xdr:from>
    <xdr:to>
      <xdr:col>24</xdr:col>
      <xdr:colOff>696383</xdr:colOff>
      <xdr:row>27</xdr:row>
      <xdr:rowOff>385233</xdr:rowOff>
    </xdr:to>
    <xdr:pic>
      <xdr:nvPicPr>
        <xdr:cNvPr id="126" name="Рисунок 923">
          <a:extLst>
            <a:ext uri="{FF2B5EF4-FFF2-40B4-BE49-F238E27FC236}">
              <a16:creationId xmlns:a16="http://schemas.microsoft.com/office/drawing/2014/main" id="{84097279-10EA-4A79-820F-02CF9DAC3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7416" y="1239308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95250</xdr:colOff>
      <xdr:row>22</xdr:row>
      <xdr:rowOff>52917</xdr:rowOff>
    </xdr:from>
    <xdr:to>
      <xdr:col>24</xdr:col>
      <xdr:colOff>685800</xdr:colOff>
      <xdr:row>22</xdr:row>
      <xdr:rowOff>395817</xdr:rowOff>
    </xdr:to>
    <xdr:pic>
      <xdr:nvPicPr>
        <xdr:cNvPr id="127" name="Рисунок 923">
          <a:extLst>
            <a:ext uri="{FF2B5EF4-FFF2-40B4-BE49-F238E27FC236}">
              <a16:creationId xmlns:a16="http://schemas.microsoft.com/office/drawing/2014/main" id="{30188393-542F-4E13-9998-763C15FF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66833" y="10244667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105833</xdr:colOff>
      <xdr:row>9</xdr:row>
      <xdr:rowOff>52916</xdr:rowOff>
    </xdr:from>
    <xdr:to>
      <xdr:col>24</xdr:col>
      <xdr:colOff>696383</xdr:colOff>
      <xdr:row>9</xdr:row>
      <xdr:rowOff>395816</xdr:rowOff>
    </xdr:to>
    <xdr:pic>
      <xdr:nvPicPr>
        <xdr:cNvPr id="128" name="Рисунок 923">
          <a:extLst>
            <a:ext uri="{FF2B5EF4-FFF2-40B4-BE49-F238E27FC236}">
              <a16:creationId xmlns:a16="http://schemas.microsoft.com/office/drawing/2014/main" id="{F773569B-E1A9-4699-932A-CB753CE12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7416" y="474133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105833</xdr:colOff>
      <xdr:row>11</xdr:row>
      <xdr:rowOff>52916</xdr:rowOff>
    </xdr:from>
    <xdr:to>
      <xdr:col>24</xdr:col>
      <xdr:colOff>696383</xdr:colOff>
      <xdr:row>11</xdr:row>
      <xdr:rowOff>395816</xdr:rowOff>
    </xdr:to>
    <xdr:pic>
      <xdr:nvPicPr>
        <xdr:cNvPr id="129" name="Рисунок 923">
          <a:extLst>
            <a:ext uri="{FF2B5EF4-FFF2-40B4-BE49-F238E27FC236}">
              <a16:creationId xmlns:a16="http://schemas.microsoft.com/office/drawing/2014/main" id="{A6EFF40F-5276-4A35-881D-A66619770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77416" y="5587999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116417</xdr:colOff>
      <xdr:row>14</xdr:row>
      <xdr:rowOff>42333</xdr:rowOff>
    </xdr:from>
    <xdr:to>
      <xdr:col>24</xdr:col>
      <xdr:colOff>706967</xdr:colOff>
      <xdr:row>14</xdr:row>
      <xdr:rowOff>385233</xdr:rowOff>
    </xdr:to>
    <xdr:pic>
      <xdr:nvPicPr>
        <xdr:cNvPr id="130" name="Рисунок 923">
          <a:extLst>
            <a:ext uri="{FF2B5EF4-FFF2-40B4-BE49-F238E27FC236}">
              <a16:creationId xmlns:a16="http://schemas.microsoft.com/office/drawing/2014/main" id="{8369DE1E-72FA-4CC5-9B0F-049A15FD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6847416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342900</xdr:colOff>
      <xdr:row>0</xdr:row>
      <xdr:rowOff>85725</xdr:rowOff>
    </xdr:from>
    <xdr:to>
      <xdr:col>8</xdr:col>
      <xdr:colOff>424703</xdr:colOff>
      <xdr:row>2</xdr:row>
      <xdr:rowOff>219456</xdr:rowOff>
    </xdr:to>
    <xdr:pic>
      <xdr:nvPicPr>
        <xdr:cNvPr id="4" name="Рисунок 3" descr="logo_itog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34550" y="4095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85725</xdr:colOff>
      <xdr:row>0</xdr:row>
      <xdr:rowOff>219075</xdr:rowOff>
    </xdr:from>
    <xdr:to>
      <xdr:col>1</xdr:col>
      <xdr:colOff>1152525</xdr:colOff>
      <xdr:row>2</xdr:row>
      <xdr:rowOff>99917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314325" y="5429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4</xdr:row>
      <xdr:rowOff>57150</xdr:rowOff>
    </xdr:from>
    <xdr:to>
      <xdr:col>3</xdr:col>
      <xdr:colOff>276225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pSpPr/>
      </xdr:nvGrpSpPr>
      <xdr:grpSpPr>
        <a:xfrm>
          <a:off x="266700" y="1409700"/>
          <a:ext cx="7077075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E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E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E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E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E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361950</xdr:colOff>
      <xdr:row>0</xdr:row>
      <xdr:rowOff>76200</xdr:rowOff>
    </xdr:from>
    <xdr:to>
      <xdr:col>8</xdr:col>
      <xdr:colOff>443753</xdr:colOff>
      <xdr:row>2</xdr:row>
      <xdr:rowOff>209931</xdr:rowOff>
    </xdr:to>
    <xdr:pic>
      <xdr:nvPicPr>
        <xdr:cNvPr id="4" name="Рисунок 3" descr="logo_itog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20275" y="40005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0</xdr:row>
      <xdr:rowOff>200025</xdr:rowOff>
    </xdr:from>
    <xdr:to>
      <xdr:col>1</xdr:col>
      <xdr:colOff>1133475</xdr:colOff>
      <xdr:row>2</xdr:row>
      <xdr:rowOff>80867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295275" y="52387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</xdr:row>
      <xdr:rowOff>57150</xdr:rowOff>
    </xdr:from>
    <xdr:to>
      <xdr:col>3</xdr:col>
      <xdr:colOff>219075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pSpPr/>
      </xdr:nvGrpSpPr>
      <xdr:grpSpPr>
        <a:xfrm>
          <a:off x="276225" y="1409700"/>
          <a:ext cx="7077075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F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F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F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F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F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0</xdr:row>
      <xdr:rowOff>76200</xdr:rowOff>
    </xdr:from>
    <xdr:to>
      <xdr:col>16</xdr:col>
      <xdr:colOff>434228</xdr:colOff>
      <xdr:row>2</xdr:row>
      <xdr:rowOff>209931</xdr:rowOff>
    </xdr:to>
    <xdr:pic>
      <xdr:nvPicPr>
        <xdr:cNvPr id="6" name="Рисунок 5" descr="logo_itog.png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30025" y="40005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0</xdr:row>
      <xdr:rowOff>228600</xdr:rowOff>
    </xdr:from>
    <xdr:to>
      <xdr:col>2</xdr:col>
      <xdr:colOff>447675</xdr:colOff>
      <xdr:row>2</xdr:row>
      <xdr:rowOff>109442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323850" y="5524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4</xdr:row>
      <xdr:rowOff>47625</xdr:rowOff>
    </xdr:from>
    <xdr:to>
      <xdr:col>10</xdr:col>
      <xdr:colOff>314325</xdr:colOff>
      <xdr:row>4</xdr:row>
      <xdr:rowOff>647700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pSpPr/>
      </xdr:nvGrpSpPr>
      <xdr:grpSpPr>
        <a:xfrm>
          <a:off x="285750" y="1400175"/>
          <a:ext cx="7077075" cy="600075"/>
          <a:chOff x="7943850" y="9525"/>
          <a:chExt cx="3762375" cy="400050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0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0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1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76200</xdr:rowOff>
    </xdr:from>
    <xdr:to>
      <xdr:col>8</xdr:col>
      <xdr:colOff>500903</xdr:colOff>
      <xdr:row>2</xdr:row>
      <xdr:rowOff>209931</xdr:rowOff>
    </xdr:to>
    <xdr:pic>
      <xdr:nvPicPr>
        <xdr:cNvPr id="4" name="Рисунок 3" descr="logo_itog.png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24850" y="40005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0</xdr:row>
      <xdr:rowOff>219075</xdr:rowOff>
    </xdr:from>
    <xdr:to>
      <xdr:col>1</xdr:col>
      <xdr:colOff>1104900</xdr:colOff>
      <xdr:row>2</xdr:row>
      <xdr:rowOff>99917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266700" y="5429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4</xdr:row>
      <xdr:rowOff>57150</xdr:rowOff>
    </xdr:from>
    <xdr:to>
      <xdr:col>6</xdr:col>
      <xdr:colOff>19050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pSpPr/>
      </xdr:nvGrpSpPr>
      <xdr:grpSpPr>
        <a:xfrm>
          <a:off x="266700" y="1409700"/>
          <a:ext cx="7077075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1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1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0</xdr:row>
      <xdr:rowOff>190500</xdr:rowOff>
    </xdr:from>
    <xdr:to>
      <xdr:col>1</xdr:col>
      <xdr:colOff>1238250</xdr:colOff>
      <xdr:row>2</xdr:row>
      <xdr:rowOff>71342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400050" y="1905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371475</xdr:colOff>
      <xdr:row>0</xdr:row>
      <xdr:rowOff>104775</xdr:rowOff>
    </xdr:from>
    <xdr:to>
      <xdr:col>9</xdr:col>
      <xdr:colOff>453278</xdr:colOff>
      <xdr:row>2</xdr:row>
      <xdr:rowOff>238506</xdr:rowOff>
    </xdr:to>
    <xdr:pic>
      <xdr:nvPicPr>
        <xdr:cNvPr id="5" name="Рисунок 4" descr="logo_itog.pn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77450" y="1047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</xdr:row>
      <xdr:rowOff>57150</xdr:rowOff>
    </xdr:from>
    <xdr:to>
      <xdr:col>3</xdr:col>
      <xdr:colOff>523875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pSpPr/>
      </xdr:nvGrpSpPr>
      <xdr:grpSpPr>
        <a:xfrm>
          <a:off x="247650" y="1409700"/>
          <a:ext cx="7962900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2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2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2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2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2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2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276225</xdr:rowOff>
    </xdr:from>
    <xdr:to>
      <xdr:col>1</xdr:col>
      <xdr:colOff>1143000</xdr:colOff>
      <xdr:row>2</xdr:row>
      <xdr:rowOff>80867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295275" y="2762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180975</xdr:colOff>
      <xdr:row>0</xdr:row>
      <xdr:rowOff>142875</xdr:rowOff>
    </xdr:from>
    <xdr:to>
      <xdr:col>9</xdr:col>
      <xdr:colOff>352425</xdr:colOff>
      <xdr:row>2</xdr:row>
      <xdr:rowOff>200406</xdr:rowOff>
    </xdr:to>
    <xdr:pic>
      <xdr:nvPicPr>
        <xdr:cNvPr id="25" name="Рисунок 24" descr="logo_itog.pn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401175" y="142875"/>
          <a:ext cx="666750" cy="78143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4</xdr:row>
      <xdr:rowOff>57150</xdr:rowOff>
    </xdr:from>
    <xdr:to>
      <xdr:col>3</xdr:col>
      <xdr:colOff>133350</xdr:colOff>
      <xdr:row>4</xdr:row>
      <xdr:rowOff>657225</xdr:rowOff>
    </xdr:to>
    <xdr:grpSp>
      <xdr:nvGrpSpPr>
        <xdr:cNvPr id="26" name="Группа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pSpPr/>
      </xdr:nvGrpSpPr>
      <xdr:grpSpPr>
        <a:xfrm>
          <a:off x="266700" y="1571625"/>
          <a:ext cx="6610350" cy="600075"/>
          <a:chOff x="7943850" y="9525"/>
          <a:chExt cx="3762375" cy="400050"/>
        </a:xfrm>
      </xdr:grpSpPr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3" name="Рисунок 32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0</xdr:row>
      <xdr:rowOff>209550</xdr:rowOff>
    </xdr:from>
    <xdr:to>
      <xdr:col>1</xdr:col>
      <xdr:colOff>1171575</xdr:colOff>
      <xdr:row>2</xdr:row>
      <xdr:rowOff>90392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333375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323850</xdr:colOff>
      <xdr:row>0</xdr:row>
      <xdr:rowOff>104775</xdr:rowOff>
    </xdr:from>
    <xdr:to>
      <xdr:col>15</xdr:col>
      <xdr:colOff>405653</xdr:colOff>
      <xdr:row>2</xdr:row>
      <xdr:rowOff>238506</xdr:rowOff>
    </xdr:to>
    <xdr:pic>
      <xdr:nvPicPr>
        <xdr:cNvPr id="5" name="Рисунок 4" descr="logo_itog.png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182725" y="1047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4</xdr:row>
      <xdr:rowOff>47625</xdr:rowOff>
    </xdr:from>
    <xdr:to>
      <xdr:col>3</xdr:col>
      <xdr:colOff>2524125</xdr:colOff>
      <xdr:row>4</xdr:row>
      <xdr:rowOff>647700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pSpPr/>
      </xdr:nvGrpSpPr>
      <xdr:grpSpPr>
        <a:xfrm>
          <a:off x="285750" y="1400175"/>
          <a:ext cx="6096000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3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3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3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3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3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3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3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171450</xdr:rowOff>
    </xdr:from>
    <xdr:to>
      <xdr:col>1</xdr:col>
      <xdr:colOff>1114425</xdr:colOff>
      <xdr:row>2</xdr:row>
      <xdr:rowOff>52292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276225" y="1714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409575</xdr:colOff>
      <xdr:row>0</xdr:row>
      <xdr:rowOff>76200</xdr:rowOff>
    </xdr:from>
    <xdr:to>
      <xdr:col>7</xdr:col>
      <xdr:colOff>491378</xdr:colOff>
      <xdr:row>2</xdr:row>
      <xdr:rowOff>209931</xdr:rowOff>
    </xdr:to>
    <xdr:pic>
      <xdr:nvPicPr>
        <xdr:cNvPr id="5" name="Рисунок 4" descr="logo_itog.png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10550" y="7620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</xdr:row>
      <xdr:rowOff>57150</xdr:rowOff>
    </xdr:from>
    <xdr:to>
      <xdr:col>3</xdr:col>
      <xdr:colOff>295275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GrpSpPr/>
      </xdr:nvGrpSpPr>
      <xdr:grpSpPr>
        <a:xfrm>
          <a:off x="257175" y="1457325"/>
          <a:ext cx="6096000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4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4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209550</xdr:rowOff>
    </xdr:from>
    <xdr:to>
      <xdr:col>1</xdr:col>
      <xdr:colOff>1114425</xdr:colOff>
      <xdr:row>2</xdr:row>
      <xdr:rowOff>90392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276225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371475</xdr:colOff>
      <xdr:row>0</xdr:row>
      <xdr:rowOff>85725</xdr:rowOff>
    </xdr:from>
    <xdr:to>
      <xdr:col>9</xdr:col>
      <xdr:colOff>453278</xdr:colOff>
      <xdr:row>2</xdr:row>
      <xdr:rowOff>219456</xdr:rowOff>
    </xdr:to>
    <xdr:pic>
      <xdr:nvPicPr>
        <xdr:cNvPr id="3" name="Рисунок 2" descr="logo_itog.pn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72525" y="8572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4</xdr:col>
      <xdr:colOff>295275</xdr:colOff>
      <xdr:row>4</xdr:row>
      <xdr:rowOff>647700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pSpPr/>
      </xdr:nvGrpSpPr>
      <xdr:grpSpPr>
        <a:xfrm>
          <a:off x="276225" y="1390650"/>
          <a:ext cx="6096000" cy="600075"/>
          <a:chOff x="7943850" y="9525"/>
          <a:chExt cx="3762375" cy="40005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15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15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5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5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5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5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5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428625</xdr:colOff>
      <xdr:row>0</xdr:row>
      <xdr:rowOff>66675</xdr:rowOff>
    </xdr:from>
    <xdr:to>
      <xdr:col>8</xdr:col>
      <xdr:colOff>510428</xdr:colOff>
      <xdr:row>2</xdr:row>
      <xdr:rowOff>200406</xdr:rowOff>
    </xdr:to>
    <xdr:pic>
      <xdr:nvPicPr>
        <xdr:cNvPr id="4" name="Рисунок 3" descr="logo_itog.png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34350" y="666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0</xdr:row>
      <xdr:rowOff>171450</xdr:rowOff>
    </xdr:from>
    <xdr:to>
      <xdr:col>1</xdr:col>
      <xdr:colOff>1133475</xdr:colOff>
      <xdr:row>2</xdr:row>
      <xdr:rowOff>52292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295275" y="1714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4</xdr:col>
      <xdr:colOff>409575</xdr:colOff>
      <xdr:row>4</xdr:row>
      <xdr:rowOff>647700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pSpPr/>
      </xdr:nvGrpSpPr>
      <xdr:grpSpPr>
        <a:xfrm>
          <a:off x="276225" y="1400175"/>
          <a:ext cx="6096000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1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6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6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6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200025</xdr:rowOff>
    </xdr:from>
    <xdr:to>
      <xdr:col>1</xdr:col>
      <xdr:colOff>1143000</xdr:colOff>
      <xdr:row>2</xdr:row>
      <xdr:rowOff>80867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304800" y="2000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685800</xdr:colOff>
      <xdr:row>0</xdr:row>
      <xdr:rowOff>66675</xdr:rowOff>
    </xdr:from>
    <xdr:to>
      <xdr:col>7</xdr:col>
      <xdr:colOff>634253</xdr:colOff>
      <xdr:row>2</xdr:row>
      <xdr:rowOff>200406</xdr:rowOff>
    </xdr:to>
    <xdr:pic>
      <xdr:nvPicPr>
        <xdr:cNvPr id="7" name="Рисунок 6" descr="logo_itog.png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229600" y="666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4</xdr:row>
      <xdr:rowOff>57150</xdr:rowOff>
    </xdr:from>
    <xdr:to>
      <xdr:col>4</xdr:col>
      <xdr:colOff>247650</xdr:colOff>
      <xdr:row>4</xdr:row>
      <xdr:rowOff>657225</xdr:rowOff>
    </xdr:to>
    <xdr:grpSp>
      <xdr:nvGrpSpPr>
        <xdr:cNvPr id="8" name="Группа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pSpPr/>
      </xdr:nvGrpSpPr>
      <xdr:grpSpPr>
        <a:xfrm>
          <a:off x="266700" y="1409700"/>
          <a:ext cx="6096000" cy="600075"/>
          <a:chOff x="7943850" y="9525"/>
          <a:chExt cx="3762375" cy="400050"/>
        </a:xfrm>
      </xdr:grpSpPr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1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1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1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1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17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17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17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0</xdr:row>
      <xdr:rowOff>238125</xdr:rowOff>
    </xdr:from>
    <xdr:to>
      <xdr:col>1</xdr:col>
      <xdr:colOff>1133475</xdr:colOff>
      <xdr:row>2</xdr:row>
      <xdr:rowOff>118967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 rot="10800000" flipH="1" flipV="1">
          <a:off x="295275" y="2381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266700</xdr:colOff>
      <xdr:row>0</xdr:row>
      <xdr:rowOff>85725</xdr:rowOff>
    </xdr:from>
    <xdr:to>
      <xdr:col>3</xdr:col>
      <xdr:colOff>929528</xdr:colOff>
      <xdr:row>2</xdr:row>
      <xdr:rowOff>219456</xdr:rowOff>
    </xdr:to>
    <xdr:pic>
      <xdr:nvPicPr>
        <xdr:cNvPr id="13" name="Рисунок 12" descr="logo_itog.png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05600" y="8572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4</xdr:row>
      <xdr:rowOff>47625</xdr:rowOff>
    </xdr:from>
    <xdr:to>
      <xdr:col>2</xdr:col>
      <xdr:colOff>990600</xdr:colOff>
      <xdr:row>4</xdr:row>
      <xdr:rowOff>647700</xdr:rowOff>
    </xdr:to>
    <xdr:grpSp>
      <xdr:nvGrpSpPr>
        <xdr:cNvPr id="14" name="Группа 13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GrpSpPr/>
      </xdr:nvGrpSpPr>
      <xdr:grpSpPr>
        <a:xfrm>
          <a:off x="285750" y="1562100"/>
          <a:ext cx="6096000" cy="600075"/>
          <a:chOff x="7943850" y="9525"/>
          <a:chExt cx="3762375" cy="400050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18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00000000-0008-0000-18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00000000-0008-0000-18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0000000-0008-0000-18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18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00000000-0008-0000-18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Рисунок 20">
            <a:extLst>
              <a:ext uri="{FF2B5EF4-FFF2-40B4-BE49-F238E27FC236}">
                <a16:creationId xmlns:a16="http://schemas.microsoft.com/office/drawing/2014/main" id="{00000000-0008-0000-18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2" name="Рисунок 21">
            <a:extLst>
              <a:ext uri="{FF2B5EF4-FFF2-40B4-BE49-F238E27FC236}">
                <a16:creationId xmlns:a16="http://schemas.microsoft.com/office/drawing/2014/main" id="{00000000-0008-0000-18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38100</xdr:colOff>
      <xdr:row>12</xdr:row>
      <xdr:rowOff>28575</xdr:rowOff>
    </xdr:from>
    <xdr:to>
      <xdr:col>13</xdr:col>
      <xdr:colOff>0</xdr:colOff>
      <xdr:row>13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1971675"/>
          <a:ext cx="1752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20</xdr:row>
      <xdr:rowOff>19050</xdr:rowOff>
    </xdr:from>
    <xdr:to>
      <xdr:col>12</xdr:col>
      <xdr:colOff>485775</xdr:colOff>
      <xdr:row>20</xdr:row>
      <xdr:rowOff>409575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9337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27</xdr:row>
      <xdr:rowOff>19050</xdr:rowOff>
    </xdr:from>
    <xdr:to>
      <xdr:col>13</xdr:col>
      <xdr:colOff>485775</xdr:colOff>
      <xdr:row>27</xdr:row>
      <xdr:rowOff>409575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39052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33</xdr:row>
      <xdr:rowOff>19050</xdr:rowOff>
    </xdr:from>
    <xdr:to>
      <xdr:col>12</xdr:col>
      <xdr:colOff>485775</xdr:colOff>
      <xdr:row>33</xdr:row>
      <xdr:rowOff>409575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47148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36</xdr:row>
      <xdr:rowOff>28575</xdr:rowOff>
    </xdr:from>
    <xdr:to>
      <xdr:col>13</xdr:col>
      <xdr:colOff>476250</xdr:colOff>
      <xdr:row>37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52101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53</xdr:row>
      <xdr:rowOff>19050</xdr:rowOff>
    </xdr:from>
    <xdr:to>
      <xdr:col>13</xdr:col>
      <xdr:colOff>476250</xdr:colOff>
      <xdr:row>53</xdr:row>
      <xdr:rowOff>409575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79533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60</xdr:row>
      <xdr:rowOff>9525</xdr:rowOff>
    </xdr:from>
    <xdr:to>
      <xdr:col>13</xdr:col>
      <xdr:colOff>485775</xdr:colOff>
      <xdr:row>60</xdr:row>
      <xdr:rowOff>400050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89154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61</xdr:row>
      <xdr:rowOff>19050</xdr:rowOff>
    </xdr:from>
    <xdr:to>
      <xdr:col>13</xdr:col>
      <xdr:colOff>485775</xdr:colOff>
      <xdr:row>61</xdr:row>
      <xdr:rowOff>409575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90868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10</xdr:row>
      <xdr:rowOff>19050</xdr:rowOff>
    </xdr:from>
    <xdr:to>
      <xdr:col>13</xdr:col>
      <xdr:colOff>466725</xdr:colOff>
      <xdr:row>10</xdr:row>
      <xdr:rowOff>409575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16383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20</xdr:row>
      <xdr:rowOff>19050</xdr:rowOff>
    </xdr:from>
    <xdr:to>
      <xdr:col>13</xdr:col>
      <xdr:colOff>485775</xdr:colOff>
      <xdr:row>20</xdr:row>
      <xdr:rowOff>409575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9337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33</xdr:row>
      <xdr:rowOff>19050</xdr:rowOff>
    </xdr:from>
    <xdr:to>
      <xdr:col>13</xdr:col>
      <xdr:colOff>476250</xdr:colOff>
      <xdr:row>33</xdr:row>
      <xdr:rowOff>409575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47148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61</xdr:row>
      <xdr:rowOff>28575</xdr:rowOff>
    </xdr:from>
    <xdr:to>
      <xdr:col>12</xdr:col>
      <xdr:colOff>485775</xdr:colOff>
      <xdr:row>61</xdr:row>
      <xdr:rowOff>423333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90963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60</xdr:row>
      <xdr:rowOff>28575</xdr:rowOff>
    </xdr:from>
    <xdr:to>
      <xdr:col>12</xdr:col>
      <xdr:colOff>476250</xdr:colOff>
      <xdr:row>61</xdr:row>
      <xdr:rowOff>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89344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53</xdr:row>
      <xdr:rowOff>19050</xdr:rowOff>
    </xdr:from>
    <xdr:to>
      <xdr:col>12</xdr:col>
      <xdr:colOff>466725</xdr:colOff>
      <xdr:row>53</xdr:row>
      <xdr:rowOff>409575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79533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36</xdr:row>
      <xdr:rowOff>19050</xdr:rowOff>
    </xdr:from>
    <xdr:to>
      <xdr:col>12</xdr:col>
      <xdr:colOff>476250</xdr:colOff>
      <xdr:row>36</xdr:row>
      <xdr:rowOff>409575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52006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67</xdr:row>
      <xdr:rowOff>28575</xdr:rowOff>
    </xdr:from>
    <xdr:to>
      <xdr:col>12</xdr:col>
      <xdr:colOff>476250</xdr:colOff>
      <xdr:row>68</xdr:row>
      <xdr:rowOff>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99060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67</xdr:row>
      <xdr:rowOff>19050</xdr:rowOff>
    </xdr:from>
    <xdr:to>
      <xdr:col>13</xdr:col>
      <xdr:colOff>485775</xdr:colOff>
      <xdr:row>67</xdr:row>
      <xdr:rowOff>409575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98964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79</xdr:row>
      <xdr:rowOff>19050</xdr:rowOff>
    </xdr:from>
    <xdr:to>
      <xdr:col>12</xdr:col>
      <xdr:colOff>476250</xdr:colOff>
      <xdr:row>79</xdr:row>
      <xdr:rowOff>409575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13538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79</xdr:row>
      <xdr:rowOff>19050</xdr:rowOff>
    </xdr:from>
    <xdr:to>
      <xdr:col>13</xdr:col>
      <xdr:colOff>485775</xdr:colOff>
      <xdr:row>79</xdr:row>
      <xdr:rowOff>409575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13538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80</xdr:row>
      <xdr:rowOff>19050</xdr:rowOff>
    </xdr:from>
    <xdr:to>
      <xdr:col>12</xdr:col>
      <xdr:colOff>485775</xdr:colOff>
      <xdr:row>80</xdr:row>
      <xdr:rowOff>409575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15157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83</xdr:row>
      <xdr:rowOff>19050</xdr:rowOff>
    </xdr:from>
    <xdr:to>
      <xdr:col>12</xdr:col>
      <xdr:colOff>485775</xdr:colOff>
      <xdr:row>83</xdr:row>
      <xdr:rowOff>409575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20015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80</xdr:row>
      <xdr:rowOff>19050</xdr:rowOff>
    </xdr:from>
    <xdr:to>
      <xdr:col>13</xdr:col>
      <xdr:colOff>485775</xdr:colOff>
      <xdr:row>80</xdr:row>
      <xdr:rowOff>409575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15157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83</xdr:row>
      <xdr:rowOff>19050</xdr:rowOff>
    </xdr:from>
    <xdr:to>
      <xdr:col>13</xdr:col>
      <xdr:colOff>485775</xdr:colOff>
      <xdr:row>83</xdr:row>
      <xdr:rowOff>409575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20015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100</xdr:row>
      <xdr:rowOff>19050</xdr:rowOff>
    </xdr:from>
    <xdr:to>
      <xdr:col>13</xdr:col>
      <xdr:colOff>485775</xdr:colOff>
      <xdr:row>100</xdr:row>
      <xdr:rowOff>409575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45923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106</xdr:row>
      <xdr:rowOff>28575</xdr:rowOff>
    </xdr:from>
    <xdr:to>
      <xdr:col>12</xdr:col>
      <xdr:colOff>466725</xdr:colOff>
      <xdr:row>107</xdr:row>
      <xdr:rowOff>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55733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106</xdr:row>
      <xdr:rowOff>28575</xdr:rowOff>
    </xdr:from>
    <xdr:to>
      <xdr:col>12</xdr:col>
      <xdr:colOff>466725</xdr:colOff>
      <xdr:row>107</xdr:row>
      <xdr:rowOff>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55733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106</xdr:row>
      <xdr:rowOff>19050</xdr:rowOff>
    </xdr:from>
    <xdr:to>
      <xdr:col>13</xdr:col>
      <xdr:colOff>485775</xdr:colOff>
      <xdr:row>106</xdr:row>
      <xdr:rowOff>409575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55638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155</xdr:row>
      <xdr:rowOff>0</xdr:rowOff>
    </xdr:from>
    <xdr:to>
      <xdr:col>13</xdr:col>
      <xdr:colOff>485775</xdr:colOff>
      <xdr:row>155</xdr:row>
      <xdr:rowOff>390525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2345650"/>
          <a:ext cx="457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152</xdr:row>
      <xdr:rowOff>19050</xdr:rowOff>
    </xdr:from>
    <xdr:to>
      <xdr:col>13</xdr:col>
      <xdr:colOff>485775</xdr:colOff>
      <xdr:row>152</xdr:row>
      <xdr:rowOff>409575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18789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153</xdr:row>
      <xdr:rowOff>19050</xdr:rowOff>
    </xdr:from>
    <xdr:to>
      <xdr:col>13</xdr:col>
      <xdr:colOff>485775</xdr:colOff>
      <xdr:row>153</xdr:row>
      <xdr:rowOff>409575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20408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152</xdr:row>
      <xdr:rowOff>28575</xdr:rowOff>
    </xdr:from>
    <xdr:to>
      <xdr:col>12</xdr:col>
      <xdr:colOff>466725</xdr:colOff>
      <xdr:row>152</xdr:row>
      <xdr:rowOff>423333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18884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153</xdr:row>
      <xdr:rowOff>28575</xdr:rowOff>
    </xdr:from>
    <xdr:to>
      <xdr:col>12</xdr:col>
      <xdr:colOff>466725</xdr:colOff>
      <xdr:row>154</xdr:row>
      <xdr:rowOff>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20503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147</xdr:row>
      <xdr:rowOff>19050</xdr:rowOff>
    </xdr:from>
    <xdr:to>
      <xdr:col>13</xdr:col>
      <xdr:colOff>485775</xdr:colOff>
      <xdr:row>147</xdr:row>
      <xdr:rowOff>409575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12312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147</xdr:row>
      <xdr:rowOff>28575</xdr:rowOff>
    </xdr:from>
    <xdr:to>
      <xdr:col>12</xdr:col>
      <xdr:colOff>466725</xdr:colOff>
      <xdr:row>148</xdr:row>
      <xdr:rowOff>0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12407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149</xdr:row>
      <xdr:rowOff>19050</xdr:rowOff>
    </xdr:from>
    <xdr:to>
      <xdr:col>13</xdr:col>
      <xdr:colOff>485775</xdr:colOff>
      <xdr:row>149</xdr:row>
      <xdr:rowOff>409575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15550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148</xdr:row>
      <xdr:rowOff>19050</xdr:rowOff>
    </xdr:from>
    <xdr:to>
      <xdr:col>13</xdr:col>
      <xdr:colOff>485775</xdr:colOff>
      <xdr:row>148</xdr:row>
      <xdr:rowOff>409575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13931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136</xdr:row>
      <xdr:rowOff>19050</xdr:rowOff>
    </xdr:from>
    <xdr:to>
      <xdr:col>13</xdr:col>
      <xdr:colOff>485775</xdr:colOff>
      <xdr:row>136</xdr:row>
      <xdr:rowOff>409575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96119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136</xdr:row>
      <xdr:rowOff>28575</xdr:rowOff>
    </xdr:from>
    <xdr:to>
      <xdr:col>12</xdr:col>
      <xdr:colOff>466725</xdr:colOff>
      <xdr:row>137</xdr:row>
      <xdr:rowOff>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96215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135</xdr:row>
      <xdr:rowOff>19050</xdr:rowOff>
    </xdr:from>
    <xdr:to>
      <xdr:col>13</xdr:col>
      <xdr:colOff>485775</xdr:colOff>
      <xdr:row>135</xdr:row>
      <xdr:rowOff>409575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94500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52</xdr:row>
      <xdr:rowOff>19050</xdr:rowOff>
    </xdr:from>
    <xdr:to>
      <xdr:col>13</xdr:col>
      <xdr:colOff>476250</xdr:colOff>
      <xdr:row>52</xdr:row>
      <xdr:rowOff>409575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77914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98</xdr:row>
      <xdr:rowOff>19050</xdr:rowOff>
    </xdr:from>
    <xdr:to>
      <xdr:col>13</xdr:col>
      <xdr:colOff>485775</xdr:colOff>
      <xdr:row>98</xdr:row>
      <xdr:rowOff>409575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42684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137</xdr:row>
      <xdr:rowOff>28575</xdr:rowOff>
    </xdr:from>
    <xdr:to>
      <xdr:col>13</xdr:col>
      <xdr:colOff>476250</xdr:colOff>
      <xdr:row>137</xdr:row>
      <xdr:rowOff>423333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97834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137</xdr:row>
      <xdr:rowOff>19050</xdr:rowOff>
    </xdr:from>
    <xdr:to>
      <xdr:col>12</xdr:col>
      <xdr:colOff>476250</xdr:colOff>
      <xdr:row>137</xdr:row>
      <xdr:rowOff>409575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97739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23812</xdr:colOff>
      <xdr:row>10</xdr:row>
      <xdr:rowOff>19050</xdr:rowOff>
    </xdr:from>
    <xdr:to>
      <xdr:col>12</xdr:col>
      <xdr:colOff>481012</xdr:colOff>
      <xdr:row>10</xdr:row>
      <xdr:rowOff>409575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2212" y="16383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98</xdr:row>
      <xdr:rowOff>28575</xdr:rowOff>
    </xdr:from>
    <xdr:to>
      <xdr:col>12</xdr:col>
      <xdr:colOff>466725</xdr:colOff>
      <xdr:row>99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42779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74</xdr:row>
      <xdr:rowOff>28575</xdr:rowOff>
    </xdr:from>
    <xdr:to>
      <xdr:col>12</xdr:col>
      <xdr:colOff>466725</xdr:colOff>
      <xdr:row>74</xdr:row>
      <xdr:rowOff>423333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05537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74</xdr:row>
      <xdr:rowOff>19050</xdr:rowOff>
    </xdr:from>
    <xdr:to>
      <xdr:col>13</xdr:col>
      <xdr:colOff>485775</xdr:colOff>
      <xdr:row>74</xdr:row>
      <xdr:rowOff>409575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05441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23</xdr:row>
      <xdr:rowOff>19050</xdr:rowOff>
    </xdr:from>
    <xdr:to>
      <xdr:col>13</xdr:col>
      <xdr:colOff>476250</xdr:colOff>
      <xdr:row>23</xdr:row>
      <xdr:rowOff>409575</xdr:rowOff>
    </xdr:to>
    <xdr:pic>
      <xdr:nvPicPr>
        <xdr:cNvPr id="51" name="Рисунок 589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32575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23</xdr:row>
      <xdr:rowOff>0</xdr:rowOff>
    </xdr:from>
    <xdr:to>
      <xdr:col>12</xdr:col>
      <xdr:colOff>9525</xdr:colOff>
      <xdr:row>23</xdr:row>
      <xdr:rowOff>390525</xdr:rowOff>
    </xdr:to>
    <xdr:pic>
      <xdr:nvPicPr>
        <xdr:cNvPr id="52" name="Рисунок 608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323850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23</xdr:row>
      <xdr:rowOff>19050</xdr:rowOff>
    </xdr:from>
    <xdr:to>
      <xdr:col>12</xdr:col>
      <xdr:colOff>9525</xdr:colOff>
      <xdr:row>23</xdr:row>
      <xdr:rowOff>409575</xdr:rowOff>
    </xdr:to>
    <xdr:pic>
      <xdr:nvPicPr>
        <xdr:cNvPr id="53" name="Рисунок 60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3257550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28</xdr:row>
      <xdr:rowOff>19050</xdr:rowOff>
    </xdr:from>
    <xdr:to>
      <xdr:col>12</xdr:col>
      <xdr:colOff>9525</xdr:colOff>
      <xdr:row>28</xdr:row>
      <xdr:rowOff>409575</xdr:rowOff>
    </xdr:to>
    <xdr:pic>
      <xdr:nvPicPr>
        <xdr:cNvPr id="54" name="Рисунок 607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40671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28</xdr:row>
      <xdr:rowOff>19050</xdr:rowOff>
    </xdr:from>
    <xdr:to>
      <xdr:col>13</xdr:col>
      <xdr:colOff>476250</xdr:colOff>
      <xdr:row>28</xdr:row>
      <xdr:rowOff>409575</xdr:rowOff>
    </xdr:to>
    <xdr:pic>
      <xdr:nvPicPr>
        <xdr:cNvPr id="55" name="Рисунок 590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40671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28</xdr:row>
      <xdr:rowOff>28575</xdr:rowOff>
    </xdr:from>
    <xdr:to>
      <xdr:col>12</xdr:col>
      <xdr:colOff>476250</xdr:colOff>
      <xdr:row>29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40767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41</xdr:row>
      <xdr:rowOff>19050</xdr:rowOff>
    </xdr:from>
    <xdr:to>
      <xdr:col>12</xdr:col>
      <xdr:colOff>19050</xdr:colOff>
      <xdr:row>41</xdr:row>
      <xdr:rowOff>409575</xdr:rowOff>
    </xdr:to>
    <xdr:pic>
      <xdr:nvPicPr>
        <xdr:cNvPr id="57" name="Рисунок 60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60102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42</xdr:row>
      <xdr:rowOff>0</xdr:rowOff>
    </xdr:from>
    <xdr:to>
      <xdr:col>12</xdr:col>
      <xdr:colOff>19050</xdr:colOff>
      <xdr:row>42</xdr:row>
      <xdr:rowOff>390525</xdr:rowOff>
    </xdr:to>
    <xdr:pic>
      <xdr:nvPicPr>
        <xdr:cNvPr id="58" name="Рисунок 606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61531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41</xdr:row>
      <xdr:rowOff>19050</xdr:rowOff>
    </xdr:from>
    <xdr:to>
      <xdr:col>13</xdr:col>
      <xdr:colOff>485775</xdr:colOff>
      <xdr:row>41</xdr:row>
      <xdr:rowOff>409575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60102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42</xdr:row>
      <xdr:rowOff>0</xdr:rowOff>
    </xdr:from>
    <xdr:to>
      <xdr:col>12</xdr:col>
      <xdr:colOff>19050</xdr:colOff>
      <xdr:row>42</xdr:row>
      <xdr:rowOff>390525</xdr:rowOff>
    </xdr:to>
    <xdr:pic>
      <xdr:nvPicPr>
        <xdr:cNvPr id="60" name="Рисунок 606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61531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42</xdr:row>
      <xdr:rowOff>0</xdr:rowOff>
    </xdr:from>
    <xdr:to>
      <xdr:col>12</xdr:col>
      <xdr:colOff>19050</xdr:colOff>
      <xdr:row>42</xdr:row>
      <xdr:rowOff>390525</xdr:rowOff>
    </xdr:to>
    <xdr:pic>
      <xdr:nvPicPr>
        <xdr:cNvPr id="61" name="Рисунок 606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6153150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51</xdr:row>
      <xdr:rowOff>28575</xdr:rowOff>
    </xdr:from>
    <xdr:to>
      <xdr:col>12</xdr:col>
      <xdr:colOff>19050</xdr:colOff>
      <xdr:row>52</xdr:row>
      <xdr:rowOff>85725</xdr:rowOff>
    </xdr:to>
    <xdr:pic>
      <xdr:nvPicPr>
        <xdr:cNvPr id="62" name="Рисунок 615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7639050"/>
          <a:ext cx="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51</xdr:row>
      <xdr:rowOff>19050</xdr:rowOff>
    </xdr:from>
    <xdr:to>
      <xdr:col>12</xdr:col>
      <xdr:colOff>485775</xdr:colOff>
      <xdr:row>51</xdr:row>
      <xdr:rowOff>409575</xdr:rowOff>
    </xdr:to>
    <xdr:pic>
      <xdr:nvPicPr>
        <xdr:cNvPr id="63" name="Рисунок 815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76295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51</xdr:row>
      <xdr:rowOff>28575</xdr:rowOff>
    </xdr:from>
    <xdr:to>
      <xdr:col>13</xdr:col>
      <xdr:colOff>476250</xdr:colOff>
      <xdr:row>52</xdr:row>
      <xdr:rowOff>0</xdr:rowOff>
    </xdr:to>
    <xdr:pic>
      <xdr:nvPicPr>
        <xdr:cNvPr id="64" name="Рисунок 595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76390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107</xdr:row>
      <xdr:rowOff>28575</xdr:rowOff>
    </xdr:from>
    <xdr:to>
      <xdr:col>13</xdr:col>
      <xdr:colOff>485775</xdr:colOff>
      <xdr:row>108</xdr:row>
      <xdr:rowOff>0</xdr:rowOff>
    </xdr:to>
    <xdr:pic>
      <xdr:nvPicPr>
        <xdr:cNvPr id="65" name="Рисунок 693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57353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107</xdr:row>
      <xdr:rowOff>28575</xdr:rowOff>
    </xdr:from>
    <xdr:to>
      <xdr:col>12</xdr:col>
      <xdr:colOff>466725</xdr:colOff>
      <xdr:row>108</xdr:row>
      <xdr:rowOff>0</xdr:rowOff>
    </xdr:to>
    <xdr:pic>
      <xdr:nvPicPr>
        <xdr:cNvPr id="66" name="Рисунок 708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57353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143</xdr:row>
      <xdr:rowOff>19050</xdr:rowOff>
    </xdr:from>
    <xdr:to>
      <xdr:col>12</xdr:col>
      <xdr:colOff>476250</xdr:colOff>
      <xdr:row>143</xdr:row>
      <xdr:rowOff>409575</xdr:rowOff>
    </xdr:to>
    <xdr:pic>
      <xdr:nvPicPr>
        <xdr:cNvPr id="67" name="Рисунок 779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207454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143</xdr:row>
      <xdr:rowOff>28575</xdr:rowOff>
    </xdr:from>
    <xdr:to>
      <xdr:col>13</xdr:col>
      <xdr:colOff>476250</xdr:colOff>
      <xdr:row>143</xdr:row>
      <xdr:rowOff>423333</xdr:rowOff>
    </xdr:to>
    <xdr:pic>
      <xdr:nvPicPr>
        <xdr:cNvPr id="68" name="Рисунок 77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07549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157</xdr:row>
      <xdr:rowOff>9525</xdr:rowOff>
    </xdr:from>
    <xdr:to>
      <xdr:col>13</xdr:col>
      <xdr:colOff>466725</xdr:colOff>
      <xdr:row>157</xdr:row>
      <xdr:rowOff>400050</xdr:rowOff>
    </xdr:to>
    <xdr:pic>
      <xdr:nvPicPr>
        <xdr:cNvPr id="69" name="Рисунок 712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226790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18</xdr:row>
      <xdr:rowOff>19050</xdr:rowOff>
    </xdr:from>
    <xdr:to>
      <xdr:col>12</xdr:col>
      <xdr:colOff>485775</xdr:colOff>
      <xdr:row>18</xdr:row>
      <xdr:rowOff>409575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6098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12</xdr:row>
      <xdr:rowOff>28575</xdr:rowOff>
    </xdr:from>
    <xdr:to>
      <xdr:col>13</xdr:col>
      <xdr:colOff>476250</xdr:colOff>
      <xdr:row>13</xdr:row>
      <xdr:rowOff>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9716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18</xdr:row>
      <xdr:rowOff>19050</xdr:rowOff>
    </xdr:from>
    <xdr:to>
      <xdr:col>13</xdr:col>
      <xdr:colOff>476250</xdr:colOff>
      <xdr:row>18</xdr:row>
      <xdr:rowOff>409575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6098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157</xdr:row>
      <xdr:rowOff>19050</xdr:rowOff>
    </xdr:from>
    <xdr:to>
      <xdr:col>12</xdr:col>
      <xdr:colOff>485775</xdr:colOff>
      <xdr:row>157</xdr:row>
      <xdr:rowOff>409575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26885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85725</xdr:colOff>
      <xdr:row>157</xdr:row>
      <xdr:rowOff>28575</xdr:rowOff>
    </xdr:from>
    <xdr:to>
      <xdr:col>25</xdr:col>
      <xdr:colOff>447675</xdr:colOff>
      <xdr:row>157</xdr:row>
      <xdr:rowOff>390525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" y="226980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157</xdr:row>
      <xdr:rowOff>38100</xdr:rowOff>
    </xdr:from>
    <xdr:to>
      <xdr:col>15</xdr:col>
      <xdr:colOff>447675</xdr:colOff>
      <xdr:row>157</xdr:row>
      <xdr:rowOff>400050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27076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157</xdr:row>
      <xdr:rowOff>28575</xdr:rowOff>
    </xdr:from>
    <xdr:to>
      <xdr:col>27</xdr:col>
      <xdr:colOff>647700</xdr:colOff>
      <xdr:row>157</xdr:row>
      <xdr:rowOff>371475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226980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149</xdr:row>
      <xdr:rowOff>28575</xdr:rowOff>
    </xdr:from>
    <xdr:to>
      <xdr:col>26</xdr:col>
      <xdr:colOff>447675</xdr:colOff>
      <xdr:row>149</xdr:row>
      <xdr:rowOff>390525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15646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147</xdr:row>
      <xdr:rowOff>28575</xdr:rowOff>
    </xdr:from>
    <xdr:to>
      <xdr:col>26</xdr:col>
      <xdr:colOff>447675</xdr:colOff>
      <xdr:row>147</xdr:row>
      <xdr:rowOff>390525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12407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152</xdr:row>
      <xdr:rowOff>28575</xdr:rowOff>
    </xdr:from>
    <xdr:to>
      <xdr:col>26</xdr:col>
      <xdr:colOff>447675</xdr:colOff>
      <xdr:row>152</xdr:row>
      <xdr:rowOff>390525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18884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153</xdr:row>
      <xdr:rowOff>28575</xdr:rowOff>
    </xdr:from>
    <xdr:to>
      <xdr:col>26</xdr:col>
      <xdr:colOff>447675</xdr:colOff>
      <xdr:row>153</xdr:row>
      <xdr:rowOff>390525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2050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148</xdr:row>
      <xdr:rowOff>28575</xdr:rowOff>
    </xdr:from>
    <xdr:to>
      <xdr:col>26</xdr:col>
      <xdr:colOff>447675</xdr:colOff>
      <xdr:row>148</xdr:row>
      <xdr:rowOff>390525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14026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114300</xdr:colOff>
      <xdr:row>143</xdr:row>
      <xdr:rowOff>38100</xdr:rowOff>
    </xdr:from>
    <xdr:to>
      <xdr:col>25</xdr:col>
      <xdr:colOff>476250</xdr:colOff>
      <xdr:row>143</xdr:row>
      <xdr:rowOff>400050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0" y="207645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143</xdr:row>
      <xdr:rowOff>28575</xdr:rowOff>
    </xdr:from>
    <xdr:to>
      <xdr:col>27</xdr:col>
      <xdr:colOff>647700</xdr:colOff>
      <xdr:row>143</xdr:row>
      <xdr:rowOff>371475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207549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137</xdr:row>
      <xdr:rowOff>19050</xdr:rowOff>
    </xdr:from>
    <xdr:to>
      <xdr:col>27</xdr:col>
      <xdr:colOff>647700</xdr:colOff>
      <xdr:row>137</xdr:row>
      <xdr:rowOff>361950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9773900"/>
          <a:ext cx="590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114300</xdr:colOff>
      <xdr:row>137</xdr:row>
      <xdr:rowOff>38100</xdr:rowOff>
    </xdr:from>
    <xdr:to>
      <xdr:col>25</xdr:col>
      <xdr:colOff>476250</xdr:colOff>
      <xdr:row>137</xdr:row>
      <xdr:rowOff>400050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0" y="197929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147</xdr:row>
      <xdr:rowOff>38100</xdr:rowOff>
    </xdr:from>
    <xdr:to>
      <xdr:col>15</xdr:col>
      <xdr:colOff>447675</xdr:colOff>
      <xdr:row>147</xdr:row>
      <xdr:rowOff>400050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12502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152</xdr:row>
      <xdr:rowOff>38100</xdr:rowOff>
    </xdr:from>
    <xdr:to>
      <xdr:col>15</xdr:col>
      <xdr:colOff>447675</xdr:colOff>
      <xdr:row>152</xdr:row>
      <xdr:rowOff>400050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18979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153</xdr:row>
      <xdr:rowOff>38100</xdr:rowOff>
    </xdr:from>
    <xdr:to>
      <xdr:col>15</xdr:col>
      <xdr:colOff>447675</xdr:colOff>
      <xdr:row>153</xdr:row>
      <xdr:rowOff>400050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20599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135</xdr:row>
      <xdr:rowOff>28575</xdr:rowOff>
    </xdr:from>
    <xdr:to>
      <xdr:col>12</xdr:col>
      <xdr:colOff>466725</xdr:colOff>
      <xdr:row>136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94595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153</xdr:row>
      <xdr:rowOff>28575</xdr:rowOff>
    </xdr:from>
    <xdr:to>
      <xdr:col>12</xdr:col>
      <xdr:colOff>466725</xdr:colOff>
      <xdr:row>154</xdr:row>
      <xdr:rowOff>1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20503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98</xdr:row>
      <xdr:rowOff>28575</xdr:rowOff>
    </xdr:from>
    <xdr:to>
      <xdr:col>12</xdr:col>
      <xdr:colOff>466725</xdr:colOff>
      <xdr:row>99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42779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98</xdr:row>
      <xdr:rowOff>28575</xdr:rowOff>
    </xdr:from>
    <xdr:to>
      <xdr:col>12</xdr:col>
      <xdr:colOff>466725</xdr:colOff>
      <xdr:row>99</xdr:row>
      <xdr:rowOff>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42779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113</xdr:row>
      <xdr:rowOff>0</xdr:rowOff>
    </xdr:from>
    <xdr:to>
      <xdr:col>27</xdr:col>
      <xdr:colOff>647700</xdr:colOff>
      <xdr:row>113</xdr:row>
      <xdr:rowOff>342900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6516350"/>
          <a:ext cx="5905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100</xdr:row>
      <xdr:rowOff>19050</xdr:rowOff>
    </xdr:from>
    <xdr:to>
      <xdr:col>12</xdr:col>
      <xdr:colOff>485775</xdr:colOff>
      <xdr:row>100</xdr:row>
      <xdr:rowOff>409575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45923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98</xdr:row>
      <xdr:rowOff>28575</xdr:rowOff>
    </xdr:from>
    <xdr:to>
      <xdr:col>12</xdr:col>
      <xdr:colOff>466725</xdr:colOff>
      <xdr:row>99</xdr:row>
      <xdr:rowOff>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42779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143</xdr:row>
      <xdr:rowOff>28575</xdr:rowOff>
    </xdr:from>
    <xdr:to>
      <xdr:col>26</xdr:col>
      <xdr:colOff>447675</xdr:colOff>
      <xdr:row>143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07549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137</xdr:row>
      <xdr:rowOff>28575</xdr:rowOff>
    </xdr:from>
    <xdr:to>
      <xdr:col>26</xdr:col>
      <xdr:colOff>447675</xdr:colOff>
      <xdr:row>137</xdr:row>
      <xdr:rowOff>390525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97834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148</xdr:row>
      <xdr:rowOff>38100</xdr:rowOff>
    </xdr:from>
    <xdr:to>
      <xdr:col>15</xdr:col>
      <xdr:colOff>447675</xdr:colOff>
      <xdr:row>148</xdr:row>
      <xdr:rowOff>400050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14122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149</xdr:row>
      <xdr:rowOff>28575</xdr:rowOff>
    </xdr:from>
    <xdr:to>
      <xdr:col>15</xdr:col>
      <xdr:colOff>447675</xdr:colOff>
      <xdr:row>149</xdr:row>
      <xdr:rowOff>390525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15646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135</xdr:row>
      <xdr:rowOff>28575</xdr:rowOff>
    </xdr:from>
    <xdr:to>
      <xdr:col>26</xdr:col>
      <xdr:colOff>447675</xdr:colOff>
      <xdr:row>135</xdr:row>
      <xdr:rowOff>390525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94595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136</xdr:row>
      <xdr:rowOff>28575</xdr:rowOff>
    </xdr:from>
    <xdr:to>
      <xdr:col>26</xdr:col>
      <xdr:colOff>447675</xdr:colOff>
      <xdr:row>136</xdr:row>
      <xdr:rowOff>390525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96215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106</xdr:row>
      <xdr:rowOff>28575</xdr:rowOff>
    </xdr:from>
    <xdr:to>
      <xdr:col>26</xdr:col>
      <xdr:colOff>447675</xdr:colOff>
      <xdr:row>106</xdr:row>
      <xdr:rowOff>390525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5573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107</xdr:row>
      <xdr:rowOff>28575</xdr:rowOff>
    </xdr:from>
    <xdr:to>
      <xdr:col>26</xdr:col>
      <xdr:colOff>447675</xdr:colOff>
      <xdr:row>107</xdr:row>
      <xdr:rowOff>390525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57353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137</xdr:row>
      <xdr:rowOff>38100</xdr:rowOff>
    </xdr:from>
    <xdr:to>
      <xdr:col>15</xdr:col>
      <xdr:colOff>447675</xdr:colOff>
      <xdr:row>137</xdr:row>
      <xdr:rowOff>400050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7929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136</xdr:row>
      <xdr:rowOff>38100</xdr:rowOff>
    </xdr:from>
    <xdr:to>
      <xdr:col>15</xdr:col>
      <xdr:colOff>447675</xdr:colOff>
      <xdr:row>136</xdr:row>
      <xdr:rowOff>400050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6310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135</xdr:row>
      <xdr:rowOff>28575</xdr:rowOff>
    </xdr:from>
    <xdr:to>
      <xdr:col>15</xdr:col>
      <xdr:colOff>447675</xdr:colOff>
      <xdr:row>135</xdr:row>
      <xdr:rowOff>390525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595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107</xdr:row>
      <xdr:rowOff>38100</xdr:rowOff>
    </xdr:from>
    <xdr:to>
      <xdr:col>15</xdr:col>
      <xdr:colOff>447675</xdr:colOff>
      <xdr:row>107</xdr:row>
      <xdr:rowOff>400050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7448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106</xdr:row>
      <xdr:rowOff>38100</xdr:rowOff>
    </xdr:from>
    <xdr:to>
      <xdr:col>15</xdr:col>
      <xdr:colOff>447675</xdr:colOff>
      <xdr:row>106</xdr:row>
      <xdr:rowOff>400050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5829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66675</xdr:colOff>
      <xdr:row>105</xdr:row>
      <xdr:rowOff>38100</xdr:rowOff>
    </xdr:from>
    <xdr:to>
      <xdr:col>15</xdr:col>
      <xdr:colOff>428625</xdr:colOff>
      <xdr:row>105</xdr:row>
      <xdr:rowOff>400050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7175" y="154209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98</xdr:row>
      <xdr:rowOff>28575</xdr:rowOff>
    </xdr:from>
    <xdr:to>
      <xdr:col>26</xdr:col>
      <xdr:colOff>447675</xdr:colOff>
      <xdr:row>98</xdr:row>
      <xdr:rowOff>390525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42779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100</xdr:row>
      <xdr:rowOff>28575</xdr:rowOff>
    </xdr:from>
    <xdr:to>
      <xdr:col>26</xdr:col>
      <xdr:colOff>447675</xdr:colOff>
      <xdr:row>100</xdr:row>
      <xdr:rowOff>390525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46018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98</xdr:row>
      <xdr:rowOff>38100</xdr:rowOff>
    </xdr:from>
    <xdr:to>
      <xdr:col>15</xdr:col>
      <xdr:colOff>447675</xdr:colOff>
      <xdr:row>98</xdr:row>
      <xdr:rowOff>400050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42875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100</xdr:row>
      <xdr:rowOff>28575</xdr:rowOff>
    </xdr:from>
    <xdr:to>
      <xdr:col>15</xdr:col>
      <xdr:colOff>447675</xdr:colOff>
      <xdr:row>100</xdr:row>
      <xdr:rowOff>390525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46018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92</xdr:row>
      <xdr:rowOff>28575</xdr:rowOff>
    </xdr:from>
    <xdr:to>
      <xdr:col>26</xdr:col>
      <xdr:colOff>447675</xdr:colOff>
      <xdr:row>92</xdr:row>
      <xdr:rowOff>390525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33064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92</xdr:row>
      <xdr:rowOff>28575</xdr:rowOff>
    </xdr:from>
    <xdr:to>
      <xdr:col>27</xdr:col>
      <xdr:colOff>647700</xdr:colOff>
      <xdr:row>92</xdr:row>
      <xdr:rowOff>371475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330642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92</xdr:row>
      <xdr:rowOff>28575</xdr:rowOff>
    </xdr:from>
    <xdr:to>
      <xdr:col>21</xdr:col>
      <xdr:colOff>438150</xdr:colOff>
      <xdr:row>92</xdr:row>
      <xdr:rowOff>390525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133064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62</xdr:row>
      <xdr:rowOff>9525</xdr:rowOff>
    </xdr:from>
    <xdr:to>
      <xdr:col>13</xdr:col>
      <xdr:colOff>476250</xdr:colOff>
      <xdr:row>62</xdr:row>
      <xdr:rowOff>400050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923925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92</xdr:row>
      <xdr:rowOff>38100</xdr:rowOff>
    </xdr:from>
    <xdr:to>
      <xdr:col>15</xdr:col>
      <xdr:colOff>447675</xdr:colOff>
      <xdr:row>92</xdr:row>
      <xdr:rowOff>400050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33159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92</xdr:row>
      <xdr:rowOff>28575</xdr:rowOff>
    </xdr:from>
    <xdr:to>
      <xdr:col>12</xdr:col>
      <xdr:colOff>476250</xdr:colOff>
      <xdr:row>93</xdr:row>
      <xdr:rowOff>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33064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92</xdr:row>
      <xdr:rowOff>19050</xdr:rowOff>
    </xdr:from>
    <xdr:to>
      <xdr:col>13</xdr:col>
      <xdr:colOff>485775</xdr:colOff>
      <xdr:row>92</xdr:row>
      <xdr:rowOff>409575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32969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83</xdr:row>
      <xdr:rowOff>28575</xdr:rowOff>
    </xdr:from>
    <xdr:to>
      <xdr:col>26</xdr:col>
      <xdr:colOff>447675</xdr:colOff>
      <xdr:row>83</xdr:row>
      <xdr:rowOff>390525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20110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83</xdr:row>
      <xdr:rowOff>28575</xdr:rowOff>
    </xdr:from>
    <xdr:to>
      <xdr:col>27</xdr:col>
      <xdr:colOff>647700</xdr:colOff>
      <xdr:row>83</xdr:row>
      <xdr:rowOff>371475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201102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83</xdr:row>
      <xdr:rowOff>28575</xdr:rowOff>
    </xdr:from>
    <xdr:to>
      <xdr:col>25</xdr:col>
      <xdr:colOff>457200</xdr:colOff>
      <xdr:row>83</xdr:row>
      <xdr:rowOff>390525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0110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83</xdr:row>
      <xdr:rowOff>28575</xdr:rowOff>
    </xdr:from>
    <xdr:to>
      <xdr:col>15</xdr:col>
      <xdr:colOff>447675</xdr:colOff>
      <xdr:row>83</xdr:row>
      <xdr:rowOff>390525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20110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79</xdr:row>
      <xdr:rowOff>38100</xdr:rowOff>
    </xdr:from>
    <xdr:to>
      <xdr:col>15</xdr:col>
      <xdr:colOff>447675</xdr:colOff>
      <xdr:row>79</xdr:row>
      <xdr:rowOff>400050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13728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80</xdr:row>
      <xdr:rowOff>38100</xdr:rowOff>
    </xdr:from>
    <xdr:to>
      <xdr:col>15</xdr:col>
      <xdr:colOff>447675</xdr:colOff>
      <xdr:row>80</xdr:row>
      <xdr:rowOff>400050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15347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79</xdr:row>
      <xdr:rowOff>28575</xdr:rowOff>
    </xdr:from>
    <xdr:to>
      <xdr:col>27</xdr:col>
      <xdr:colOff>647700</xdr:colOff>
      <xdr:row>79</xdr:row>
      <xdr:rowOff>371475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136332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80</xdr:row>
      <xdr:rowOff>28575</xdr:rowOff>
    </xdr:from>
    <xdr:to>
      <xdr:col>27</xdr:col>
      <xdr:colOff>647700</xdr:colOff>
      <xdr:row>80</xdr:row>
      <xdr:rowOff>371475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15252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79</xdr:row>
      <xdr:rowOff>28575</xdr:rowOff>
    </xdr:from>
    <xdr:to>
      <xdr:col>26</xdr:col>
      <xdr:colOff>447675</xdr:colOff>
      <xdr:row>79</xdr:row>
      <xdr:rowOff>390525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13633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80</xdr:row>
      <xdr:rowOff>28575</xdr:rowOff>
    </xdr:from>
    <xdr:to>
      <xdr:col>26</xdr:col>
      <xdr:colOff>447675</xdr:colOff>
      <xdr:row>80</xdr:row>
      <xdr:rowOff>390525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15252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79</xdr:row>
      <xdr:rowOff>28575</xdr:rowOff>
    </xdr:from>
    <xdr:to>
      <xdr:col>25</xdr:col>
      <xdr:colOff>457200</xdr:colOff>
      <xdr:row>79</xdr:row>
      <xdr:rowOff>390525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13633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80</xdr:row>
      <xdr:rowOff>28575</xdr:rowOff>
    </xdr:from>
    <xdr:to>
      <xdr:col>25</xdr:col>
      <xdr:colOff>457200</xdr:colOff>
      <xdr:row>80</xdr:row>
      <xdr:rowOff>390525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15252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74</xdr:row>
      <xdr:rowOff>38100</xdr:rowOff>
    </xdr:from>
    <xdr:to>
      <xdr:col>15</xdr:col>
      <xdr:colOff>447675</xdr:colOff>
      <xdr:row>74</xdr:row>
      <xdr:rowOff>400050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5632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67</xdr:row>
      <xdr:rowOff>28575</xdr:rowOff>
    </xdr:from>
    <xdr:to>
      <xdr:col>26</xdr:col>
      <xdr:colOff>447675</xdr:colOff>
      <xdr:row>67</xdr:row>
      <xdr:rowOff>390525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99060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74</xdr:row>
      <xdr:rowOff>28575</xdr:rowOff>
    </xdr:from>
    <xdr:to>
      <xdr:col>26</xdr:col>
      <xdr:colOff>447675</xdr:colOff>
      <xdr:row>74</xdr:row>
      <xdr:rowOff>390525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05537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67</xdr:row>
      <xdr:rowOff>28575</xdr:rowOff>
    </xdr:from>
    <xdr:to>
      <xdr:col>12</xdr:col>
      <xdr:colOff>466725</xdr:colOff>
      <xdr:row>68</xdr:row>
      <xdr:rowOff>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99060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69</xdr:row>
      <xdr:rowOff>0</xdr:rowOff>
    </xdr:from>
    <xdr:to>
      <xdr:col>15</xdr:col>
      <xdr:colOff>447675</xdr:colOff>
      <xdr:row>69</xdr:row>
      <xdr:rowOff>361950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3935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67</xdr:row>
      <xdr:rowOff>38100</xdr:rowOff>
    </xdr:from>
    <xdr:to>
      <xdr:col>15</xdr:col>
      <xdr:colOff>447675</xdr:colOff>
      <xdr:row>67</xdr:row>
      <xdr:rowOff>400050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99155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62</xdr:row>
      <xdr:rowOff>28575</xdr:rowOff>
    </xdr:from>
    <xdr:to>
      <xdr:col>27</xdr:col>
      <xdr:colOff>647700</xdr:colOff>
      <xdr:row>62</xdr:row>
      <xdr:rowOff>371475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925830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62</xdr:row>
      <xdr:rowOff>28575</xdr:rowOff>
    </xdr:from>
    <xdr:to>
      <xdr:col>26</xdr:col>
      <xdr:colOff>447675</xdr:colOff>
      <xdr:row>62</xdr:row>
      <xdr:rowOff>390525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92583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60</xdr:row>
      <xdr:rowOff>28575</xdr:rowOff>
    </xdr:from>
    <xdr:to>
      <xdr:col>26</xdr:col>
      <xdr:colOff>447675</xdr:colOff>
      <xdr:row>60</xdr:row>
      <xdr:rowOff>390525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89344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61</xdr:row>
      <xdr:rowOff>28575</xdr:rowOff>
    </xdr:from>
    <xdr:to>
      <xdr:col>26</xdr:col>
      <xdr:colOff>447675</xdr:colOff>
      <xdr:row>61</xdr:row>
      <xdr:rowOff>390525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9096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60</xdr:row>
      <xdr:rowOff>28575</xdr:rowOff>
    </xdr:from>
    <xdr:to>
      <xdr:col>25</xdr:col>
      <xdr:colOff>457200</xdr:colOff>
      <xdr:row>60</xdr:row>
      <xdr:rowOff>390525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89344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61</xdr:row>
      <xdr:rowOff>28575</xdr:rowOff>
    </xdr:from>
    <xdr:to>
      <xdr:col>25</xdr:col>
      <xdr:colOff>457200</xdr:colOff>
      <xdr:row>61</xdr:row>
      <xdr:rowOff>390525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9096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62</xdr:row>
      <xdr:rowOff>28575</xdr:rowOff>
    </xdr:from>
    <xdr:to>
      <xdr:col>21</xdr:col>
      <xdr:colOff>438150</xdr:colOff>
      <xdr:row>62</xdr:row>
      <xdr:rowOff>390525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92583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62</xdr:row>
      <xdr:rowOff>28575</xdr:rowOff>
    </xdr:from>
    <xdr:to>
      <xdr:col>25</xdr:col>
      <xdr:colOff>457200</xdr:colOff>
      <xdr:row>62</xdr:row>
      <xdr:rowOff>390525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92583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62</xdr:row>
      <xdr:rowOff>38100</xdr:rowOff>
    </xdr:from>
    <xdr:to>
      <xdr:col>15</xdr:col>
      <xdr:colOff>447675</xdr:colOff>
      <xdr:row>62</xdr:row>
      <xdr:rowOff>400050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92678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61</xdr:row>
      <xdr:rowOff>28575</xdr:rowOff>
    </xdr:from>
    <xdr:to>
      <xdr:col>15</xdr:col>
      <xdr:colOff>447675</xdr:colOff>
      <xdr:row>61</xdr:row>
      <xdr:rowOff>390525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9096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60</xdr:row>
      <xdr:rowOff>38100</xdr:rowOff>
    </xdr:from>
    <xdr:to>
      <xdr:col>15</xdr:col>
      <xdr:colOff>447675</xdr:colOff>
      <xdr:row>60</xdr:row>
      <xdr:rowOff>400050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9439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53</xdr:row>
      <xdr:rowOff>28575</xdr:rowOff>
    </xdr:from>
    <xdr:to>
      <xdr:col>26</xdr:col>
      <xdr:colOff>447675</xdr:colOff>
      <xdr:row>53</xdr:row>
      <xdr:rowOff>390525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79629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53</xdr:row>
      <xdr:rowOff>28575</xdr:rowOff>
    </xdr:from>
    <xdr:to>
      <xdr:col>25</xdr:col>
      <xdr:colOff>457200</xdr:colOff>
      <xdr:row>53</xdr:row>
      <xdr:rowOff>390525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79629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53</xdr:row>
      <xdr:rowOff>38100</xdr:rowOff>
    </xdr:from>
    <xdr:to>
      <xdr:col>15</xdr:col>
      <xdr:colOff>447675</xdr:colOff>
      <xdr:row>53</xdr:row>
      <xdr:rowOff>400050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9724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51</xdr:row>
      <xdr:rowOff>38100</xdr:rowOff>
    </xdr:from>
    <xdr:to>
      <xdr:col>15</xdr:col>
      <xdr:colOff>447675</xdr:colOff>
      <xdr:row>51</xdr:row>
      <xdr:rowOff>400050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6485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52</xdr:row>
      <xdr:rowOff>38100</xdr:rowOff>
    </xdr:from>
    <xdr:to>
      <xdr:col>15</xdr:col>
      <xdr:colOff>447675</xdr:colOff>
      <xdr:row>52</xdr:row>
      <xdr:rowOff>400050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51</xdr:row>
      <xdr:rowOff>28575</xdr:rowOff>
    </xdr:from>
    <xdr:to>
      <xdr:col>21</xdr:col>
      <xdr:colOff>438150</xdr:colOff>
      <xdr:row>51</xdr:row>
      <xdr:rowOff>390525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76390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52</xdr:row>
      <xdr:rowOff>28575</xdr:rowOff>
    </xdr:from>
    <xdr:to>
      <xdr:col>25</xdr:col>
      <xdr:colOff>457200</xdr:colOff>
      <xdr:row>52</xdr:row>
      <xdr:rowOff>390525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78009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52</xdr:row>
      <xdr:rowOff>28575</xdr:rowOff>
    </xdr:from>
    <xdr:to>
      <xdr:col>26</xdr:col>
      <xdr:colOff>447675</xdr:colOff>
      <xdr:row>52</xdr:row>
      <xdr:rowOff>390525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78009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52</xdr:row>
      <xdr:rowOff>28575</xdr:rowOff>
    </xdr:from>
    <xdr:to>
      <xdr:col>27</xdr:col>
      <xdr:colOff>647700</xdr:colOff>
      <xdr:row>52</xdr:row>
      <xdr:rowOff>371475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78009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51</xdr:row>
      <xdr:rowOff>28575</xdr:rowOff>
    </xdr:from>
    <xdr:to>
      <xdr:col>27</xdr:col>
      <xdr:colOff>647700</xdr:colOff>
      <xdr:row>51</xdr:row>
      <xdr:rowOff>371475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76390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51</xdr:row>
      <xdr:rowOff>28575</xdr:rowOff>
    </xdr:from>
    <xdr:to>
      <xdr:col>25</xdr:col>
      <xdr:colOff>457200</xdr:colOff>
      <xdr:row>51</xdr:row>
      <xdr:rowOff>390525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76390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51</xdr:row>
      <xdr:rowOff>28575</xdr:rowOff>
    </xdr:from>
    <xdr:to>
      <xdr:col>26</xdr:col>
      <xdr:colOff>447675</xdr:colOff>
      <xdr:row>51</xdr:row>
      <xdr:rowOff>390525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76390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36</xdr:row>
      <xdr:rowOff>28575</xdr:rowOff>
    </xdr:from>
    <xdr:to>
      <xdr:col>25</xdr:col>
      <xdr:colOff>457200</xdr:colOff>
      <xdr:row>36</xdr:row>
      <xdr:rowOff>390525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52101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41</xdr:row>
      <xdr:rowOff>28575</xdr:rowOff>
    </xdr:from>
    <xdr:to>
      <xdr:col>25</xdr:col>
      <xdr:colOff>457200</xdr:colOff>
      <xdr:row>41</xdr:row>
      <xdr:rowOff>390525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60198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23</xdr:row>
      <xdr:rowOff>28575</xdr:rowOff>
    </xdr:from>
    <xdr:to>
      <xdr:col>25</xdr:col>
      <xdr:colOff>457200</xdr:colOff>
      <xdr:row>23</xdr:row>
      <xdr:rowOff>390525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32670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27</xdr:row>
      <xdr:rowOff>28575</xdr:rowOff>
    </xdr:from>
    <xdr:to>
      <xdr:col>25</xdr:col>
      <xdr:colOff>457200</xdr:colOff>
      <xdr:row>27</xdr:row>
      <xdr:rowOff>390525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39147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28</xdr:row>
      <xdr:rowOff>28575</xdr:rowOff>
    </xdr:from>
    <xdr:to>
      <xdr:col>25</xdr:col>
      <xdr:colOff>457200</xdr:colOff>
      <xdr:row>28</xdr:row>
      <xdr:rowOff>390525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40767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23</xdr:row>
      <xdr:rowOff>28575</xdr:rowOff>
    </xdr:from>
    <xdr:to>
      <xdr:col>26</xdr:col>
      <xdr:colOff>447675</xdr:colOff>
      <xdr:row>23</xdr:row>
      <xdr:rowOff>390525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32670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27</xdr:row>
      <xdr:rowOff>28575</xdr:rowOff>
    </xdr:from>
    <xdr:to>
      <xdr:col>26</xdr:col>
      <xdr:colOff>447675</xdr:colOff>
      <xdr:row>27</xdr:row>
      <xdr:rowOff>390525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39147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28</xdr:row>
      <xdr:rowOff>28575</xdr:rowOff>
    </xdr:from>
    <xdr:to>
      <xdr:col>26</xdr:col>
      <xdr:colOff>447675</xdr:colOff>
      <xdr:row>28</xdr:row>
      <xdr:rowOff>390525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40767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33</xdr:row>
      <xdr:rowOff>28575</xdr:rowOff>
    </xdr:from>
    <xdr:to>
      <xdr:col>26</xdr:col>
      <xdr:colOff>447675</xdr:colOff>
      <xdr:row>33</xdr:row>
      <xdr:rowOff>390525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47244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36</xdr:row>
      <xdr:rowOff>28575</xdr:rowOff>
    </xdr:from>
    <xdr:to>
      <xdr:col>26</xdr:col>
      <xdr:colOff>447675</xdr:colOff>
      <xdr:row>36</xdr:row>
      <xdr:rowOff>390525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52101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41</xdr:row>
      <xdr:rowOff>28575</xdr:rowOff>
    </xdr:from>
    <xdr:to>
      <xdr:col>26</xdr:col>
      <xdr:colOff>447675</xdr:colOff>
      <xdr:row>41</xdr:row>
      <xdr:rowOff>390525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60198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23</xdr:row>
      <xdr:rowOff>28575</xdr:rowOff>
    </xdr:from>
    <xdr:to>
      <xdr:col>27</xdr:col>
      <xdr:colOff>647700</xdr:colOff>
      <xdr:row>23</xdr:row>
      <xdr:rowOff>371475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32670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27</xdr:row>
      <xdr:rowOff>28575</xdr:rowOff>
    </xdr:from>
    <xdr:to>
      <xdr:col>27</xdr:col>
      <xdr:colOff>647700</xdr:colOff>
      <xdr:row>27</xdr:row>
      <xdr:rowOff>371475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39147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28</xdr:row>
      <xdr:rowOff>28575</xdr:rowOff>
    </xdr:from>
    <xdr:to>
      <xdr:col>27</xdr:col>
      <xdr:colOff>647700</xdr:colOff>
      <xdr:row>28</xdr:row>
      <xdr:rowOff>371475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407670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23</xdr:row>
      <xdr:rowOff>38100</xdr:rowOff>
    </xdr:from>
    <xdr:to>
      <xdr:col>15</xdr:col>
      <xdr:colOff>447675</xdr:colOff>
      <xdr:row>23</xdr:row>
      <xdr:rowOff>400050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32766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27</xdr:row>
      <xdr:rowOff>38100</xdr:rowOff>
    </xdr:from>
    <xdr:to>
      <xdr:col>15</xdr:col>
      <xdr:colOff>447675</xdr:colOff>
      <xdr:row>27</xdr:row>
      <xdr:rowOff>400050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39243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28</xdr:row>
      <xdr:rowOff>38100</xdr:rowOff>
    </xdr:from>
    <xdr:to>
      <xdr:col>15</xdr:col>
      <xdr:colOff>447675</xdr:colOff>
      <xdr:row>28</xdr:row>
      <xdr:rowOff>400050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40862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33</xdr:row>
      <xdr:rowOff>38100</xdr:rowOff>
    </xdr:from>
    <xdr:to>
      <xdr:col>15</xdr:col>
      <xdr:colOff>447675</xdr:colOff>
      <xdr:row>33</xdr:row>
      <xdr:rowOff>400050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47339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41</xdr:row>
      <xdr:rowOff>38100</xdr:rowOff>
    </xdr:from>
    <xdr:to>
      <xdr:col>15</xdr:col>
      <xdr:colOff>447675</xdr:colOff>
      <xdr:row>41</xdr:row>
      <xdr:rowOff>400050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0293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36</xdr:row>
      <xdr:rowOff>28575</xdr:rowOff>
    </xdr:from>
    <xdr:to>
      <xdr:col>15</xdr:col>
      <xdr:colOff>447675</xdr:colOff>
      <xdr:row>36</xdr:row>
      <xdr:rowOff>390525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101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18</xdr:row>
      <xdr:rowOff>28575</xdr:rowOff>
    </xdr:from>
    <xdr:to>
      <xdr:col>26</xdr:col>
      <xdr:colOff>447675</xdr:colOff>
      <xdr:row>18</xdr:row>
      <xdr:rowOff>390525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619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20</xdr:row>
      <xdr:rowOff>28575</xdr:rowOff>
    </xdr:from>
    <xdr:to>
      <xdr:col>26</xdr:col>
      <xdr:colOff>447675</xdr:colOff>
      <xdr:row>20</xdr:row>
      <xdr:rowOff>390525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9432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18</xdr:row>
      <xdr:rowOff>28575</xdr:rowOff>
    </xdr:from>
    <xdr:to>
      <xdr:col>15</xdr:col>
      <xdr:colOff>447675</xdr:colOff>
      <xdr:row>18</xdr:row>
      <xdr:rowOff>390525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619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20</xdr:row>
      <xdr:rowOff>28575</xdr:rowOff>
    </xdr:from>
    <xdr:to>
      <xdr:col>15</xdr:col>
      <xdr:colOff>447675</xdr:colOff>
      <xdr:row>20</xdr:row>
      <xdr:rowOff>390525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9432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41</xdr:row>
      <xdr:rowOff>19050</xdr:rowOff>
    </xdr:from>
    <xdr:to>
      <xdr:col>12</xdr:col>
      <xdr:colOff>19050</xdr:colOff>
      <xdr:row>41</xdr:row>
      <xdr:rowOff>409575</xdr:rowOff>
    </xdr:to>
    <xdr:pic>
      <xdr:nvPicPr>
        <xdr:cNvPr id="187" name="Рисунок 606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601027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90487</xdr:colOff>
      <xdr:row>10</xdr:row>
      <xdr:rowOff>28575</xdr:rowOff>
    </xdr:from>
    <xdr:to>
      <xdr:col>26</xdr:col>
      <xdr:colOff>452437</xdr:colOff>
      <xdr:row>10</xdr:row>
      <xdr:rowOff>390525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7287" y="16478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12</xdr:row>
      <xdr:rowOff>28575</xdr:rowOff>
    </xdr:from>
    <xdr:to>
      <xdr:col>26</xdr:col>
      <xdr:colOff>447675</xdr:colOff>
      <xdr:row>12</xdr:row>
      <xdr:rowOff>390525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9716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12</xdr:row>
      <xdr:rowOff>28575</xdr:rowOff>
    </xdr:from>
    <xdr:to>
      <xdr:col>25</xdr:col>
      <xdr:colOff>457200</xdr:colOff>
      <xdr:row>12</xdr:row>
      <xdr:rowOff>390525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9716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18</xdr:row>
      <xdr:rowOff>28575</xdr:rowOff>
    </xdr:from>
    <xdr:to>
      <xdr:col>25</xdr:col>
      <xdr:colOff>457200</xdr:colOff>
      <xdr:row>18</xdr:row>
      <xdr:rowOff>390525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6193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20</xdr:row>
      <xdr:rowOff>28575</xdr:rowOff>
    </xdr:from>
    <xdr:to>
      <xdr:col>25</xdr:col>
      <xdr:colOff>457200</xdr:colOff>
      <xdr:row>20</xdr:row>
      <xdr:rowOff>390525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9432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90487</xdr:colOff>
      <xdr:row>12</xdr:row>
      <xdr:rowOff>38100</xdr:rowOff>
    </xdr:from>
    <xdr:to>
      <xdr:col>15</xdr:col>
      <xdr:colOff>452437</xdr:colOff>
      <xdr:row>12</xdr:row>
      <xdr:rowOff>400050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19812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90487</xdr:colOff>
      <xdr:row>10</xdr:row>
      <xdr:rowOff>38100</xdr:rowOff>
    </xdr:from>
    <xdr:to>
      <xdr:col>15</xdr:col>
      <xdr:colOff>452437</xdr:colOff>
      <xdr:row>10</xdr:row>
      <xdr:rowOff>400050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00000000-0008-0000-03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16573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41</xdr:row>
      <xdr:rowOff>9525</xdr:rowOff>
    </xdr:from>
    <xdr:to>
      <xdr:col>13</xdr:col>
      <xdr:colOff>0</xdr:colOff>
      <xdr:row>41</xdr:row>
      <xdr:rowOff>400050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00000000-0008-0000-03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6000750"/>
          <a:ext cx="17526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23</xdr:row>
      <xdr:rowOff>19050</xdr:rowOff>
    </xdr:from>
    <xdr:to>
      <xdr:col>13</xdr:col>
      <xdr:colOff>0</xdr:colOff>
      <xdr:row>23</xdr:row>
      <xdr:rowOff>409575</xdr:rowOff>
    </xdr:to>
    <xdr:pic>
      <xdr:nvPicPr>
        <xdr:cNvPr id="196" name="Рисунок 810">
          <a:extLst>
            <a:ext uri="{FF2B5EF4-FFF2-40B4-BE49-F238E27FC236}">
              <a16:creationId xmlns:a16="http://schemas.microsoft.com/office/drawing/2014/main" id="{00000000-0008-0000-03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3257550"/>
          <a:ext cx="1752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27</xdr:row>
      <xdr:rowOff>19050</xdr:rowOff>
    </xdr:from>
    <xdr:to>
      <xdr:col>12</xdr:col>
      <xdr:colOff>476250</xdr:colOff>
      <xdr:row>27</xdr:row>
      <xdr:rowOff>409575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00000000-0008-0000-03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39052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95250</xdr:colOff>
      <xdr:row>157</xdr:row>
      <xdr:rowOff>38100</xdr:rowOff>
    </xdr:from>
    <xdr:to>
      <xdr:col>26</xdr:col>
      <xdr:colOff>457200</xdr:colOff>
      <xdr:row>157</xdr:row>
      <xdr:rowOff>400050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00000000-0008-0000-03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227076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31</xdr:row>
      <xdr:rowOff>28575</xdr:rowOff>
    </xdr:from>
    <xdr:to>
      <xdr:col>12</xdr:col>
      <xdr:colOff>466725</xdr:colOff>
      <xdr:row>31</xdr:row>
      <xdr:rowOff>423333</xdr:rowOff>
    </xdr:to>
    <xdr:pic>
      <xdr:nvPicPr>
        <xdr:cNvPr id="199" name="Рисунок 4">
          <a:extLst>
            <a:ext uri="{FF2B5EF4-FFF2-40B4-BE49-F238E27FC236}">
              <a16:creationId xmlns:a16="http://schemas.microsoft.com/office/drawing/2014/main" id="{00000000-0008-0000-03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44005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31</xdr:row>
      <xdr:rowOff>19050</xdr:rowOff>
    </xdr:from>
    <xdr:to>
      <xdr:col>12</xdr:col>
      <xdr:colOff>466725</xdr:colOff>
      <xdr:row>31</xdr:row>
      <xdr:rowOff>409575</xdr:rowOff>
    </xdr:to>
    <xdr:pic>
      <xdr:nvPicPr>
        <xdr:cNvPr id="200" name="Рисунок 5">
          <a:extLst>
            <a:ext uri="{FF2B5EF4-FFF2-40B4-BE49-F238E27FC236}">
              <a16:creationId xmlns:a16="http://schemas.microsoft.com/office/drawing/2014/main" id="{00000000-0008-0000-03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43910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43</xdr:row>
      <xdr:rowOff>19050</xdr:rowOff>
    </xdr:from>
    <xdr:to>
      <xdr:col>12</xdr:col>
      <xdr:colOff>485775</xdr:colOff>
      <xdr:row>43</xdr:row>
      <xdr:rowOff>409575</xdr:rowOff>
    </xdr:to>
    <xdr:pic>
      <xdr:nvPicPr>
        <xdr:cNvPr id="201" name="Рисунок 26">
          <a:extLst>
            <a:ext uri="{FF2B5EF4-FFF2-40B4-BE49-F238E27FC236}">
              <a16:creationId xmlns:a16="http://schemas.microsoft.com/office/drawing/2014/main" id="{00000000-0008-0000-03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63341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159</xdr:row>
      <xdr:rowOff>19050</xdr:rowOff>
    </xdr:from>
    <xdr:to>
      <xdr:col>12</xdr:col>
      <xdr:colOff>485775</xdr:colOff>
      <xdr:row>159</xdr:row>
      <xdr:rowOff>409575</xdr:rowOff>
    </xdr:to>
    <xdr:pic>
      <xdr:nvPicPr>
        <xdr:cNvPr id="202" name="Рисунок 26">
          <a:extLst>
            <a:ext uri="{FF2B5EF4-FFF2-40B4-BE49-F238E27FC236}">
              <a16:creationId xmlns:a16="http://schemas.microsoft.com/office/drawing/2014/main" id="{00000000-0008-0000-03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30124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110</xdr:row>
      <xdr:rowOff>19050</xdr:rowOff>
    </xdr:from>
    <xdr:to>
      <xdr:col>12</xdr:col>
      <xdr:colOff>485775</xdr:colOff>
      <xdr:row>110</xdr:row>
      <xdr:rowOff>409575</xdr:rowOff>
    </xdr:to>
    <xdr:pic>
      <xdr:nvPicPr>
        <xdr:cNvPr id="203" name="Рисунок 26">
          <a:extLst>
            <a:ext uri="{FF2B5EF4-FFF2-40B4-BE49-F238E27FC236}">
              <a16:creationId xmlns:a16="http://schemas.microsoft.com/office/drawing/2014/main" id="{00000000-0008-0000-03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62115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31</xdr:row>
      <xdr:rowOff>19050</xdr:rowOff>
    </xdr:from>
    <xdr:to>
      <xdr:col>13</xdr:col>
      <xdr:colOff>485775</xdr:colOff>
      <xdr:row>31</xdr:row>
      <xdr:rowOff>409575</xdr:rowOff>
    </xdr:to>
    <xdr:pic>
      <xdr:nvPicPr>
        <xdr:cNvPr id="204" name="Рисунок 16">
          <a:extLst>
            <a:ext uri="{FF2B5EF4-FFF2-40B4-BE49-F238E27FC236}">
              <a16:creationId xmlns:a16="http://schemas.microsoft.com/office/drawing/2014/main" id="{00000000-0008-0000-03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43910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43</xdr:row>
      <xdr:rowOff>19050</xdr:rowOff>
    </xdr:from>
    <xdr:to>
      <xdr:col>13</xdr:col>
      <xdr:colOff>476250</xdr:colOff>
      <xdr:row>43</xdr:row>
      <xdr:rowOff>409575</xdr:rowOff>
    </xdr:to>
    <xdr:pic>
      <xdr:nvPicPr>
        <xdr:cNvPr id="205" name="Рисунок 18">
          <a:extLst>
            <a:ext uri="{FF2B5EF4-FFF2-40B4-BE49-F238E27FC236}">
              <a16:creationId xmlns:a16="http://schemas.microsoft.com/office/drawing/2014/main" id="{00000000-0008-0000-03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63341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159</xdr:row>
      <xdr:rowOff>19050</xdr:rowOff>
    </xdr:from>
    <xdr:to>
      <xdr:col>13</xdr:col>
      <xdr:colOff>485775</xdr:colOff>
      <xdr:row>159</xdr:row>
      <xdr:rowOff>409575</xdr:rowOff>
    </xdr:to>
    <xdr:pic>
      <xdr:nvPicPr>
        <xdr:cNvPr id="206" name="Рисунок 16">
          <a:extLst>
            <a:ext uri="{FF2B5EF4-FFF2-40B4-BE49-F238E27FC236}">
              <a16:creationId xmlns:a16="http://schemas.microsoft.com/office/drawing/2014/main" id="{00000000-0008-0000-03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30124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110</xdr:row>
      <xdr:rowOff>19050</xdr:rowOff>
    </xdr:from>
    <xdr:to>
      <xdr:col>13</xdr:col>
      <xdr:colOff>485775</xdr:colOff>
      <xdr:row>110</xdr:row>
      <xdr:rowOff>409575</xdr:rowOff>
    </xdr:to>
    <xdr:pic>
      <xdr:nvPicPr>
        <xdr:cNvPr id="207" name="Рисунок 16">
          <a:extLst>
            <a:ext uri="{FF2B5EF4-FFF2-40B4-BE49-F238E27FC236}">
              <a16:creationId xmlns:a16="http://schemas.microsoft.com/office/drawing/2014/main" id="{00000000-0008-0000-03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62115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31</xdr:row>
      <xdr:rowOff>28575</xdr:rowOff>
    </xdr:from>
    <xdr:to>
      <xdr:col>26</xdr:col>
      <xdr:colOff>447675</xdr:colOff>
      <xdr:row>31</xdr:row>
      <xdr:rowOff>390525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0000000-0008-0000-03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44005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43</xdr:row>
      <xdr:rowOff>28575</xdr:rowOff>
    </xdr:from>
    <xdr:to>
      <xdr:col>26</xdr:col>
      <xdr:colOff>447675</xdr:colOff>
      <xdr:row>43</xdr:row>
      <xdr:rowOff>390525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00000000-0008-0000-03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63436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159</xdr:row>
      <xdr:rowOff>28575</xdr:rowOff>
    </xdr:from>
    <xdr:to>
      <xdr:col>26</xdr:col>
      <xdr:colOff>447675</xdr:colOff>
      <xdr:row>159</xdr:row>
      <xdr:rowOff>390525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00000000-0008-0000-03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30219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110</xdr:row>
      <xdr:rowOff>28575</xdr:rowOff>
    </xdr:from>
    <xdr:to>
      <xdr:col>26</xdr:col>
      <xdr:colOff>447675</xdr:colOff>
      <xdr:row>110</xdr:row>
      <xdr:rowOff>390525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00000000-0008-0000-03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62210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31</xdr:row>
      <xdr:rowOff>28575</xdr:rowOff>
    </xdr:from>
    <xdr:to>
      <xdr:col>27</xdr:col>
      <xdr:colOff>647700</xdr:colOff>
      <xdr:row>31</xdr:row>
      <xdr:rowOff>371475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00000000-0008-0000-03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44005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43</xdr:row>
      <xdr:rowOff>28575</xdr:rowOff>
    </xdr:from>
    <xdr:to>
      <xdr:col>27</xdr:col>
      <xdr:colOff>647700</xdr:colOff>
      <xdr:row>43</xdr:row>
      <xdr:rowOff>371475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00000000-0008-0000-03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63436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159</xdr:row>
      <xdr:rowOff>28575</xdr:rowOff>
    </xdr:from>
    <xdr:to>
      <xdr:col>27</xdr:col>
      <xdr:colOff>647700</xdr:colOff>
      <xdr:row>159</xdr:row>
      <xdr:rowOff>371475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00000000-0008-0000-03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2302192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110</xdr:row>
      <xdr:rowOff>28575</xdr:rowOff>
    </xdr:from>
    <xdr:to>
      <xdr:col>27</xdr:col>
      <xdr:colOff>647700</xdr:colOff>
      <xdr:row>110</xdr:row>
      <xdr:rowOff>371475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id="{00000000-0008-0000-03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62210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159</xdr:row>
      <xdr:rowOff>38100</xdr:rowOff>
    </xdr:from>
    <xdr:to>
      <xdr:col>15</xdr:col>
      <xdr:colOff>447675</xdr:colOff>
      <xdr:row>159</xdr:row>
      <xdr:rowOff>400050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id="{00000000-0008-0000-03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30314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114300</xdr:colOff>
      <xdr:row>159</xdr:row>
      <xdr:rowOff>38100</xdr:rowOff>
    </xdr:from>
    <xdr:to>
      <xdr:col>25</xdr:col>
      <xdr:colOff>476250</xdr:colOff>
      <xdr:row>159</xdr:row>
      <xdr:rowOff>400050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id="{00000000-0008-0000-03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0" y="230314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31</xdr:row>
      <xdr:rowOff>28575</xdr:rowOff>
    </xdr:from>
    <xdr:to>
      <xdr:col>15</xdr:col>
      <xdr:colOff>447675</xdr:colOff>
      <xdr:row>31</xdr:row>
      <xdr:rowOff>390525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id="{00000000-0008-0000-03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44005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71966</xdr:colOff>
      <xdr:row>31</xdr:row>
      <xdr:rowOff>38100</xdr:rowOff>
    </xdr:from>
    <xdr:to>
      <xdr:col>25</xdr:col>
      <xdr:colOff>433916</xdr:colOff>
      <xdr:row>31</xdr:row>
      <xdr:rowOff>400050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id="{00000000-0008-0000-03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883" y="1278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43</xdr:row>
      <xdr:rowOff>28575</xdr:rowOff>
    </xdr:from>
    <xdr:to>
      <xdr:col>15</xdr:col>
      <xdr:colOff>447675</xdr:colOff>
      <xdr:row>43</xdr:row>
      <xdr:rowOff>390525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id="{00000000-0008-0000-03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3436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114300</xdr:colOff>
      <xdr:row>43</xdr:row>
      <xdr:rowOff>38100</xdr:rowOff>
    </xdr:from>
    <xdr:to>
      <xdr:col>25</xdr:col>
      <xdr:colOff>476250</xdr:colOff>
      <xdr:row>43</xdr:row>
      <xdr:rowOff>400050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id="{00000000-0008-0000-03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0" y="63531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85725</xdr:colOff>
      <xdr:row>110</xdr:row>
      <xdr:rowOff>38100</xdr:rowOff>
    </xdr:from>
    <xdr:to>
      <xdr:col>22</xdr:col>
      <xdr:colOff>447675</xdr:colOff>
      <xdr:row>110</xdr:row>
      <xdr:rowOff>400050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id="{00000000-0008-0000-03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62306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110</xdr:row>
      <xdr:rowOff>38100</xdr:rowOff>
    </xdr:from>
    <xdr:to>
      <xdr:col>15</xdr:col>
      <xdr:colOff>447675</xdr:colOff>
      <xdr:row>110</xdr:row>
      <xdr:rowOff>400050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id="{00000000-0008-0000-03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62306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114300</xdr:colOff>
      <xdr:row>110</xdr:row>
      <xdr:rowOff>38100</xdr:rowOff>
    </xdr:from>
    <xdr:to>
      <xdr:col>25</xdr:col>
      <xdr:colOff>476250</xdr:colOff>
      <xdr:row>110</xdr:row>
      <xdr:rowOff>400050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0000000-0008-0000-03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0" y="162306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18</xdr:row>
      <xdr:rowOff>19050</xdr:rowOff>
    </xdr:from>
    <xdr:to>
      <xdr:col>21</xdr:col>
      <xdr:colOff>447675</xdr:colOff>
      <xdr:row>18</xdr:row>
      <xdr:rowOff>390525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id="{00000000-0008-0000-03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2609850"/>
          <a:ext cx="37147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11</xdr:row>
      <xdr:rowOff>19050</xdr:rowOff>
    </xdr:from>
    <xdr:to>
      <xdr:col>12</xdr:col>
      <xdr:colOff>9525</xdr:colOff>
      <xdr:row>11</xdr:row>
      <xdr:rowOff>409575</xdr:rowOff>
    </xdr:to>
    <xdr:pic>
      <xdr:nvPicPr>
        <xdr:cNvPr id="226" name="Рисунок 608">
          <a:extLst>
            <a:ext uri="{FF2B5EF4-FFF2-40B4-BE49-F238E27FC236}">
              <a16:creationId xmlns:a16="http://schemas.microsoft.com/office/drawing/2014/main" id="{00000000-0008-0000-03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800225"/>
          <a:ext cx="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33337</xdr:colOff>
      <xdr:row>11</xdr:row>
      <xdr:rowOff>28575</xdr:rowOff>
    </xdr:from>
    <xdr:to>
      <xdr:col>12</xdr:col>
      <xdr:colOff>490537</xdr:colOff>
      <xdr:row>12</xdr:row>
      <xdr:rowOff>0</xdr:rowOff>
    </xdr:to>
    <xdr:pic>
      <xdr:nvPicPr>
        <xdr:cNvPr id="227" name="Рисунок 810">
          <a:extLst>
            <a:ext uri="{FF2B5EF4-FFF2-40B4-BE49-F238E27FC236}">
              <a16:creationId xmlns:a16="http://schemas.microsoft.com/office/drawing/2014/main" id="{00000000-0008-0000-03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1737" y="18097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11</xdr:row>
      <xdr:rowOff>28575</xdr:rowOff>
    </xdr:from>
    <xdr:to>
      <xdr:col>13</xdr:col>
      <xdr:colOff>476250</xdr:colOff>
      <xdr:row>12</xdr:row>
      <xdr:rowOff>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00000000-0008-0000-03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8097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90487</xdr:colOff>
      <xdr:row>11</xdr:row>
      <xdr:rowOff>38100</xdr:rowOff>
    </xdr:from>
    <xdr:to>
      <xdr:col>15</xdr:col>
      <xdr:colOff>452437</xdr:colOff>
      <xdr:row>11</xdr:row>
      <xdr:rowOff>400050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id="{00000000-0008-0000-03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18192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90487</xdr:colOff>
      <xdr:row>11</xdr:row>
      <xdr:rowOff>28575</xdr:rowOff>
    </xdr:from>
    <xdr:to>
      <xdr:col>26</xdr:col>
      <xdr:colOff>452437</xdr:colOff>
      <xdr:row>11</xdr:row>
      <xdr:rowOff>390525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id="{00000000-0008-0000-03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7287" y="18097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29</xdr:row>
      <xdr:rowOff>38100</xdr:rowOff>
    </xdr:from>
    <xdr:to>
      <xdr:col>15</xdr:col>
      <xdr:colOff>447675</xdr:colOff>
      <xdr:row>29</xdr:row>
      <xdr:rowOff>400050</xdr:rowOff>
    </xdr:to>
    <xdr:pic>
      <xdr:nvPicPr>
        <xdr:cNvPr id="231" name="Рисунок 868">
          <a:extLst>
            <a:ext uri="{FF2B5EF4-FFF2-40B4-BE49-F238E27FC236}">
              <a16:creationId xmlns:a16="http://schemas.microsoft.com/office/drawing/2014/main" id="{00000000-0008-0000-03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42481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133</xdr:row>
      <xdr:rowOff>28575</xdr:rowOff>
    </xdr:from>
    <xdr:to>
      <xdr:col>13</xdr:col>
      <xdr:colOff>485775</xdr:colOff>
      <xdr:row>134</xdr:row>
      <xdr:rowOff>1</xdr:rowOff>
    </xdr:to>
    <xdr:pic>
      <xdr:nvPicPr>
        <xdr:cNvPr id="232" name="Рисунок 869">
          <a:extLst>
            <a:ext uri="{FF2B5EF4-FFF2-40B4-BE49-F238E27FC236}">
              <a16:creationId xmlns:a16="http://schemas.microsoft.com/office/drawing/2014/main" id="{00000000-0008-0000-03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91357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133</xdr:row>
      <xdr:rowOff>28575</xdr:rowOff>
    </xdr:from>
    <xdr:to>
      <xdr:col>12</xdr:col>
      <xdr:colOff>485775</xdr:colOff>
      <xdr:row>134</xdr:row>
      <xdr:rowOff>1</xdr:rowOff>
    </xdr:to>
    <xdr:pic>
      <xdr:nvPicPr>
        <xdr:cNvPr id="233" name="Рисунок 871">
          <a:extLst>
            <a:ext uri="{FF2B5EF4-FFF2-40B4-BE49-F238E27FC236}">
              <a16:creationId xmlns:a16="http://schemas.microsoft.com/office/drawing/2014/main" id="{00000000-0008-0000-03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91357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133</xdr:row>
      <xdr:rowOff>38100</xdr:rowOff>
    </xdr:from>
    <xdr:to>
      <xdr:col>15</xdr:col>
      <xdr:colOff>447675</xdr:colOff>
      <xdr:row>133</xdr:row>
      <xdr:rowOff>400050</xdr:rowOff>
    </xdr:to>
    <xdr:pic>
      <xdr:nvPicPr>
        <xdr:cNvPr id="234" name="Рисунок 872">
          <a:extLst>
            <a:ext uri="{FF2B5EF4-FFF2-40B4-BE49-F238E27FC236}">
              <a16:creationId xmlns:a16="http://schemas.microsoft.com/office/drawing/2014/main" id="{00000000-0008-0000-03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1452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133</xdr:row>
      <xdr:rowOff>28575</xdr:rowOff>
    </xdr:from>
    <xdr:to>
      <xdr:col>26</xdr:col>
      <xdr:colOff>447675</xdr:colOff>
      <xdr:row>133</xdr:row>
      <xdr:rowOff>390525</xdr:rowOff>
    </xdr:to>
    <xdr:pic>
      <xdr:nvPicPr>
        <xdr:cNvPr id="235" name="Рисунок 873">
          <a:extLst>
            <a:ext uri="{FF2B5EF4-FFF2-40B4-BE49-F238E27FC236}">
              <a16:creationId xmlns:a16="http://schemas.microsoft.com/office/drawing/2014/main" id="{00000000-0008-0000-03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91357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29</xdr:row>
      <xdr:rowOff>28575</xdr:rowOff>
    </xdr:from>
    <xdr:to>
      <xdr:col>26</xdr:col>
      <xdr:colOff>447675</xdr:colOff>
      <xdr:row>29</xdr:row>
      <xdr:rowOff>390525</xdr:rowOff>
    </xdr:to>
    <xdr:pic>
      <xdr:nvPicPr>
        <xdr:cNvPr id="236" name="Рисунок 874">
          <a:extLst>
            <a:ext uri="{FF2B5EF4-FFF2-40B4-BE49-F238E27FC236}">
              <a16:creationId xmlns:a16="http://schemas.microsoft.com/office/drawing/2014/main" id="{00000000-0008-0000-03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42386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76200</xdr:colOff>
      <xdr:row>159</xdr:row>
      <xdr:rowOff>28575</xdr:rowOff>
    </xdr:from>
    <xdr:to>
      <xdr:col>21</xdr:col>
      <xdr:colOff>438150</xdr:colOff>
      <xdr:row>159</xdr:row>
      <xdr:rowOff>390525</xdr:rowOff>
    </xdr:to>
    <xdr:pic>
      <xdr:nvPicPr>
        <xdr:cNvPr id="237" name="Рисунок 875">
          <a:extLst>
            <a:ext uri="{FF2B5EF4-FFF2-40B4-BE49-F238E27FC236}">
              <a16:creationId xmlns:a16="http://schemas.microsoft.com/office/drawing/2014/main" id="{00000000-0008-0000-03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230219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154</xdr:row>
      <xdr:rowOff>19050</xdr:rowOff>
    </xdr:from>
    <xdr:to>
      <xdr:col>12</xdr:col>
      <xdr:colOff>466725</xdr:colOff>
      <xdr:row>154</xdr:row>
      <xdr:rowOff>409575</xdr:rowOff>
    </xdr:to>
    <xdr:pic>
      <xdr:nvPicPr>
        <xdr:cNvPr id="238" name="Рисунок 881">
          <a:extLst>
            <a:ext uri="{FF2B5EF4-FFF2-40B4-BE49-F238E27FC236}">
              <a16:creationId xmlns:a16="http://schemas.microsoft.com/office/drawing/2014/main" id="{00000000-0008-0000-03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22027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154</xdr:row>
      <xdr:rowOff>19050</xdr:rowOff>
    </xdr:from>
    <xdr:to>
      <xdr:col>13</xdr:col>
      <xdr:colOff>476250</xdr:colOff>
      <xdr:row>154</xdr:row>
      <xdr:rowOff>409575</xdr:rowOff>
    </xdr:to>
    <xdr:pic>
      <xdr:nvPicPr>
        <xdr:cNvPr id="239" name="Рисунок 882">
          <a:extLst>
            <a:ext uri="{FF2B5EF4-FFF2-40B4-BE49-F238E27FC236}">
              <a16:creationId xmlns:a16="http://schemas.microsoft.com/office/drawing/2014/main" id="{00000000-0008-0000-03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22027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154</xdr:row>
      <xdr:rowOff>38100</xdr:rowOff>
    </xdr:from>
    <xdr:to>
      <xdr:col>15</xdr:col>
      <xdr:colOff>457200</xdr:colOff>
      <xdr:row>154</xdr:row>
      <xdr:rowOff>400050</xdr:rowOff>
    </xdr:to>
    <xdr:pic>
      <xdr:nvPicPr>
        <xdr:cNvPr id="240" name="Рисунок 883">
          <a:extLst>
            <a:ext uri="{FF2B5EF4-FFF2-40B4-BE49-F238E27FC236}">
              <a16:creationId xmlns:a16="http://schemas.microsoft.com/office/drawing/2014/main" id="{00000000-0008-0000-03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22218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104775</xdr:colOff>
      <xdr:row>154</xdr:row>
      <xdr:rowOff>38100</xdr:rowOff>
    </xdr:from>
    <xdr:to>
      <xdr:col>26</xdr:col>
      <xdr:colOff>466725</xdr:colOff>
      <xdr:row>154</xdr:row>
      <xdr:rowOff>400050</xdr:rowOff>
    </xdr:to>
    <xdr:pic>
      <xdr:nvPicPr>
        <xdr:cNvPr id="241" name="Рисунок 884">
          <a:extLst>
            <a:ext uri="{FF2B5EF4-FFF2-40B4-BE49-F238E27FC236}">
              <a16:creationId xmlns:a16="http://schemas.microsoft.com/office/drawing/2014/main" id="{00000000-0008-0000-03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1575" y="222218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34</xdr:row>
      <xdr:rowOff>19050</xdr:rowOff>
    </xdr:from>
    <xdr:to>
      <xdr:col>12</xdr:col>
      <xdr:colOff>476250</xdr:colOff>
      <xdr:row>34</xdr:row>
      <xdr:rowOff>409575</xdr:rowOff>
    </xdr:to>
    <xdr:pic>
      <xdr:nvPicPr>
        <xdr:cNvPr id="242" name="Рисунок 885">
          <a:extLst>
            <a:ext uri="{FF2B5EF4-FFF2-40B4-BE49-F238E27FC236}">
              <a16:creationId xmlns:a16="http://schemas.microsoft.com/office/drawing/2014/main" id="{00000000-0008-0000-03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48768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34</xdr:row>
      <xdr:rowOff>9525</xdr:rowOff>
    </xdr:from>
    <xdr:to>
      <xdr:col>13</xdr:col>
      <xdr:colOff>476250</xdr:colOff>
      <xdr:row>34</xdr:row>
      <xdr:rowOff>400050</xdr:rowOff>
    </xdr:to>
    <xdr:pic>
      <xdr:nvPicPr>
        <xdr:cNvPr id="243" name="Рисунок 886">
          <a:extLst>
            <a:ext uri="{FF2B5EF4-FFF2-40B4-BE49-F238E27FC236}">
              <a16:creationId xmlns:a16="http://schemas.microsoft.com/office/drawing/2014/main" id="{00000000-0008-0000-03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486727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34</xdr:row>
      <xdr:rowOff>38100</xdr:rowOff>
    </xdr:from>
    <xdr:to>
      <xdr:col>15</xdr:col>
      <xdr:colOff>447675</xdr:colOff>
      <xdr:row>34</xdr:row>
      <xdr:rowOff>400050</xdr:rowOff>
    </xdr:to>
    <xdr:pic>
      <xdr:nvPicPr>
        <xdr:cNvPr id="244" name="Рисунок 888">
          <a:extLst>
            <a:ext uri="{FF2B5EF4-FFF2-40B4-BE49-F238E27FC236}">
              <a16:creationId xmlns:a16="http://schemas.microsoft.com/office/drawing/2014/main" id="{00000000-0008-0000-03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48958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85725</xdr:colOff>
      <xdr:row>34</xdr:row>
      <xdr:rowOff>38100</xdr:rowOff>
    </xdr:from>
    <xdr:to>
      <xdr:col>22</xdr:col>
      <xdr:colOff>447675</xdr:colOff>
      <xdr:row>34</xdr:row>
      <xdr:rowOff>400050</xdr:rowOff>
    </xdr:to>
    <xdr:pic>
      <xdr:nvPicPr>
        <xdr:cNvPr id="245" name="Рисунок 889">
          <a:extLst>
            <a:ext uri="{FF2B5EF4-FFF2-40B4-BE49-F238E27FC236}">
              <a16:creationId xmlns:a16="http://schemas.microsoft.com/office/drawing/2014/main" id="{00000000-0008-0000-03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48958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95250</xdr:colOff>
      <xdr:row>34</xdr:row>
      <xdr:rowOff>38100</xdr:rowOff>
    </xdr:from>
    <xdr:to>
      <xdr:col>26</xdr:col>
      <xdr:colOff>457200</xdr:colOff>
      <xdr:row>34</xdr:row>
      <xdr:rowOff>400050</xdr:rowOff>
    </xdr:to>
    <xdr:pic>
      <xdr:nvPicPr>
        <xdr:cNvPr id="246" name="Рисунок 890">
          <a:extLst>
            <a:ext uri="{FF2B5EF4-FFF2-40B4-BE49-F238E27FC236}">
              <a16:creationId xmlns:a16="http://schemas.microsoft.com/office/drawing/2014/main" id="{00000000-0008-0000-03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48958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66675</xdr:colOff>
      <xdr:row>34</xdr:row>
      <xdr:rowOff>38100</xdr:rowOff>
    </xdr:from>
    <xdr:to>
      <xdr:col>27</xdr:col>
      <xdr:colOff>657225</xdr:colOff>
      <xdr:row>34</xdr:row>
      <xdr:rowOff>381000</xdr:rowOff>
    </xdr:to>
    <xdr:pic>
      <xdr:nvPicPr>
        <xdr:cNvPr id="247" name="Рисунок 891">
          <a:extLst>
            <a:ext uri="{FF2B5EF4-FFF2-40B4-BE49-F238E27FC236}">
              <a16:creationId xmlns:a16="http://schemas.microsoft.com/office/drawing/2014/main" id="{00000000-0008-0000-03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4895850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304800</xdr:colOff>
      <xdr:row>34</xdr:row>
      <xdr:rowOff>28575</xdr:rowOff>
    </xdr:from>
    <xdr:to>
      <xdr:col>23</xdr:col>
      <xdr:colOff>666750</xdr:colOff>
      <xdr:row>34</xdr:row>
      <xdr:rowOff>390525</xdr:rowOff>
    </xdr:to>
    <xdr:pic>
      <xdr:nvPicPr>
        <xdr:cNvPr id="248" name="Рисунок 892">
          <a:extLst>
            <a:ext uri="{FF2B5EF4-FFF2-40B4-BE49-F238E27FC236}">
              <a16:creationId xmlns:a16="http://schemas.microsoft.com/office/drawing/2014/main" id="{00000000-0008-0000-03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00200" y="48863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247650</xdr:colOff>
      <xdr:row>157</xdr:row>
      <xdr:rowOff>66675</xdr:rowOff>
    </xdr:from>
    <xdr:to>
      <xdr:col>23</xdr:col>
      <xdr:colOff>552450</xdr:colOff>
      <xdr:row>157</xdr:row>
      <xdr:rowOff>371475</xdr:rowOff>
    </xdr:to>
    <xdr:pic>
      <xdr:nvPicPr>
        <xdr:cNvPr id="249" name="Рисунок 893">
          <a:extLst>
            <a:ext uri="{FF2B5EF4-FFF2-40B4-BE49-F238E27FC236}">
              <a16:creationId xmlns:a16="http://schemas.microsoft.com/office/drawing/2014/main" id="{00000000-0008-0000-03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3050" y="22736175"/>
          <a:ext cx="30480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66675</xdr:colOff>
      <xdr:row>41</xdr:row>
      <xdr:rowOff>47625</xdr:rowOff>
    </xdr:from>
    <xdr:to>
      <xdr:col>27</xdr:col>
      <xdr:colOff>657225</xdr:colOff>
      <xdr:row>41</xdr:row>
      <xdr:rowOff>390525</xdr:rowOff>
    </xdr:to>
    <xdr:pic>
      <xdr:nvPicPr>
        <xdr:cNvPr id="250" name="Рисунок 894">
          <a:extLst>
            <a:ext uri="{FF2B5EF4-FFF2-40B4-BE49-F238E27FC236}">
              <a16:creationId xmlns:a16="http://schemas.microsoft.com/office/drawing/2014/main" id="{00000000-0008-0000-03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6038850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108</xdr:row>
      <xdr:rowOff>28575</xdr:rowOff>
    </xdr:from>
    <xdr:to>
      <xdr:col>12</xdr:col>
      <xdr:colOff>466725</xdr:colOff>
      <xdr:row>109</xdr:row>
      <xdr:rowOff>19050</xdr:rowOff>
    </xdr:to>
    <xdr:pic>
      <xdr:nvPicPr>
        <xdr:cNvPr id="251" name="Рисунок 895">
          <a:extLst>
            <a:ext uri="{FF2B5EF4-FFF2-40B4-BE49-F238E27FC236}">
              <a16:creationId xmlns:a16="http://schemas.microsoft.com/office/drawing/2014/main" id="{00000000-0008-0000-03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58972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109</xdr:row>
      <xdr:rowOff>19050</xdr:rowOff>
    </xdr:from>
    <xdr:to>
      <xdr:col>12</xdr:col>
      <xdr:colOff>466725</xdr:colOff>
      <xdr:row>109</xdr:row>
      <xdr:rowOff>409575</xdr:rowOff>
    </xdr:to>
    <xdr:pic>
      <xdr:nvPicPr>
        <xdr:cNvPr id="252" name="Рисунок 896">
          <a:extLst>
            <a:ext uri="{FF2B5EF4-FFF2-40B4-BE49-F238E27FC236}">
              <a16:creationId xmlns:a16="http://schemas.microsoft.com/office/drawing/2014/main" id="{00000000-0008-0000-03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60496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108</xdr:row>
      <xdr:rowOff>19050</xdr:rowOff>
    </xdr:from>
    <xdr:to>
      <xdr:col>13</xdr:col>
      <xdr:colOff>485775</xdr:colOff>
      <xdr:row>108</xdr:row>
      <xdr:rowOff>409575</xdr:rowOff>
    </xdr:to>
    <xdr:pic>
      <xdr:nvPicPr>
        <xdr:cNvPr id="253" name="Рисунок 693">
          <a:extLst>
            <a:ext uri="{FF2B5EF4-FFF2-40B4-BE49-F238E27FC236}">
              <a16:creationId xmlns:a16="http://schemas.microsoft.com/office/drawing/2014/main" id="{00000000-0008-0000-03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58877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109</xdr:row>
      <xdr:rowOff>19050</xdr:rowOff>
    </xdr:from>
    <xdr:to>
      <xdr:col>13</xdr:col>
      <xdr:colOff>485775</xdr:colOff>
      <xdr:row>109</xdr:row>
      <xdr:rowOff>409575</xdr:rowOff>
    </xdr:to>
    <xdr:pic>
      <xdr:nvPicPr>
        <xdr:cNvPr id="254" name="Рисунок 693">
          <a:extLst>
            <a:ext uri="{FF2B5EF4-FFF2-40B4-BE49-F238E27FC236}">
              <a16:creationId xmlns:a16="http://schemas.microsoft.com/office/drawing/2014/main" id="{00000000-0008-0000-03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60496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108</xdr:row>
      <xdr:rowOff>28575</xdr:rowOff>
    </xdr:from>
    <xdr:to>
      <xdr:col>15</xdr:col>
      <xdr:colOff>457200</xdr:colOff>
      <xdr:row>108</xdr:row>
      <xdr:rowOff>390525</xdr:rowOff>
    </xdr:to>
    <xdr:pic>
      <xdr:nvPicPr>
        <xdr:cNvPr id="255" name="Рисунок 901">
          <a:extLst>
            <a:ext uri="{FF2B5EF4-FFF2-40B4-BE49-F238E27FC236}">
              <a16:creationId xmlns:a16="http://schemas.microsoft.com/office/drawing/2014/main" id="{00000000-0008-0000-03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58972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95250</xdr:colOff>
      <xdr:row>108</xdr:row>
      <xdr:rowOff>38100</xdr:rowOff>
    </xdr:from>
    <xdr:to>
      <xdr:col>26</xdr:col>
      <xdr:colOff>457200</xdr:colOff>
      <xdr:row>108</xdr:row>
      <xdr:rowOff>400050</xdr:rowOff>
    </xdr:to>
    <xdr:pic>
      <xdr:nvPicPr>
        <xdr:cNvPr id="256" name="Рисунок 902">
          <a:extLst>
            <a:ext uri="{FF2B5EF4-FFF2-40B4-BE49-F238E27FC236}">
              <a16:creationId xmlns:a16="http://schemas.microsoft.com/office/drawing/2014/main" id="{00000000-0008-0000-03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159067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95250</xdr:colOff>
      <xdr:row>109</xdr:row>
      <xdr:rowOff>38100</xdr:rowOff>
    </xdr:from>
    <xdr:to>
      <xdr:col>26</xdr:col>
      <xdr:colOff>457200</xdr:colOff>
      <xdr:row>109</xdr:row>
      <xdr:rowOff>400050</xdr:rowOff>
    </xdr:to>
    <xdr:pic>
      <xdr:nvPicPr>
        <xdr:cNvPr id="257" name="Рисунок 903">
          <a:extLst>
            <a:ext uri="{FF2B5EF4-FFF2-40B4-BE49-F238E27FC236}">
              <a16:creationId xmlns:a16="http://schemas.microsoft.com/office/drawing/2014/main" id="{00000000-0008-0000-03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160686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109</xdr:row>
      <xdr:rowOff>38100</xdr:rowOff>
    </xdr:from>
    <xdr:to>
      <xdr:col>15</xdr:col>
      <xdr:colOff>457200</xdr:colOff>
      <xdr:row>109</xdr:row>
      <xdr:rowOff>400050</xdr:rowOff>
    </xdr:to>
    <xdr:pic>
      <xdr:nvPicPr>
        <xdr:cNvPr id="258" name="Рисунок 904">
          <a:extLst>
            <a:ext uri="{FF2B5EF4-FFF2-40B4-BE49-F238E27FC236}">
              <a16:creationId xmlns:a16="http://schemas.microsoft.com/office/drawing/2014/main" id="{00000000-0008-0000-03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60686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29</xdr:row>
      <xdr:rowOff>9525</xdr:rowOff>
    </xdr:from>
    <xdr:to>
      <xdr:col>12</xdr:col>
      <xdr:colOff>476250</xdr:colOff>
      <xdr:row>29</xdr:row>
      <xdr:rowOff>400050</xdr:rowOff>
    </xdr:to>
    <xdr:pic>
      <xdr:nvPicPr>
        <xdr:cNvPr id="259" name="Рисунок 916">
          <a:extLst>
            <a:ext uri="{FF2B5EF4-FFF2-40B4-BE49-F238E27FC236}">
              <a16:creationId xmlns:a16="http://schemas.microsoft.com/office/drawing/2014/main" id="{00000000-0008-0000-03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421957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29</xdr:row>
      <xdr:rowOff>28575</xdr:rowOff>
    </xdr:from>
    <xdr:to>
      <xdr:col>13</xdr:col>
      <xdr:colOff>466725</xdr:colOff>
      <xdr:row>30</xdr:row>
      <xdr:rowOff>0</xdr:rowOff>
    </xdr:to>
    <xdr:pic>
      <xdr:nvPicPr>
        <xdr:cNvPr id="260" name="Рисунок 590">
          <a:extLst>
            <a:ext uri="{FF2B5EF4-FFF2-40B4-BE49-F238E27FC236}">
              <a16:creationId xmlns:a16="http://schemas.microsoft.com/office/drawing/2014/main" id="{00000000-0008-0000-03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42386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23812</xdr:colOff>
      <xdr:row>9</xdr:row>
      <xdr:rowOff>38100</xdr:rowOff>
    </xdr:from>
    <xdr:to>
      <xdr:col>12</xdr:col>
      <xdr:colOff>481012</xdr:colOff>
      <xdr:row>9</xdr:row>
      <xdr:rowOff>409575</xdr:rowOff>
    </xdr:to>
    <xdr:pic>
      <xdr:nvPicPr>
        <xdr:cNvPr id="261" name="Рисунок 918">
          <a:extLst>
            <a:ext uri="{FF2B5EF4-FFF2-40B4-BE49-F238E27FC236}">
              <a16:creationId xmlns:a16="http://schemas.microsoft.com/office/drawing/2014/main" id="{00000000-0008-0000-03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2212" y="1495425"/>
          <a:ext cx="4572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9</xdr:row>
      <xdr:rowOff>47625</xdr:rowOff>
    </xdr:from>
    <xdr:to>
      <xdr:col>13</xdr:col>
      <xdr:colOff>466725</xdr:colOff>
      <xdr:row>10</xdr:row>
      <xdr:rowOff>0</xdr:rowOff>
    </xdr:to>
    <xdr:pic>
      <xdr:nvPicPr>
        <xdr:cNvPr id="262" name="Рисунок 919">
          <a:extLst>
            <a:ext uri="{FF2B5EF4-FFF2-40B4-BE49-F238E27FC236}">
              <a16:creationId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1504950"/>
          <a:ext cx="4572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90487</xdr:colOff>
      <xdr:row>9</xdr:row>
      <xdr:rowOff>28575</xdr:rowOff>
    </xdr:from>
    <xdr:to>
      <xdr:col>15</xdr:col>
      <xdr:colOff>452437</xdr:colOff>
      <xdr:row>9</xdr:row>
      <xdr:rowOff>390525</xdr:rowOff>
    </xdr:to>
    <xdr:pic>
      <xdr:nvPicPr>
        <xdr:cNvPr id="263" name="Рисунок 920">
          <a:extLst>
            <a:ext uri="{FF2B5EF4-FFF2-40B4-BE49-F238E27FC236}">
              <a16:creationId xmlns:a16="http://schemas.microsoft.com/office/drawing/2014/main" id="{00000000-0008-0000-03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14859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9</xdr:row>
      <xdr:rowOff>38100</xdr:rowOff>
    </xdr:from>
    <xdr:to>
      <xdr:col>25</xdr:col>
      <xdr:colOff>428625</xdr:colOff>
      <xdr:row>9</xdr:row>
      <xdr:rowOff>400050</xdr:rowOff>
    </xdr:to>
    <xdr:pic>
      <xdr:nvPicPr>
        <xdr:cNvPr id="264" name="Рисунок 921">
          <a:extLst>
            <a:ext uri="{FF2B5EF4-FFF2-40B4-BE49-F238E27FC236}">
              <a16:creationId xmlns:a16="http://schemas.microsoft.com/office/drawing/2014/main" id="{00000000-0008-0000-03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52775" y="14954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90487</xdr:colOff>
      <xdr:row>9</xdr:row>
      <xdr:rowOff>28575</xdr:rowOff>
    </xdr:from>
    <xdr:to>
      <xdr:col>26</xdr:col>
      <xdr:colOff>452437</xdr:colOff>
      <xdr:row>9</xdr:row>
      <xdr:rowOff>390525</xdr:rowOff>
    </xdr:to>
    <xdr:pic>
      <xdr:nvPicPr>
        <xdr:cNvPr id="265" name="Рисунок 922">
          <a:extLst>
            <a:ext uri="{FF2B5EF4-FFF2-40B4-BE49-F238E27FC236}">
              <a16:creationId xmlns:a16="http://schemas.microsoft.com/office/drawing/2014/main" id="{00000000-0008-0000-03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7287" y="14859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71437</xdr:colOff>
      <xdr:row>9</xdr:row>
      <xdr:rowOff>66675</xdr:rowOff>
    </xdr:from>
    <xdr:to>
      <xdr:col>27</xdr:col>
      <xdr:colOff>661987</xdr:colOff>
      <xdr:row>9</xdr:row>
      <xdr:rowOff>409575</xdr:rowOff>
    </xdr:to>
    <xdr:pic>
      <xdr:nvPicPr>
        <xdr:cNvPr id="266" name="Рисунок 923">
          <a:extLst>
            <a:ext uri="{FF2B5EF4-FFF2-40B4-BE49-F238E27FC236}">
              <a16:creationId xmlns:a16="http://schemas.microsoft.com/office/drawing/2014/main" id="{00000000-0008-0000-03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8937" y="1524000"/>
          <a:ext cx="590550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26</xdr:row>
      <xdr:rowOff>28575</xdr:rowOff>
    </xdr:from>
    <xdr:to>
      <xdr:col>12</xdr:col>
      <xdr:colOff>485775</xdr:colOff>
      <xdr:row>27</xdr:row>
      <xdr:rowOff>0</xdr:rowOff>
    </xdr:to>
    <xdr:pic>
      <xdr:nvPicPr>
        <xdr:cNvPr id="267" name="Рисунок 810">
          <a:extLst>
            <a:ext uri="{FF2B5EF4-FFF2-40B4-BE49-F238E27FC236}">
              <a16:creationId xmlns:a16="http://schemas.microsoft.com/office/drawing/2014/main" id="{00000000-0008-0000-03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37528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26</xdr:row>
      <xdr:rowOff>19050</xdr:rowOff>
    </xdr:from>
    <xdr:to>
      <xdr:col>13</xdr:col>
      <xdr:colOff>485775</xdr:colOff>
      <xdr:row>26</xdr:row>
      <xdr:rowOff>409575</xdr:rowOff>
    </xdr:to>
    <xdr:pic>
      <xdr:nvPicPr>
        <xdr:cNvPr id="268" name="Рисунок 589">
          <a:extLst>
            <a:ext uri="{FF2B5EF4-FFF2-40B4-BE49-F238E27FC236}">
              <a16:creationId xmlns:a16="http://schemas.microsoft.com/office/drawing/2014/main" id="{00000000-0008-0000-03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37433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26</xdr:row>
      <xdr:rowOff>38100</xdr:rowOff>
    </xdr:from>
    <xdr:to>
      <xdr:col>15</xdr:col>
      <xdr:colOff>457200</xdr:colOff>
      <xdr:row>26</xdr:row>
      <xdr:rowOff>400050</xdr:rowOff>
    </xdr:to>
    <xdr:pic>
      <xdr:nvPicPr>
        <xdr:cNvPr id="269" name="Рисунок 926">
          <a:extLst>
            <a:ext uri="{FF2B5EF4-FFF2-40B4-BE49-F238E27FC236}">
              <a16:creationId xmlns:a16="http://schemas.microsoft.com/office/drawing/2014/main" id="{00000000-0008-0000-03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37623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104775</xdr:colOff>
      <xdr:row>26</xdr:row>
      <xdr:rowOff>38100</xdr:rowOff>
    </xdr:from>
    <xdr:to>
      <xdr:col>25</xdr:col>
      <xdr:colOff>466725</xdr:colOff>
      <xdr:row>26</xdr:row>
      <xdr:rowOff>400050</xdr:rowOff>
    </xdr:to>
    <xdr:pic>
      <xdr:nvPicPr>
        <xdr:cNvPr id="270" name="Рисунок 927">
          <a:extLst>
            <a:ext uri="{FF2B5EF4-FFF2-40B4-BE49-F238E27FC236}">
              <a16:creationId xmlns:a16="http://schemas.microsoft.com/office/drawing/2014/main" id="{00000000-0008-0000-03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0875" y="37623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26</xdr:row>
      <xdr:rowOff>38100</xdr:rowOff>
    </xdr:from>
    <xdr:to>
      <xdr:col>26</xdr:col>
      <xdr:colOff>447675</xdr:colOff>
      <xdr:row>26</xdr:row>
      <xdr:rowOff>400050</xdr:rowOff>
    </xdr:to>
    <xdr:pic>
      <xdr:nvPicPr>
        <xdr:cNvPr id="271" name="Рисунок 928">
          <a:extLst>
            <a:ext uri="{FF2B5EF4-FFF2-40B4-BE49-F238E27FC236}">
              <a16:creationId xmlns:a16="http://schemas.microsoft.com/office/drawing/2014/main" id="{00000000-0008-0000-03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37623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26</xdr:row>
      <xdr:rowOff>47625</xdr:rowOff>
    </xdr:from>
    <xdr:to>
      <xdr:col>27</xdr:col>
      <xdr:colOff>647700</xdr:colOff>
      <xdr:row>26</xdr:row>
      <xdr:rowOff>390525</xdr:rowOff>
    </xdr:to>
    <xdr:pic>
      <xdr:nvPicPr>
        <xdr:cNvPr id="272" name="Рисунок 929">
          <a:extLst>
            <a:ext uri="{FF2B5EF4-FFF2-40B4-BE49-F238E27FC236}">
              <a16:creationId xmlns:a16="http://schemas.microsoft.com/office/drawing/2014/main" id="{00000000-0008-0000-03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3771900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49</xdr:row>
      <xdr:rowOff>28575</xdr:rowOff>
    </xdr:from>
    <xdr:to>
      <xdr:col>12</xdr:col>
      <xdr:colOff>485775</xdr:colOff>
      <xdr:row>49</xdr:row>
      <xdr:rowOff>423333</xdr:rowOff>
    </xdr:to>
    <xdr:pic>
      <xdr:nvPicPr>
        <xdr:cNvPr id="273" name="Рисунок 817">
          <a:extLst>
            <a:ext uri="{FF2B5EF4-FFF2-40B4-BE49-F238E27FC236}">
              <a16:creationId xmlns:a16="http://schemas.microsoft.com/office/drawing/2014/main" id="{00000000-0008-0000-03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73152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49</xdr:row>
      <xdr:rowOff>28575</xdr:rowOff>
    </xdr:from>
    <xdr:to>
      <xdr:col>13</xdr:col>
      <xdr:colOff>485775</xdr:colOff>
      <xdr:row>49</xdr:row>
      <xdr:rowOff>423333</xdr:rowOff>
    </xdr:to>
    <xdr:pic>
      <xdr:nvPicPr>
        <xdr:cNvPr id="274" name="Рисунок 931">
          <a:extLst>
            <a:ext uri="{FF2B5EF4-FFF2-40B4-BE49-F238E27FC236}">
              <a16:creationId xmlns:a16="http://schemas.microsoft.com/office/drawing/2014/main" id="{00000000-0008-0000-03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73152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49</xdr:row>
      <xdr:rowOff>38100</xdr:rowOff>
    </xdr:from>
    <xdr:to>
      <xdr:col>15</xdr:col>
      <xdr:colOff>457200</xdr:colOff>
      <xdr:row>49</xdr:row>
      <xdr:rowOff>400050</xdr:rowOff>
    </xdr:to>
    <xdr:pic>
      <xdr:nvPicPr>
        <xdr:cNvPr id="275" name="Рисунок 932">
          <a:extLst>
            <a:ext uri="{FF2B5EF4-FFF2-40B4-BE49-F238E27FC236}">
              <a16:creationId xmlns:a16="http://schemas.microsoft.com/office/drawing/2014/main" id="{00000000-0008-0000-03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73247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104775</xdr:colOff>
      <xdr:row>49</xdr:row>
      <xdr:rowOff>38100</xdr:rowOff>
    </xdr:from>
    <xdr:to>
      <xdr:col>25</xdr:col>
      <xdr:colOff>466725</xdr:colOff>
      <xdr:row>49</xdr:row>
      <xdr:rowOff>400050</xdr:rowOff>
    </xdr:to>
    <xdr:pic>
      <xdr:nvPicPr>
        <xdr:cNvPr id="276" name="Рисунок 933">
          <a:extLst>
            <a:ext uri="{FF2B5EF4-FFF2-40B4-BE49-F238E27FC236}">
              <a16:creationId xmlns:a16="http://schemas.microsoft.com/office/drawing/2014/main" id="{00000000-0008-0000-03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0875" y="73247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95250</xdr:colOff>
      <xdr:row>49</xdr:row>
      <xdr:rowOff>38100</xdr:rowOff>
    </xdr:from>
    <xdr:to>
      <xdr:col>26</xdr:col>
      <xdr:colOff>457200</xdr:colOff>
      <xdr:row>49</xdr:row>
      <xdr:rowOff>400050</xdr:rowOff>
    </xdr:to>
    <xdr:pic>
      <xdr:nvPicPr>
        <xdr:cNvPr id="277" name="Рисунок 934">
          <a:extLst>
            <a:ext uri="{FF2B5EF4-FFF2-40B4-BE49-F238E27FC236}">
              <a16:creationId xmlns:a16="http://schemas.microsoft.com/office/drawing/2014/main" id="{00000000-0008-0000-03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73247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47625</xdr:colOff>
      <xdr:row>49</xdr:row>
      <xdr:rowOff>47625</xdr:rowOff>
    </xdr:from>
    <xdr:to>
      <xdr:col>27</xdr:col>
      <xdr:colOff>638175</xdr:colOff>
      <xdr:row>49</xdr:row>
      <xdr:rowOff>390525</xdr:rowOff>
    </xdr:to>
    <xdr:pic>
      <xdr:nvPicPr>
        <xdr:cNvPr id="278" name="Рисунок 935">
          <a:extLst>
            <a:ext uri="{FF2B5EF4-FFF2-40B4-BE49-F238E27FC236}">
              <a16:creationId xmlns:a16="http://schemas.microsoft.com/office/drawing/2014/main" id="{00000000-0008-0000-03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15125" y="7334250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120</xdr:row>
      <xdr:rowOff>0</xdr:rowOff>
    </xdr:from>
    <xdr:to>
      <xdr:col>13</xdr:col>
      <xdr:colOff>485775</xdr:colOff>
      <xdr:row>120</xdr:row>
      <xdr:rowOff>390525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id="{00000000-0008-0000-03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7649825"/>
          <a:ext cx="457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121</xdr:row>
      <xdr:rowOff>19050</xdr:rowOff>
    </xdr:from>
    <xdr:to>
      <xdr:col>13</xdr:col>
      <xdr:colOff>485775</xdr:colOff>
      <xdr:row>121</xdr:row>
      <xdr:rowOff>409575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00000000-0008-0000-03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78308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85725</xdr:colOff>
      <xdr:row>120</xdr:row>
      <xdr:rowOff>0</xdr:rowOff>
    </xdr:from>
    <xdr:to>
      <xdr:col>22</xdr:col>
      <xdr:colOff>447675</xdr:colOff>
      <xdr:row>120</xdr:row>
      <xdr:rowOff>361950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id="{00000000-0008-0000-03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76498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85725</xdr:colOff>
      <xdr:row>121</xdr:row>
      <xdr:rowOff>38100</xdr:rowOff>
    </xdr:from>
    <xdr:to>
      <xdr:col>22</xdr:col>
      <xdr:colOff>447675</xdr:colOff>
      <xdr:row>121</xdr:row>
      <xdr:rowOff>400050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id="{00000000-0008-0000-03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78498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120</xdr:row>
      <xdr:rowOff>28575</xdr:rowOff>
    </xdr:from>
    <xdr:to>
      <xdr:col>12</xdr:col>
      <xdr:colOff>485775</xdr:colOff>
      <xdr:row>121</xdr:row>
      <xdr:rowOff>1</xdr:rowOff>
    </xdr:to>
    <xdr:pic>
      <xdr:nvPicPr>
        <xdr:cNvPr id="283" name="Рисунок 708">
          <a:extLst>
            <a:ext uri="{FF2B5EF4-FFF2-40B4-BE49-F238E27FC236}">
              <a16:creationId xmlns:a16="http://schemas.microsoft.com/office/drawing/2014/main" id="{00000000-0008-0000-03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76784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120</xdr:row>
      <xdr:rowOff>19050</xdr:rowOff>
    </xdr:from>
    <xdr:to>
      <xdr:col>25</xdr:col>
      <xdr:colOff>457200</xdr:colOff>
      <xdr:row>120</xdr:row>
      <xdr:rowOff>381000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7668875"/>
          <a:ext cx="3619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121</xdr:row>
      <xdr:rowOff>28575</xdr:rowOff>
    </xdr:from>
    <xdr:to>
      <xdr:col>25</xdr:col>
      <xdr:colOff>457200</xdr:colOff>
      <xdr:row>121</xdr:row>
      <xdr:rowOff>390525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00000000-0008-0000-03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78403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120</xdr:row>
      <xdr:rowOff>0</xdr:rowOff>
    </xdr:from>
    <xdr:to>
      <xdr:col>26</xdr:col>
      <xdr:colOff>447675</xdr:colOff>
      <xdr:row>120</xdr:row>
      <xdr:rowOff>361950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id="{00000000-0008-0000-03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76498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121</xdr:row>
      <xdr:rowOff>38100</xdr:rowOff>
    </xdr:from>
    <xdr:to>
      <xdr:col>15</xdr:col>
      <xdr:colOff>447675</xdr:colOff>
      <xdr:row>121</xdr:row>
      <xdr:rowOff>400050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id="{00000000-0008-0000-03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78498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120</xdr:row>
      <xdr:rowOff>0</xdr:rowOff>
    </xdr:from>
    <xdr:to>
      <xdr:col>15</xdr:col>
      <xdr:colOff>447675</xdr:colOff>
      <xdr:row>120</xdr:row>
      <xdr:rowOff>361950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3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7649825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116</xdr:row>
      <xdr:rowOff>19050</xdr:rowOff>
    </xdr:from>
    <xdr:to>
      <xdr:col>12</xdr:col>
      <xdr:colOff>485775</xdr:colOff>
      <xdr:row>116</xdr:row>
      <xdr:rowOff>409575</xdr:rowOff>
    </xdr:to>
    <xdr:pic>
      <xdr:nvPicPr>
        <xdr:cNvPr id="289" name="Рисунок 708">
          <a:extLst>
            <a:ext uri="{FF2B5EF4-FFF2-40B4-BE49-F238E27FC236}">
              <a16:creationId xmlns:a16="http://schemas.microsoft.com/office/drawing/2014/main" id="{00000000-0008-0000-03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70211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116</xdr:row>
      <xdr:rowOff>9525</xdr:rowOff>
    </xdr:from>
    <xdr:to>
      <xdr:col>13</xdr:col>
      <xdr:colOff>476250</xdr:colOff>
      <xdr:row>116</xdr:row>
      <xdr:rowOff>400050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3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701165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116</xdr:row>
      <xdr:rowOff>28575</xdr:rowOff>
    </xdr:from>
    <xdr:to>
      <xdr:col>15</xdr:col>
      <xdr:colOff>447675</xdr:colOff>
      <xdr:row>116</xdr:row>
      <xdr:rowOff>390525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3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70307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95250</xdr:colOff>
      <xdr:row>116</xdr:row>
      <xdr:rowOff>28575</xdr:rowOff>
    </xdr:from>
    <xdr:to>
      <xdr:col>22</xdr:col>
      <xdr:colOff>457200</xdr:colOff>
      <xdr:row>116</xdr:row>
      <xdr:rowOff>390525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id="{00000000-0008-0000-03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9950" y="170307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116</xdr:row>
      <xdr:rowOff>38100</xdr:rowOff>
    </xdr:from>
    <xdr:to>
      <xdr:col>25</xdr:col>
      <xdr:colOff>457200</xdr:colOff>
      <xdr:row>116</xdr:row>
      <xdr:rowOff>400050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70402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76200</xdr:colOff>
      <xdr:row>116</xdr:row>
      <xdr:rowOff>38100</xdr:rowOff>
    </xdr:from>
    <xdr:to>
      <xdr:col>26</xdr:col>
      <xdr:colOff>438150</xdr:colOff>
      <xdr:row>116</xdr:row>
      <xdr:rowOff>400050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id="{00000000-0008-0000-03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70402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120</xdr:row>
      <xdr:rowOff>19050</xdr:rowOff>
    </xdr:from>
    <xdr:to>
      <xdr:col>13</xdr:col>
      <xdr:colOff>485775</xdr:colOff>
      <xdr:row>120</xdr:row>
      <xdr:rowOff>409575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id="{00000000-0008-0000-03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76688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119</xdr:row>
      <xdr:rowOff>38100</xdr:rowOff>
    </xdr:from>
    <xdr:to>
      <xdr:col>25</xdr:col>
      <xdr:colOff>457200</xdr:colOff>
      <xdr:row>119</xdr:row>
      <xdr:rowOff>400050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3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75260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66675</xdr:colOff>
      <xdr:row>119</xdr:row>
      <xdr:rowOff>0</xdr:rowOff>
    </xdr:from>
    <xdr:to>
      <xdr:col>26</xdr:col>
      <xdr:colOff>428625</xdr:colOff>
      <xdr:row>119</xdr:row>
      <xdr:rowOff>361950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3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3475" y="17487900"/>
          <a:ext cx="36195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76200</xdr:colOff>
      <xdr:row>121</xdr:row>
      <xdr:rowOff>19050</xdr:rowOff>
    </xdr:from>
    <xdr:to>
      <xdr:col>26</xdr:col>
      <xdr:colOff>438150</xdr:colOff>
      <xdr:row>121</xdr:row>
      <xdr:rowOff>381000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3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7830800"/>
          <a:ext cx="3619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38</xdr:row>
      <xdr:rowOff>19050</xdr:rowOff>
    </xdr:from>
    <xdr:to>
      <xdr:col>12</xdr:col>
      <xdr:colOff>485775</xdr:colOff>
      <xdr:row>38</xdr:row>
      <xdr:rowOff>409575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3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55245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38</xdr:row>
      <xdr:rowOff>19050</xdr:rowOff>
    </xdr:from>
    <xdr:to>
      <xdr:col>13</xdr:col>
      <xdr:colOff>485775</xdr:colOff>
      <xdr:row>38</xdr:row>
      <xdr:rowOff>409575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3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55245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38</xdr:row>
      <xdr:rowOff>38100</xdr:rowOff>
    </xdr:from>
    <xdr:to>
      <xdr:col>15</xdr:col>
      <xdr:colOff>457200</xdr:colOff>
      <xdr:row>38</xdr:row>
      <xdr:rowOff>400050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3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55435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66675</xdr:colOff>
      <xdr:row>38</xdr:row>
      <xdr:rowOff>28575</xdr:rowOff>
    </xdr:from>
    <xdr:to>
      <xdr:col>26</xdr:col>
      <xdr:colOff>428625</xdr:colOff>
      <xdr:row>38</xdr:row>
      <xdr:rowOff>390525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3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3475" y="55340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14287</xdr:colOff>
      <xdr:row>8</xdr:row>
      <xdr:rowOff>28575</xdr:rowOff>
    </xdr:from>
    <xdr:ext cx="457200" cy="390525"/>
    <xdr:pic>
      <xdr:nvPicPr>
        <xdr:cNvPr id="303" name="Рисунок 877">
          <a:extLst>
            <a:ext uri="{FF2B5EF4-FFF2-40B4-BE49-F238E27FC236}">
              <a16:creationId xmlns:a16="http://schemas.microsoft.com/office/drawing/2014/main" id="{00000000-0008-0000-03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2687" y="1323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8</xdr:row>
      <xdr:rowOff>28575</xdr:rowOff>
    </xdr:from>
    <xdr:ext cx="457200" cy="390525"/>
    <xdr:pic>
      <xdr:nvPicPr>
        <xdr:cNvPr id="304" name="Рисунок 878">
          <a:extLst>
            <a:ext uri="{FF2B5EF4-FFF2-40B4-BE49-F238E27FC236}">
              <a16:creationId xmlns:a16="http://schemas.microsoft.com/office/drawing/2014/main" id="{00000000-0008-0000-03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1323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90487</xdr:colOff>
      <xdr:row>8</xdr:row>
      <xdr:rowOff>38100</xdr:rowOff>
    </xdr:from>
    <xdr:ext cx="361950" cy="361950"/>
    <xdr:pic>
      <xdr:nvPicPr>
        <xdr:cNvPr id="305" name="Рисунок 879">
          <a:extLst>
            <a:ext uri="{FF2B5EF4-FFF2-40B4-BE49-F238E27FC236}">
              <a16:creationId xmlns:a16="http://schemas.microsoft.com/office/drawing/2014/main" id="{00000000-0008-0000-03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1333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90487</xdr:colOff>
      <xdr:row>8</xdr:row>
      <xdr:rowOff>38100</xdr:rowOff>
    </xdr:from>
    <xdr:ext cx="361950" cy="361950"/>
    <xdr:pic>
      <xdr:nvPicPr>
        <xdr:cNvPr id="306" name="Рисунок 880">
          <a:extLst>
            <a:ext uri="{FF2B5EF4-FFF2-40B4-BE49-F238E27FC236}">
              <a16:creationId xmlns:a16="http://schemas.microsoft.com/office/drawing/2014/main" id="{00000000-0008-0000-03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7287" y="1333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47625</xdr:colOff>
      <xdr:row>40</xdr:row>
      <xdr:rowOff>19050</xdr:rowOff>
    </xdr:from>
    <xdr:to>
      <xdr:col>13</xdr:col>
      <xdr:colOff>9525</xdr:colOff>
      <xdr:row>40</xdr:row>
      <xdr:rowOff>409575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3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6025" y="5848350"/>
          <a:ext cx="1752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40</xdr:row>
      <xdr:rowOff>9525</xdr:rowOff>
    </xdr:from>
    <xdr:to>
      <xdr:col>13</xdr:col>
      <xdr:colOff>485775</xdr:colOff>
      <xdr:row>40</xdr:row>
      <xdr:rowOff>400050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3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5838825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40</xdr:row>
      <xdr:rowOff>28575</xdr:rowOff>
    </xdr:from>
    <xdr:to>
      <xdr:col>15</xdr:col>
      <xdr:colOff>438150</xdr:colOff>
      <xdr:row>40</xdr:row>
      <xdr:rowOff>390525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3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58578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47625</xdr:colOff>
      <xdr:row>40</xdr:row>
      <xdr:rowOff>47625</xdr:rowOff>
    </xdr:from>
    <xdr:to>
      <xdr:col>27</xdr:col>
      <xdr:colOff>638175</xdr:colOff>
      <xdr:row>40</xdr:row>
      <xdr:rowOff>390525</xdr:rowOff>
    </xdr:to>
    <xdr:pic>
      <xdr:nvPicPr>
        <xdr:cNvPr id="310" name="Рисунок 894">
          <a:extLst>
            <a:ext uri="{FF2B5EF4-FFF2-40B4-BE49-F238E27FC236}">
              <a16:creationId xmlns:a16="http://schemas.microsoft.com/office/drawing/2014/main" id="{00000000-0008-0000-03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15125" y="5876925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14287</xdr:colOff>
      <xdr:row>7</xdr:row>
      <xdr:rowOff>9525</xdr:rowOff>
    </xdr:from>
    <xdr:ext cx="457200" cy="390525"/>
    <xdr:pic>
      <xdr:nvPicPr>
        <xdr:cNvPr id="311" name="Рисунок 877">
          <a:extLst>
            <a:ext uri="{FF2B5EF4-FFF2-40B4-BE49-F238E27FC236}">
              <a16:creationId xmlns:a16="http://schemas.microsoft.com/office/drawing/2014/main" id="{00000000-0008-0000-03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2687" y="1143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7</xdr:row>
      <xdr:rowOff>19050</xdr:rowOff>
    </xdr:from>
    <xdr:ext cx="457200" cy="390525"/>
    <xdr:pic>
      <xdr:nvPicPr>
        <xdr:cNvPr id="312" name="Рисунок 878">
          <a:extLst>
            <a:ext uri="{FF2B5EF4-FFF2-40B4-BE49-F238E27FC236}">
              <a16:creationId xmlns:a16="http://schemas.microsoft.com/office/drawing/2014/main" id="{00000000-0008-0000-03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1152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90487</xdr:colOff>
      <xdr:row>7</xdr:row>
      <xdr:rowOff>38100</xdr:rowOff>
    </xdr:from>
    <xdr:ext cx="361950" cy="361950"/>
    <xdr:pic>
      <xdr:nvPicPr>
        <xdr:cNvPr id="313" name="Рисунок 879">
          <a:extLst>
            <a:ext uri="{FF2B5EF4-FFF2-40B4-BE49-F238E27FC236}">
              <a16:creationId xmlns:a16="http://schemas.microsoft.com/office/drawing/2014/main" id="{00000000-0008-0000-03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1171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71437</xdr:colOff>
      <xdr:row>7</xdr:row>
      <xdr:rowOff>57150</xdr:rowOff>
    </xdr:from>
    <xdr:to>
      <xdr:col>27</xdr:col>
      <xdr:colOff>661987</xdr:colOff>
      <xdr:row>7</xdr:row>
      <xdr:rowOff>400050</xdr:rowOff>
    </xdr:to>
    <xdr:pic>
      <xdr:nvPicPr>
        <xdr:cNvPr id="314" name="Рисунок 923">
          <a:extLst>
            <a:ext uri="{FF2B5EF4-FFF2-40B4-BE49-F238E27FC236}">
              <a16:creationId xmlns:a16="http://schemas.microsoft.com/office/drawing/2014/main" id="{00000000-0008-0000-03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8937" y="1190625"/>
          <a:ext cx="590550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69</xdr:row>
      <xdr:rowOff>19050</xdr:rowOff>
    </xdr:from>
    <xdr:to>
      <xdr:col>14</xdr:col>
      <xdr:colOff>0</xdr:colOff>
      <xdr:row>69</xdr:row>
      <xdr:rowOff>409575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3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10058400"/>
          <a:ext cx="1752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66675</xdr:colOff>
      <xdr:row>69</xdr:row>
      <xdr:rowOff>47625</xdr:rowOff>
    </xdr:from>
    <xdr:to>
      <xdr:col>27</xdr:col>
      <xdr:colOff>657225</xdr:colOff>
      <xdr:row>69</xdr:row>
      <xdr:rowOff>390525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3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10086975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74</xdr:row>
      <xdr:rowOff>28575</xdr:rowOff>
    </xdr:from>
    <xdr:to>
      <xdr:col>15</xdr:col>
      <xdr:colOff>438150</xdr:colOff>
      <xdr:row>74</xdr:row>
      <xdr:rowOff>390525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3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05537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45</xdr:row>
      <xdr:rowOff>19050</xdr:rowOff>
    </xdr:from>
    <xdr:to>
      <xdr:col>12</xdr:col>
      <xdr:colOff>485775</xdr:colOff>
      <xdr:row>45</xdr:row>
      <xdr:rowOff>409575</xdr:rowOff>
    </xdr:to>
    <xdr:pic>
      <xdr:nvPicPr>
        <xdr:cNvPr id="318" name="Рисунок 815">
          <a:extLst>
            <a:ext uri="{FF2B5EF4-FFF2-40B4-BE49-F238E27FC236}">
              <a16:creationId xmlns:a16="http://schemas.microsoft.com/office/drawing/2014/main" id="{00000000-0008-0000-03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66579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45</xdr:row>
      <xdr:rowOff>0</xdr:rowOff>
    </xdr:from>
    <xdr:to>
      <xdr:col>13</xdr:col>
      <xdr:colOff>457200</xdr:colOff>
      <xdr:row>45</xdr:row>
      <xdr:rowOff>390525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3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6638925"/>
          <a:ext cx="457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45</xdr:row>
      <xdr:rowOff>47625</xdr:rowOff>
    </xdr:from>
    <xdr:to>
      <xdr:col>15</xdr:col>
      <xdr:colOff>447675</xdr:colOff>
      <xdr:row>45</xdr:row>
      <xdr:rowOff>409575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3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686550"/>
          <a:ext cx="3619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85725</xdr:colOff>
      <xdr:row>45</xdr:row>
      <xdr:rowOff>38100</xdr:rowOff>
    </xdr:from>
    <xdr:to>
      <xdr:col>27</xdr:col>
      <xdr:colOff>676275</xdr:colOff>
      <xdr:row>45</xdr:row>
      <xdr:rowOff>381000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id="{00000000-0008-0000-03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53225" y="6677025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105</xdr:row>
      <xdr:rowOff>28575</xdr:rowOff>
    </xdr:from>
    <xdr:to>
      <xdr:col>13</xdr:col>
      <xdr:colOff>0</xdr:colOff>
      <xdr:row>106</xdr:row>
      <xdr:rowOff>0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id="{00000000-0008-0000-03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15411450"/>
          <a:ext cx="1752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105</xdr:row>
      <xdr:rowOff>9525</xdr:rowOff>
    </xdr:from>
    <xdr:to>
      <xdr:col>13</xdr:col>
      <xdr:colOff>476250</xdr:colOff>
      <xdr:row>105</xdr:row>
      <xdr:rowOff>400050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id="{00000000-0008-0000-03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53924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76200</xdr:colOff>
      <xdr:row>105</xdr:row>
      <xdr:rowOff>47625</xdr:rowOff>
    </xdr:from>
    <xdr:to>
      <xdr:col>27</xdr:col>
      <xdr:colOff>666750</xdr:colOff>
      <xdr:row>105</xdr:row>
      <xdr:rowOff>390525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3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15430500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66675</xdr:colOff>
      <xdr:row>7</xdr:row>
      <xdr:rowOff>38100</xdr:rowOff>
    </xdr:from>
    <xdr:to>
      <xdr:col>25</xdr:col>
      <xdr:colOff>428625</xdr:colOff>
      <xdr:row>7</xdr:row>
      <xdr:rowOff>400050</xdr:rowOff>
    </xdr:to>
    <xdr:pic>
      <xdr:nvPicPr>
        <xdr:cNvPr id="325" name="Рисунок 921">
          <a:extLst>
            <a:ext uri="{FF2B5EF4-FFF2-40B4-BE49-F238E27FC236}">
              <a16:creationId xmlns:a16="http://schemas.microsoft.com/office/drawing/2014/main" id="{00000000-0008-0000-03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52775" y="11715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80962</xdr:colOff>
      <xdr:row>7</xdr:row>
      <xdr:rowOff>28575</xdr:rowOff>
    </xdr:from>
    <xdr:ext cx="361950" cy="361950"/>
    <xdr:pic>
      <xdr:nvPicPr>
        <xdr:cNvPr id="326" name="Рисунок 880">
          <a:extLst>
            <a:ext uri="{FF2B5EF4-FFF2-40B4-BE49-F238E27FC236}">
              <a16:creationId xmlns:a16="http://schemas.microsoft.com/office/drawing/2014/main" id="{00000000-0008-0000-03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7762" y="1162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25</xdr:col>
      <xdr:colOff>85725</xdr:colOff>
      <xdr:row>40</xdr:row>
      <xdr:rowOff>19050</xdr:rowOff>
    </xdr:from>
    <xdr:to>
      <xdr:col>25</xdr:col>
      <xdr:colOff>447675</xdr:colOff>
      <xdr:row>40</xdr:row>
      <xdr:rowOff>381000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id="{00000000-0008-0000-03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" y="5848350"/>
          <a:ext cx="3619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57150</xdr:colOff>
      <xdr:row>40</xdr:row>
      <xdr:rowOff>38100</xdr:rowOff>
    </xdr:from>
    <xdr:to>
      <xdr:col>26</xdr:col>
      <xdr:colOff>419100</xdr:colOff>
      <xdr:row>40</xdr:row>
      <xdr:rowOff>400050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3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3950" y="58674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45</xdr:row>
      <xdr:rowOff>38100</xdr:rowOff>
    </xdr:from>
    <xdr:to>
      <xdr:col>25</xdr:col>
      <xdr:colOff>457200</xdr:colOff>
      <xdr:row>45</xdr:row>
      <xdr:rowOff>400050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id="{00000000-0008-0000-03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66770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45</xdr:row>
      <xdr:rowOff>28575</xdr:rowOff>
    </xdr:from>
    <xdr:to>
      <xdr:col>26</xdr:col>
      <xdr:colOff>447675</xdr:colOff>
      <xdr:row>45</xdr:row>
      <xdr:rowOff>390525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id="{00000000-0008-0000-03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66675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52</xdr:row>
      <xdr:rowOff>28575</xdr:rowOff>
    </xdr:from>
    <xdr:to>
      <xdr:col>13</xdr:col>
      <xdr:colOff>0</xdr:colOff>
      <xdr:row>52</xdr:row>
      <xdr:rowOff>423333</xdr:rowOff>
    </xdr:to>
    <xdr:pic>
      <xdr:nvPicPr>
        <xdr:cNvPr id="331" name="Рисунок 817">
          <a:extLst>
            <a:ext uri="{FF2B5EF4-FFF2-40B4-BE49-F238E27FC236}">
              <a16:creationId xmlns:a16="http://schemas.microsoft.com/office/drawing/2014/main" id="{00000000-0008-0000-03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7800975"/>
          <a:ext cx="1752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62</xdr:row>
      <xdr:rowOff>19050</xdr:rowOff>
    </xdr:from>
    <xdr:to>
      <xdr:col>12</xdr:col>
      <xdr:colOff>485775</xdr:colOff>
      <xdr:row>62</xdr:row>
      <xdr:rowOff>409575</xdr:rowOff>
    </xdr:to>
    <xdr:pic>
      <xdr:nvPicPr>
        <xdr:cNvPr id="332" name="Рисунок 708">
          <a:extLst>
            <a:ext uri="{FF2B5EF4-FFF2-40B4-BE49-F238E27FC236}">
              <a16:creationId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92487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69</xdr:row>
      <xdr:rowOff>28575</xdr:rowOff>
    </xdr:from>
    <xdr:to>
      <xdr:col>12</xdr:col>
      <xdr:colOff>485775</xdr:colOff>
      <xdr:row>70</xdr:row>
      <xdr:rowOff>0</xdr:rowOff>
    </xdr:to>
    <xdr:pic>
      <xdr:nvPicPr>
        <xdr:cNvPr id="333" name="Рисунок 708">
          <a:extLst>
            <a:ext uri="{FF2B5EF4-FFF2-40B4-BE49-F238E27FC236}">
              <a16:creationId xmlns:a16="http://schemas.microsoft.com/office/drawing/2014/main" id="{00000000-0008-0000-03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00679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76200</xdr:colOff>
      <xdr:row>69</xdr:row>
      <xdr:rowOff>38100</xdr:rowOff>
    </xdr:from>
    <xdr:to>
      <xdr:col>26</xdr:col>
      <xdr:colOff>438150</xdr:colOff>
      <xdr:row>69</xdr:row>
      <xdr:rowOff>400050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id="{00000000-0008-0000-03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00774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105</xdr:row>
      <xdr:rowOff>28575</xdr:rowOff>
    </xdr:from>
    <xdr:to>
      <xdr:col>25</xdr:col>
      <xdr:colOff>457200</xdr:colOff>
      <xdr:row>105</xdr:row>
      <xdr:rowOff>390525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3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54114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95250</xdr:colOff>
      <xdr:row>105</xdr:row>
      <xdr:rowOff>38100</xdr:rowOff>
    </xdr:from>
    <xdr:to>
      <xdr:col>26</xdr:col>
      <xdr:colOff>457200</xdr:colOff>
      <xdr:row>105</xdr:row>
      <xdr:rowOff>400050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id="{00000000-0008-0000-03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154209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158</xdr:row>
      <xdr:rowOff>19050</xdr:rowOff>
    </xdr:from>
    <xdr:to>
      <xdr:col>12</xdr:col>
      <xdr:colOff>485775</xdr:colOff>
      <xdr:row>158</xdr:row>
      <xdr:rowOff>409575</xdr:rowOff>
    </xdr:to>
    <xdr:pic>
      <xdr:nvPicPr>
        <xdr:cNvPr id="337" name="Рисунок 881">
          <a:extLst>
            <a:ext uri="{FF2B5EF4-FFF2-40B4-BE49-F238E27FC236}">
              <a16:creationId xmlns:a16="http://schemas.microsoft.com/office/drawing/2014/main" id="{00000000-0008-0000-03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28504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158</xdr:row>
      <xdr:rowOff>19050</xdr:rowOff>
    </xdr:from>
    <xdr:to>
      <xdr:col>13</xdr:col>
      <xdr:colOff>476250</xdr:colOff>
      <xdr:row>158</xdr:row>
      <xdr:rowOff>409575</xdr:rowOff>
    </xdr:to>
    <xdr:pic>
      <xdr:nvPicPr>
        <xdr:cNvPr id="338" name="Рисунок 712">
          <a:extLst>
            <a:ext uri="{FF2B5EF4-FFF2-40B4-BE49-F238E27FC236}">
              <a16:creationId xmlns:a16="http://schemas.microsoft.com/office/drawing/2014/main" id="{00000000-0008-0000-03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28504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158</xdr:row>
      <xdr:rowOff>38100</xdr:rowOff>
    </xdr:from>
    <xdr:to>
      <xdr:col>15</xdr:col>
      <xdr:colOff>457200</xdr:colOff>
      <xdr:row>158</xdr:row>
      <xdr:rowOff>400050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id="{00000000-0008-0000-03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28695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158</xdr:row>
      <xdr:rowOff>38100</xdr:rowOff>
    </xdr:from>
    <xdr:to>
      <xdr:col>26</xdr:col>
      <xdr:colOff>447675</xdr:colOff>
      <xdr:row>158</xdr:row>
      <xdr:rowOff>400050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id="{00000000-0008-0000-03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28695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158</xdr:row>
      <xdr:rowOff>47625</xdr:rowOff>
    </xdr:from>
    <xdr:to>
      <xdr:col>27</xdr:col>
      <xdr:colOff>647700</xdr:colOff>
      <xdr:row>158</xdr:row>
      <xdr:rowOff>390525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id="{00000000-0008-0000-03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22879050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85725</xdr:colOff>
      <xdr:row>158</xdr:row>
      <xdr:rowOff>28575</xdr:rowOff>
    </xdr:from>
    <xdr:to>
      <xdr:col>25</xdr:col>
      <xdr:colOff>447675</xdr:colOff>
      <xdr:row>158</xdr:row>
      <xdr:rowOff>390525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" y="228600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28575</xdr:colOff>
      <xdr:row>160</xdr:row>
      <xdr:rowOff>19050</xdr:rowOff>
    </xdr:from>
    <xdr:ext cx="457200" cy="390525"/>
    <xdr:pic>
      <xdr:nvPicPr>
        <xdr:cNvPr id="343" name="Рисунок 881">
          <a:extLst>
            <a:ext uri="{FF2B5EF4-FFF2-40B4-BE49-F238E27FC236}">
              <a16:creationId xmlns:a16="http://schemas.microsoft.com/office/drawing/2014/main" id="{00000000-0008-0000-03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3174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160</xdr:row>
      <xdr:rowOff>19050</xdr:rowOff>
    </xdr:from>
    <xdr:ext cx="457200" cy="390525"/>
    <xdr:pic>
      <xdr:nvPicPr>
        <xdr:cNvPr id="344" name="Рисунок 712">
          <a:extLst>
            <a:ext uri="{FF2B5EF4-FFF2-40B4-BE49-F238E27FC236}">
              <a16:creationId xmlns:a16="http://schemas.microsoft.com/office/drawing/2014/main" id="{00000000-0008-0000-03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3174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160</xdr:row>
      <xdr:rowOff>38100</xdr:rowOff>
    </xdr:from>
    <xdr:ext cx="361950" cy="361950"/>
    <xdr:pic>
      <xdr:nvPicPr>
        <xdr:cNvPr id="345" name="Рисунок 344">
          <a:extLst>
            <a:ext uri="{FF2B5EF4-FFF2-40B4-BE49-F238E27FC236}">
              <a16:creationId xmlns:a16="http://schemas.microsoft.com/office/drawing/2014/main" id="{00000000-0008-0000-03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3193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160</xdr:row>
      <xdr:rowOff>38100</xdr:rowOff>
    </xdr:from>
    <xdr:ext cx="361950" cy="361950"/>
    <xdr:pic>
      <xdr:nvPicPr>
        <xdr:cNvPr id="346" name="Рисунок 345">
          <a:extLst>
            <a:ext uri="{FF2B5EF4-FFF2-40B4-BE49-F238E27FC236}">
              <a16:creationId xmlns:a16="http://schemas.microsoft.com/office/drawing/2014/main" id="{00000000-0008-0000-03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3193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160</xdr:row>
      <xdr:rowOff>47625</xdr:rowOff>
    </xdr:from>
    <xdr:ext cx="590550" cy="342900"/>
    <xdr:pic>
      <xdr:nvPicPr>
        <xdr:cNvPr id="347" name="Рисунок 346">
          <a:extLst>
            <a:ext uri="{FF2B5EF4-FFF2-40B4-BE49-F238E27FC236}">
              <a16:creationId xmlns:a16="http://schemas.microsoft.com/office/drawing/2014/main" id="{00000000-0008-0000-03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232029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114300</xdr:colOff>
      <xdr:row>160</xdr:row>
      <xdr:rowOff>38100</xdr:rowOff>
    </xdr:from>
    <xdr:ext cx="361950" cy="361950"/>
    <xdr:pic>
      <xdr:nvPicPr>
        <xdr:cNvPr id="348" name="Рисунок 347">
          <a:extLst>
            <a:ext uri="{FF2B5EF4-FFF2-40B4-BE49-F238E27FC236}">
              <a16:creationId xmlns:a16="http://schemas.microsoft.com/office/drawing/2014/main" id="{00000000-0008-0000-03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0400" y="23193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46</xdr:row>
      <xdr:rowOff>19050</xdr:rowOff>
    </xdr:from>
    <xdr:ext cx="457200" cy="390525"/>
    <xdr:pic>
      <xdr:nvPicPr>
        <xdr:cNvPr id="349" name="Рисунок 878">
          <a:extLst>
            <a:ext uri="{FF2B5EF4-FFF2-40B4-BE49-F238E27FC236}">
              <a16:creationId xmlns:a16="http://schemas.microsoft.com/office/drawing/2014/main" id="{00000000-0008-0000-03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6819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104775</xdr:colOff>
      <xdr:row>46</xdr:row>
      <xdr:rowOff>38100</xdr:rowOff>
    </xdr:from>
    <xdr:ext cx="361950" cy="361950"/>
    <xdr:pic>
      <xdr:nvPicPr>
        <xdr:cNvPr id="350" name="Рисунок 880">
          <a:extLst>
            <a:ext uri="{FF2B5EF4-FFF2-40B4-BE49-F238E27FC236}">
              <a16:creationId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1575" y="683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104775</xdr:colOff>
      <xdr:row>46</xdr:row>
      <xdr:rowOff>38100</xdr:rowOff>
    </xdr:from>
    <xdr:ext cx="361950" cy="361950"/>
    <xdr:pic>
      <xdr:nvPicPr>
        <xdr:cNvPr id="351" name="Рисунок 921">
          <a:extLst>
            <a:ext uri="{FF2B5EF4-FFF2-40B4-BE49-F238E27FC236}">
              <a16:creationId xmlns:a16="http://schemas.microsoft.com/office/drawing/2014/main" id="{00000000-0008-0000-03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0875" y="6838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85725</xdr:colOff>
      <xdr:row>46</xdr:row>
      <xdr:rowOff>57150</xdr:rowOff>
    </xdr:from>
    <xdr:ext cx="591363" cy="341406"/>
    <xdr:pic>
      <xdr:nvPicPr>
        <xdr:cNvPr id="352" name="Рисунок 351">
          <a:extLst>
            <a:ext uri="{FF2B5EF4-FFF2-40B4-BE49-F238E27FC236}">
              <a16:creationId xmlns:a16="http://schemas.microsoft.com/office/drawing/2014/main" id="{00000000-0008-0000-03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53225" y="6858000"/>
          <a:ext cx="591363" cy="341406"/>
        </a:xfrm>
        <a:prstGeom prst="rect">
          <a:avLst/>
        </a:prstGeom>
      </xdr:spPr>
    </xdr:pic>
    <xdr:clientData/>
  </xdr:oneCellAnchor>
  <xdr:twoCellAnchor editAs="oneCell">
    <xdr:from>
      <xdr:col>12</xdr:col>
      <xdr:colOff>28575</xdr:colOff>
      <xdr:row>46</xdr:row>
      <xdr:rowOff>19050</xdr:rowOff>
    </xdr:from>
    <xdr:to>
      <xdr:col>12</xdr:col>
      <xdr:colOff>485775</xdr:colOff>
      <xdr:row>46</xdr:row>
      <xdr:rowOff>409575</xdr:rowOff>
    </xdr:to>
    <xdr:pic>
      <xdr:nvPicPr>
        <xdr:cNvPr id="353" name="Рисунок 815">
          <a:extLst>
            <a:ext uri="{FF2B5EF4-FFF2-40B4-BE49-F238E27FC236}">
              <a16:creationId xmlns:a16="http://schemas.microsoft.com/office/drawing/2014/main" id="{00000000-0008-0000-03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68199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46</xdr:row>
      <xdr:rowOff>38100</xdr:rowOff>
    </xdr:from>
    <xdr:to>
      <xdr:col>15</xdr:col>
      <xdr:colOff>457200</xdr:colOff>
      <xdr:row>46</xdr:row>
      <xdr:rowOff>400050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id="{00000000-0008-0000-03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68389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19050</xdr:colOff>
      <xdr:row>48</xdr:row>
      <xdr:rowOff>19050</xdr:rowOff>
    </xdr:from>
    <xdr:ext cx="457200" cy="390525"/>
    <xdr:pic>
      <xdr:nvPicPr>
        <xdr:cNvPr id="355" name="Рисунок 878">
          <a:extLst>
            <a:ext uri="{FF2B5EF4-FFF2-40B4-BE49-F238E27FC236}">
              <a16:creationId xmlns:a16="http://schemas.microsoft.com/office/drawing/2014/main" id="{00000000-0008-0000-03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7143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104775</xdr:colOff>
      <xdr:row>48</xdr:row>
      <xdr:rowOff>38100</xdr:rowOff>
    </xdr:from>
    <xdr:ext cx="361950" cy="361950"/>
    <xdr:pic>
      <xdr:nvPicPr>
        <xdr:cNvPr id="356" name="Рисунок 880">
          <a:extLst>
            <a:ext uri="{FF2B5EF4-FFF2-40B4-BE49-F238E27FC236}">
              <a16:creationId xmlns:a16="http://schemas.microsoft.com/office/drawing/2014/main" id="{00000000-0008-0000-03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81575" y="7162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104775</xdr:colOff>
      <xdr:row>48</xdr:row>
      <xdr:rowOff>38100</xdr:rowOff>
    </xdr:from>
    <xdr:ext cx="361950" cy="361950"/>
    <xdr:pic>
      <xdr:nvPicPr>
        <xdr:cNvPr id="357" name="Рисунок 921">
          <a:extLst>
            <a:ext uri="{FF2B5EF4-FFF2-40B4-BE49-F238E27FC236}">
              <a16:creationId xmlns:a16="http://schemas.microsoft.com/office/drawing/2014/main" id="{00000000-0008-0000-03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0875" y="7162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85725</xdr:colOff>
      <xdr:row>48</xdr:row>
      <xdr:rowOff>57150</xdr:rowOff>
    </xdr:from>
    <xdr:ext cx="591363" cy="341406"/>
    <xdr:pic>
      <xdr:nvPicPr>
        <xdr:cNvPr id="358" name="Рисунок 357">
          <a:extLst>
            <a:ext uri="{FF2B5EF4-FFF2-40B4-BE49-F238E27FC236}">
              <a16:creationId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53225" y="7181850"/>
          <a:ext cx="591363" cy="341406"/>
        </a:xfrm>
        <a:prstGeom prst="rect">
          <a:avLst/>
        </a:prstGeom>
      </xdr:spPr>
    </xdr:pic>
    <xdr:clientData/>
  </xdr:oneCellAnchor>
  <xdr:twoCellAnchor editAs="oneCell">
    <xdr:from>
      <xdr:col>12</xdr:col>
      <xdr:colOff>28575</xdr:colOff>
      <xdr:row>48</xdr:row>
      <xdr:rowOff>28575</xdr:rowOff>
    </xdr:from>
    <xdr:to>
      <xdr:col>12</xdr:col>
      <xdr:colOff>485775</xdr:colOff>
      <xdr:row>49</xdr:row>
      <xdr:rowOff>0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id="{00000000-0008-0000-03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71532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48</xdr:row>
      <xdr:rowOff>19050</xdr:rowOff>
    </xdr:from>
    <xdr:to>
      <xdr:col>15</xdr:col>
      <xdr:colOff>457200</xdr:colOff>
      <xdr:row>48</xdr:row>
      <xdr:rowOff>381000</xdr:rowOff>
    </xdr:to>
    <xdr:pic>
      <xdr:nvPicPr>
        <xdr:cNvPr id="360" name="Рисунок 932">
          <a:extLst>
            <a:ext uri="{FF2B5EF4-FFF2-40B4-BE49-F238E27FC236}">
              <a16:creationId xmlns:a16="http://schemas.microsoft.com/office/drawing/2014/main" id="{00000000-0008-0000-03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7143750"/>
          <a:ext cx="3619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9525</xdr:colOff>
      <xdr:row>48</xdr:row>
      <xdr:rowOff>28575</xdr:rowOff>
    </xdr:from>
    <xdr:ext cx="457200" cy="390525"/>
    <xdr:pic>
      <xdr:nvPicPr>
        <xdr:cNvPr id="361" name="Рисунок 878">
          <a:extLst>
            <a:ext uri="{FF2B5EF4-FFF2-40B4-BE49-F238E27FC236}">
              <a16:creationId xmlns:a16="http://schemas.microsoft.com/office/drawing/2014/main" id="{00000000-0008-0000-03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7153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139</xdr:row>
      <xdr:rowOff>38100</xdr:rowOff>
    </xdr:from>
    <xdr:ext cx="361950" cy="361950"/>
    <xdr:pic>
      <xdr:nvPicPr>
        <xdr:cNvPr id="362" name="Рисунок 879">
          <a:extLst>
            <a:ext uri="{FF2B5EF4-FFF2-40B4-BE49-F238E27FC236}">
              <a16:creationId xmlns:a16="http://schemas.microsoft.com/office/drawing/2014/main" id="{00000000-0008-0000-03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01168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139</xdr:row>
      <xdr:rowOff>28575</xdr:rowOff>
    </xdr:from>
    <xdr:ext cx="591363" cy="341406"/>
    <xdr:pic>
      <xdr:nvPicPr>
        <xdr:cNvPr id="363" name="Рисунок 362">
          <a:extLst>
            <a:ext uri="{FF2B5EF4-FFF2-40B4-BE49-F238E27FC236}">
              <a16:creationId xmlns:a16="http://schemas.microsoft.com/office/drawing/2014/main" id="{00000000-0008-0000-03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34175" y="20107275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95250</xdr:colOff>
      <xdr:row>139</xdr:row>
      <xdr:rowOff>28575</xdr:rowOff>
    </xdr:from>
    <xdr:ext cx="361950" cy="361950"/>
    <xdr:pic>
      <xdr:nvPicPr>
        <xdr:cNvPr id="364" name="Рисунок 880">
          <a:extLst>
            <a:ext uri="{FF2B5EF4-FFF2-40B4-BE49-F238E27FC236}">
              <a16:creationId xmlns:a16="http://schemas.microsoft.com/office/drawing/2014/main" id="{00000000-0008-0000-03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20107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139</xdr:row>
      <xdr:rowOff>28575</xdr:rowOff>
    </xdr:from>
    <xdr:ext cx="457200" cy="390525"/>
    <xdr:pic>
      <xdr:nvPicPr>
        <xdr:cNvPr id="365" name="Рисунок 878">
          <a:extLst>
            <a:ext uri="{FF2B5EF4-FFF2-40B4-BE49-F238E27FC236}">
              <a16:creationId xmlns:a16="http://schemas.microsoft.com/office/drawing/2014/main" id="{00000000-0008-0000-03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20107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139</xdr:row>
      <xdr:rowOff>19050</xdr:rowOff>
    </xdr:from>
    <xdr:ext cx="457200" cy="390525"/>
    <xdr:pic>
      <xdr:nvPicPr>
        <xdr:cNvPr id="366" name="Рисунок 877">
          <a:extLst>
            <a:ext uri="{FF2B5EF4-FFF2-40B4-BE49-F238E27FC236}">
              <a16:creationId xmlns:a16="http://schemas.microsoft.com/office/drawing/2014/main" id="{00000000-0008-0000-03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20097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123825</xdr:colOff>
      <xdr:row>139</xdr:row>
      <xdr:rowOff>19050</xdr:rowOff>
    </xdr:from>
    <xdr:ext cx="361950" cy="361950"/>
    <xdr:pic>
      <xdr:nvPicPr>
        <xdr:cNvPr id="367" name="Рисунок 921">
          <a:extLst>
            <a:ext uri="{FF2B5EF4-FFF2-40B4-BE49-F238E27FC236}">
              <a16:creationId xmlns:a16="http://schemas.microsoft.com/office/drawing/2014/main" id="{00000000-0008-0000-03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9925" y="20097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155</xdr:row>
      <xdr:rowOff>28575</xdr:rowOff>
    </xdr:from>
    <xdr:ext cx="361950" cy="361950"/>
    <xdr:pic>
      <xdr:nvPicPr>
        <xdr:cNvPr id="368" name="Рисунок 879">
          <a:extLst>
            <a:ext uri="{FF2B5EF4-FFF2-40B4-BE49-F238E27FC236}">
              <a16:creationId xmlns:a16="http://schemas.microsoft.com/office/drawing/2014/main" id="{00000000-0008-0000-03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2374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114300</xdr:colOff>
      <xdr:row>155</xdr:row>
      <xdr:rowOff>28575</xdr:rowOff>
    </xdr:from>
    <xdr:ext cx="361950" cy="361950"/>
    <xdr:pic>
      <xdr:nvPicPr>
        <xdr:cNvPr id="369" name="Рисунок 880">
          <a:extLst>
            <a:ext uri="{FF2B5EF4-FFF2-40B4-BE49-F238E27FC236}">
              <a16:creationId xmlns:a16="http://schemas.microsoft.com/office/drawing/2014/main" id="{00000000-0008-0000-03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91100" y="22374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123825</xdr:colOff>
      <xdr:row>156</xdr:row>
      <xdr:rowOff>28575</xdr:rowOff>
    </xdr:from>
    <xdr:ext cx="361950" cy="361950"/>
    <xdr:pic>
      <xdr:nvPicPr>
        <xdr:cNvPr id="370" name="Рисунок 880">
          <a:extLst>
            <a:ext uri="{FF2B5EF4-FFF2-40B4-BE49-F238E27FC236}">
              <a16:creationId xmlns:a16="http://schemas.microsoft.com/office/drawing/2014/main" id="{00000000-0008-0000-03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0625" y="22536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95250</xdr:colOff>
      <xdr:row>156</xdr:row>
      <xdr:rowOff>28575</xdr:rowOff>
    </xdr:from>
    <xdr:to>
      <xdr:col>15</xdr:col>
      <xdr:colOff>457200</xdr:colOff>
      <xdr:row>156</xdr:row>
      <xdr:rowOff>390525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3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25361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9525</xdr:colOff>
      <xdr:row>155</xdr:row>
      <xdr:rowOff>19050</xdr:rowOff>
    </xdr:from>
    <xdr:ext cx="457200" cy="390525"/>
    <xdr:pic>
      <xdr:nvPicPr>
        <xdr:cNvPr id="372" name="Рисунок 878">
          <a:extLst>
            <a:ext uri="{FF2B5EF4-FFF2-40B4-BE49-F238E27FC236}">
              <a16:creationId xmlns:a16="http://schemas.microsoft.com/office/drawing/2014/main" id="{00000000-0008-0000-03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22364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156</xdr:row>
      <xdr:rowOff>19050</xdr:rowOff>
    </xdr:from>
    <xdr:ext cx="457200" cy="390525"/>
    <xdr:pic>
      <xdr:nvPicPr>
        <xdr:cNvPr id="373" name="Рисунок 878">
          <a:extLst>
            <a:ext uri="{FF2B5EF4-FFF2-40B4-BE49-F238E27FC236}">
              <a16:creationId xmlns:a16="http://schemas.microsoft.com/office/drawing/2014/main" id="{00000000-0008-0000-03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22526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9525</xdr:colOff>
      <xdr:row>155</xdr:row>
      <xdr:rowOff>19050</xdr:rowOff>
    </xdr:from>
    <xdr:to>
      <xdr:col>12</xdr:col>
      <xdr:colOff>466725</xdr:colOff>
      <xdr:row>155</xdr:row>
      <xdr:rowOff>409575</xdr:rowOff>
    </xdr:to>
    <xdr:pic>
      <xdr:nvPicPr>
        <xdr:cNvPr id="374" name="Рисунок 815">
          <a:extLst>
            <a:ext uri="{FF2B5EF4-FFF2-40B4-BE49-F238E27FC236}">
              <a16:creationId xmlns:a16="http://schemas.microsoft.com/office/drawing/2014/main" id="{00000000-0008-0000-03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23647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156</xdr:row>
      <xdr:rowOff>9525</xdr:rowOff>
    </xdr:from>
    <xdr:to>
      <xdr:col>12</xdr:col>
      <xdr:colOff>466725</xdr:colOff>
      <xdr:row>156</xdr:row>
      <xdr:rowOff>400050</xdr:rowOff>
    </xdr:to>
    <xdr:pic>
      <xdr:nvPicPr>
        <xdr:cNvPr id="375" name="Рисунок 815">
          <a:extLst>
            <a:ext uri="{FF2B5EF4-FFF2-40B4-BE49-F238E27FC236}">
              <a16:creationId xmlns:a16="http://schemas.microsoft.com/office/drawing/2014/main" id="{00000000-0008-0000-03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225171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15</xdr:row>
      <xdr:rowOff>28575</xdr:rowOff>
    </xdr:from>
    <xdr:to>
      <xdr:col>12</xdr:col>
      <xdr:colOff>485775</xdr:colOff>
      <xdr:row>16</xdr:row>
      <xdr:rowOff>0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3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29552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15</xdr:row>
      <xdr:rowOff>19050</xdr:rowOff>
    </xdr:from>
    <xdr:to>
      <xdr:col>13</xdr:col>
      <xdr:colOff>466725</xdr:colOff>
      <xdr:row>15</xdr:row>
      <xdr:rowOff>409575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3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22860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15</xdr:row>
      <xdr:rowOff>28575</xdr:rowOff>
    </xdr:from>
    <xdr:to>
      <xdr:col>15</xdr:col>
      <xdr:colOff>438150</xdr:colOff>
      <xdr:row>15</xdr:row>
      <xdr:rowOff>390525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3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22955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15</xdr:row>
      <xdr:rowOff>28575</xdr:rowOff>
    </xdr:from>
    <xdr:to>
      <xdr:col>25</xdr:col>
      <xdr:colOff>457200</xdr:colOff>
      <xdr:row>15</xdr:row>
      <xdr:rowOff>390525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3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2955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15</xdr:row>
      <xdr:rowOff>28575</xdr:rowOff>
    </xdr:from>
    <xdr:to>
      <xdr:col>26</xdr:col>
      <xdr:colOff>447675</xdr:colOff>
      <xdr:row>15</xdr:row>
      <xdr:rowOff>390525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3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2955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121</xdr:row>
      <xdr:rowOff>19050</xdr:rowOff>
    </xdr:from>
    <xdr:to>
      <xdr:col>12</xdr:col>
      <xdr:colOff>466725</xdr:colOff>
      <xdr:row>121</xdr:row>
      <xdr:rowOff>409575</xdr:rowOff>
    </xdr:to>
    <xdr:pic>
      <xdr:nvPicPr>
        <xdr:cNvPr id="381" name="Рисунок 708">
          <a:extLst>
            <a:ext uri="{FF2B5EF4-FFF2-40B4-BE49-F238E27FC236}">
              <a16:creationId xmlns:a16="http://schemas.microsoft.com/office/drawing/2014/main" id="{00000000-0008-0000-03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78308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28575</xdr:colOff>
      <xdr:row>82</xdr:row>
      <xdr:rowOff>19050</xdr:rowOff>
    </xdr:from>
    <xdr:ext cx="457200" cy="390525"/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3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1839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82</xdr:row>
      <xdr:rowOff>19050</xdr:rowOff>
    </xdr:from>
    <xdr:ext cx="457200" cy="390525"/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3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1839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82</xdr:row>
      <xdr:rowOff>28575</xdr:rowOff>
    </xdr:from>
    <xdr:ext cx="361950" cy="361950"/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3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1849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82</xdr:row>
      <xdr:rowOff>28575</xdr:rowOff>
    </xdr:from>
    <xdr:ext cx="590550" cy="342900"/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3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18491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82</xdr:row>
      <xdr:rowOff>28575</xdr:rowOff>
    </xdr:from>
    <xdr:ext cx="361950" cy="361950"/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3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1849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82</xdr:row>
      <xdr:rowOff>28575</xdr:rowOff>
    </xdr:from>
    <xdr:ext cx="361950" cy="361950"/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3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1849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76</xdr:row>
      <xdr:rowOff>38100</xdr:rowOff>
    </xdr:from>
    <xdr:ext cx="361950" cy="361950"/>
    <xdr:pic>
      <xdr:nvPicPr>
        <xdr:cNvPr id="388" name="Рисунок 879">
          <a:extLst>
            <a:ext uri="{FF2B5EF4-FFF2-40B4-BE49-F238E27FC236}">
              <a16:creationId xmlns:a16="http://schemas.microsoft.com/office/drawing/2014/main" id="{00000000-0008-0000-03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887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85725</xdr:colOff>
      <xdr:row>76</xdr:row>
      <xdr:rowOff>19050</xdr:rowOff>
    </xdr:from>
    <xdr:ext cx="591363" cy="341406"/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3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53225" y="10868025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76200</xdr:colOff>
      <xdr:row>76</xdr:row>
      <xdr:rowOff>28575</xdr:rowOff>
    </xdr:from>
    <xdr:ext cx="361950" cy="361950"/>
    <xdr:pic>
      <xdr:nvPicPr>
        <xdr:cNvPr id="390" name="Рисунок 880">
          <a:extLst>
            <a:ext uri="{FF2B5EF4-FFF2-40B4-BE49-F238E27FC236}">
              <a16:creationId xmlns:a16="http://schemas.microsoft.com/office/drawing/2014/main" id="{00000000-0008-0000-03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087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76</xdr:row>
      <xdr:rowOff>28575</xdr:rowOff>
    </xdr:from>
    <xdr:ext cx="457200" cy="390525"/>
    <xdr:pic>
      <xdr:nvPicPr>
        <xdr:cNvPr id="391" name="Рисунок 878">
          <a:extLst>
            <a:ext uri="{FF2B5EF4-FFF2-40B4-BE49-F238E27FC236}">
              <a16:creationId xmlns:a16="http://schemas.microsoft.com/office/drawing/2014/main" id="{00000000-0008-0000-03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08775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104775</xdr:colOff>
      <xdr:row>76</xdr:row>
      <xdr:rowOff>28575</xdr:rowOff>
    </xdr:from>
    <xdr:ext cx="361950" cy="361950"/>
    <xdr:pic>
      <xdr:nvPicPr>
        <xdr:cNvPr id="392" name="Рисунок 921">
          <a:extLst>
            <a:ext uri="{FF2B5EF4-FFF2-40B4-BE49-F238E27FC236}">
              <a16:creationId xmlns:a16="http://schemas.microsoft.com/office/drawing/2014/main" id="{00000000-0008-0000-03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90875" y="1087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28575</xdr:colOff>
      <xdr:row>76</xdr:row>
      <xdr:rowOff>28575</xdr:rowOff>
    </xdr:from>
    <xdr:to>
      <xdr:col>12</xdr:col>
      <xdr:colOff>485775</xdr:colOff>
      <xdr:row>77</xdr:row>
      <xdr:rowOff>1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3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08775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117</xdr:row>
      <xdr:rowOff>19050</xdr:rowOff>
    </xdr:from>
    <xdr:to>
      <xdr:col>13</xdr:col>
      <xdr:colOff>485775</xdr:colOff>
      <xdr:row>117</xdr:row>
      <xdr:rowOff>409575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3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71831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85725</xdr:colOff>
      <xdr:row>117</xdr:row>
      <xdr:rowOff>38100</xdr:rowOff>
    </xdr:from>
    <xdr:to>
      <xdr:col>22</xdr:col>
      <xdr:colOff>447675</xdr:colOff>
      <xdr:row>117</xdr:row>
      <xdr:rowOff>400050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3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72021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117</xdr:row>
      <xdr:rowOff>28575</xdr:rowOff>
    </xdr:from>
    <xdr:to>
      <xdr:col>25</xdr:col>
      <xdr:colOff>457200</xdr:colOff>
      <xdr:row>117</xdr:row>
      <xdr:rowOff>390525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00000000-0008-0000-03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71926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117</xdr:row>
      <xdr:rowOff>28575</xdr:rowOff>
    </xdr:from>
    <xdr:to>
      <xdr:col>26</xdr:col>
      <xdr:colOff>447675</xdr:colOff>
      <xdr:row>117</xdr:row>
      <xdr:rowOff>390525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id="{00000000-0008-0000-03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71926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117</xdr:row>
      <xdr:rowOff>38100</xdr:rowOff>
    </xdr:from>
    <xdr:to>
      <xdr:col>15</xdr:col>
      <xdr:colOff>447675</xdr:colOff>
      <xdr:row>117</xdr:row>
      <xdr:rowOff>400050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00000000-0008-0000-03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720215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117</xdr:row>
      <xdr:rowOff>19050</xdr:rowOff>
    </xdr:from>
    <xdr:to>
      <xdr:col>12</xdr:col>
      <xdr:colOff>466725</xdr:colOff>
      <xdr:row>117</xdr:row>
      <xdr:rowOff>409575</xdr:rowOff>
    </xdr:to>
    <xdr:pic>
      <xdr:nvPicPr>
        <xdr:cNvPr id="399" name="Рисунок 708">
          <a:extLst>
            <a:ext uri="{FF2B5EF4-FFF2-40B4-BE49-F238E27FC236}">
              <a16:creationId xmlns:a16="http://schemas.microsoft.com/office/drawing/2014/main" id="{00000000-0008-0000-03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71831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84</xdr:row>
      <xdr:rowOff>19050</xdr:rowOff>
    </xdr:from>
    <xdr:to>
      <xdr:col>12</xdr:col>
      <xdr:colOff>476250</xdr:colOff>
      <xdr:row>84</xdr:row>
      <xdr:rowOff>409575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00000000-0008-0000-03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21634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84</xdr:row>
      <xdr:rowOff>19050</xdr:rowOff>
    </xdr:from>
    <xdr:to>
      <xdr:col>13</xdr:col>
      <xdr:colOff>485775</xdr:colOff>
      <xdr:row>84</xdr:row>
      <xdr:rowOff>409575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id="{00000000-0008-0000-03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21634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84</xdr:row>
      <xdr:rowOff>38100</xdr:rowOff>
    </xdr:from>
    <xdr:to>
      <xdr:col>15</xdr:col>
      <xdr:colOff>447675</xdr:colOff>
      <xdr:row>84</xdr:row>
      <xdr:rowOff>400050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00000000-0008-0000-03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21824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28575</xdr:colOff>
      <xdr:row>86</xdr:row>
      <xdr:rowOff>19050</xdr:rowOff>
    </xdr:from>
    <xdr:ext cx="457200" cy="390525"/>
    <xdr:pic>
      <xdr:nvPicPr>
        <xdr:cNvPr id="403" name="Рисунок 402">
          <a:extLst>
            <a:ext uri="{FF2B5EF4-FFF2-40B4-BE49-F238E27FC236}">
              <a16:creationId xmlns:a16="http://schemas.microsoft.com/office/drawing/2014/main" id="{00000000-0008-0000-03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23253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86</xdr:row>
      <xdr:rowOff>19050</xdr:rowOff>
    </xdr:from>
    <xdr:ext cx="457200" cy="390525"/>
    <xdr:pic>
      <xdr:nvPicPr>
        <xdr:cNvPr id="404" name="Рисунок 403">
          <a:extLst>
            <a:ext uri="{FF2B5EF4-FFF2-40B4-BE49-F238E27FC236}">
              <a16:creationId xmlns:a16="http://schemas.microsoft.com/office/drawing/2014/main" id="{00000000-0008-0000-03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23253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86</xdr:row>
      <xdr:rowOff>28575</xdr:rowOff>
    </xdr:from>
    <xdr:ext cx="361950" cy="361950"/>
    <xdr:pic>
      <xdr:nvPicPr>
        <xdr:cNvPr id="405" name="Рисунок 404">
          <a:extLst>
            <a:ext uri="{FF2B5EF4-FFF2-40B4-BE49-F238E27FC236}">
              <a16:creationId xmlns:a16="http://schemas.microsoft.com/office/drawing/2014/main" id="{00000000-0008-0000-03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2334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22</xdr:col>
      <xdr:colOff>85725</xdr:colOff>
      <xdr:row>84</xdr:row>
      <xdr:rowOff>38100</xdr:rowOff>
    </xdr:from>
    <xdr:to>
      <xdr:col>22</xdr:col>
      <xdr:colOff>447675</xdr:colOff>
      <xdr:row>84</xdr:row>
      <xdr:rowOff>400050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00000000-0008-0000-03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21824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85725</xdr:colOff>
      <xdr:row>86</xdr:row>
      <xdr:rowOff>38100</xdr:rowOff>
    </xdr:from>
    <xdr:to>
      <xdr:col>22</xdr:col>
      <xdr:colOff>447675</xdr:colOff>
      <xdr:row>86</xdr:row>
      <xdr:rowOff>400050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00000000-0008-0000-03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23444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84</xdr:row>
      <xdr:rowOff>28575</xdr:rowOff>
    </xdr:from>
    <xdr:to>
      <xdr:col>25</xdr:col>
      <xdr:colOff>457200</xdr:colOff>
      <xdr:row>84</xdr:row>
      <xdr:rowOff>390525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00000000-0008-0000-03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1729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86</xdr:row>
      <xdr:rowOff>28575</xdr:rowOff>
    </xdr:from>
    <xdr:to>
      <xdr:col>25</xdr:col>
      <xdr:colOff>457200</xdr:colOff>
      <xdr:row>86</xdr:row>
      <xdr:rowOff>390525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id="{00000000-0008-0000-03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3348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84</xdr:row>
      <xdr:rowOff>28575</xdr:rowOff>
    </xdr:from>
    <xdr:to>
      <xdr:col>27</xdr:col>
      <xdr:colOff>647700</xdr:colOff>
      <xdr:row>84</xdr:row>
      <xdr:rowOff>371475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00000000-0008-0000-03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21729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84</xdr:row>
      <xdr:rowOff>28575</xdr:rowOff>
    </xdr:from>
    <xdr:to>
      <xdr:col>26</xdr:col>
      <xdr:colOff>447675</xdr:colOff>
      <xdr:row>84</xdr:row>
      <xdr:rowOff>390525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00000000-0008-0000-03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21729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84</xdr:row>
      <xdr:rowOff>28575</xdr:rowOff>
    </xdr:from>
    <xdr:to>
      <xdr:col>25</xdr:col>
      <xdr:colOff>457200</xdr:colOff>
      <xdr:row>84</xdr:row>
      <xdr:rowOff>390525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3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1729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86</xdr:row>
      <xdr:rowOff>28575</xdr:rowOff>
    </xdr:from>
    <xdr:to>
      <xdr:col>27</xdr:col>
      <xdr:colOff>647700</xdr:colOff>
      <xdr:row>86</xdr:row>
      <xdr:rowOff>371475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00000000-0008-0000-03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2334875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86</xdr:row>
      <xdr:rowOff>28575</xdr:rowOff>
    </xdr:from>
    <xdr:to>
      <xdr:col>26</xdr:col>
      <xdr:colOff>447675</xdr:colOff>
      <xdr:row>86</xdr:row>
      <xdr:rowOff>390525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00000000-0008-0000-03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23348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86</xdr:row>
      <xdr:rowOff>28575</xdr:rowOff>
    </xdr:from>
    <xdr:to>
      <xdr:col>25</xdr:col>
      <xdr:colOff>457200</xdr:colOff>
      <xdr:row>86</xdr:row>
      <xdr:rowOff>390525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00000000-0008-0000-03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3348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32</xdr:row>
      <xdr:rowOff>19050</xdr:rowOff>
    </xdr:from>
    <xdr:to>
      <xdr:col>13</xdr:col>
      <xdr:colOff>476250</xdr:colOff>
      <xdr:row>32</xdr:row>
      <xdr:rowOff>409575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3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45529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32</xdr:row>
      <xdr:rowOff>28575</xdr:rowOff>
    </xdr:from>
    <xdr:to>
      <xdr:col>26</xdr:col>
      <xdr:colOff>447675</xdr:colOff>
      <xdr:row>32</xdr:row>
      <xdr:rowOff>390525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3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45624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32</xdr:row>
      <xdr:rowOff>38100</xdr:rowOff>
    </xdr:from>
    <xdr:to>
      <xdr:col>15</xdr:col>
      <xdr:colOff>447675</xdr:colOff>
      <xdr:row>32</xdr:row>
      <xdr:rowOff>400050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3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45720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32</xdr:row>
      <xdr:rowOff>19050</xdr:rowOff>
    </xdr:from>
    <xdr:to>
      <xdr:col>12</xdr:col>
      <xdr:colOff>485775</xdr:colOff>
      <xdr:row>32</xdr:row>
      <xdr:rowOff>409575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3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455295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76200</xdr:colOff>
      <xdr:row>32</xdr:row>
      <xdr:rowOff>38100</xdr:rowOff>
    </xdr:from>
    <xdr:to>
      <xdr:col>27</xdr:col>
      <xdr:colOff>666750</xdr:colOff>
      <xdr:row>32</xdr:row>
      <xdr:rowOff>381000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3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4572000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19050</xdr:colOff>
      <xdr:row>42</xdr:row>
      <xdr:rowOff>19050</xdr:rowOff>
    </xdr:from>
    <xdr:ext cx="457200" cy="390525"/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3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6172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42</xdr:row>
      <xdr:rowOff>28575</xdr:rowOff>
    </xdr:from>
    <xdr:ext cx="361950" cy="361950"/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3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618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42</xdr:row>
      <xdr:rowOff>38100</xdr:rowOff>
    </xdr:from>
    <xdr:ext cx="361950" cy="361950"/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3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191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42</xdr:row>
      <xdr:rowOff>19050</xdr:rowOff>
    </xdr:from>
    <xdr:ext cx="457200" cy="390525"/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3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6172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76200</xdr:colOff>
      <xdr:row>42</xdr:row>
      <xdr:rowOff>38100</xdr:rowOff>
    </xdr:from>
    <xdr:ext cx="590550" cy="342900"/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3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61912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47</xdr:row>
      <xdr:rowOff>19050</xdr:rowOff>
    </xdr:from>
    <xdr:ext cx="457200" cy="390525"/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3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6981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47</xdr:row>
      <xdr:rowOff>28575</xdr:rowOff>
    </xdr:from>
    <xdr:ext cx="361950" cy="361950"/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3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6991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47</xdr:row>
      <xdr:rowOff>38100</xdr:rowOff>
    </xdr:from>
    <xdr:ext cx="361950" cy="361950"/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3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000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47</xdr:row>
      <xdr:rowOff>19050</xdr:rowOff>
    </xdr:from>
    <xdr:ext cx="457200" cy="390525"/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3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6981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76200</xdr:colOff>
      <xdr:row>47</xdr:row>
      <xdr:rowOff>38100</xdr:rowOff>
    </xdr:from>
    <xdr:ext cx="590550" cy="342900"/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3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70008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101</xdr:row>
      <xdr:rowOff>19050</xdr:rowOff>
    </xdr:from>
    <xdr:ext cx="457200" cy="390525"/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3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4754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101</xdr:row>
      <xdr:rowOff>28575</xdr:rowOff>
    </xdr:from>
    <xdr:ext cx="361950" cy="361950"/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3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4763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101</xdr:row>
      <xdr:rowOff>38100</xdr:rowOff>
    </xdr:from>
    <xdr:ext cx="361950" cy="361950"/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3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4773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101</xdr:row>
      <xdr:rowOff>19050</xdr:rowOff>
    </xdr:from>
    <xdr:ext cx="457200" cy="390525"/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3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47542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76200</xdr:colOff>
      <xdr:row>101</xdr:row>
      <xdr:rowOff>38100</xdr:rowOff>
    </xdr:from>
    <xdr:ext cx="590550" cy="342900"/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3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147732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113</xdr:row>
      <xdr:rowOff>19050</xdr:rowOff>
    </xdr:from>
    <xdr:ext cx="457200" cy="390525"/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3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6535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113</xdr:row>
      <xdr:rowOff>28575</xdr:rowOff>
    </xdr:from>
    <xdr:ext cx="361950" cy="361950"/>
    <xdr:pic>
      <xdr:nvPicPr>
        <xdr:cNvPr id="437" name="Рисунок 436">
          <a:extLst>
            <a:ext uri="{FF2B5EF4-FFF2-40B4-BE49-F238E27FC236}">
              <a16:creationId xmlns:a16="http://schemas.microsoft.com/office/drawing/2014/main" id="{00000000-0008-0000-03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6544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113</xdr:row>
      <xdr:rowOff>38100</xdr:rowOff>
    </xdr:from>
    <xdr:ext cx="361950" cy="361950"/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3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6554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113</xdr:row>
      <xdr:rowOff>19050</xdr:rowOff>
    </xdr:from>
    <xdr:ext cx="457200" cy="390525"/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3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6535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76200</xdr:colOff>
      <xdr:row>113</xdr:row>
      <xdr:rowOff>38100</xdr:rowOff>
    </xdr:from>
    <xdr:ext cx="590550" cy="342900"/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3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165544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114</xdr:row>
      <xdr:rowOff>19050</xdr:rowOff>
    </xdr:from>
    <xdr:ext cx="457200" cy="390525"/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3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6697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114</xdr:row>
      <xdr:rowOff>28575</xdr:rowOff>
    </xdr:from>
    <xdr:ext cx="361950" cy="361950"/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3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67068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114</xdr:row>
      <xdr:rowOff>38100</xdr:rowOff>
    </xdr:from>
    <xdr:ext cx="361950" cy="361950"/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3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67163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114</xdr:row>
      <xdr:rowOff>19050</xdr:rowOff>
    </xdr:from>
    <xdr:ext cx="457200" cy="390525"/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3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66973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76200</xdr:colOff>
      <xdr:row>114</xdr:row>
      <xdr:rowOff>38100</xdr:rowOff>
    </xdr:from>
    <xdr:ext cx="590550" cy="342900"/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3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167163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66675</xdr:colOff>
      <xdr:row>70</xdr:row>
      <xdr:rowOff>38100</xdr:rowOff>
    </xdr:from>
    <xdr:to>
      <xdr:col>27</xdr:col>
      <xdr:colOff>657225</xdr:colOff>
      <xdr:row>70</xdr:row>
      <xdr:rowOff>381000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3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10239375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76200</xdr:colOff>
      <xdr:row>70</xdr:row>
      <xdr:rowOff>28575</xdr:rowOff>
    </xdr:from>
    <xdr:to>
      <xdr:col>26</xdr:col>
      <xdr:colOff>438150</xdr:colOff>
      <xdr:row>70</xdr:row>
      <xdr:rowOff>390525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3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02298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70</xdr:row>
      <xdr:rowOff>28575</xdr:rowOff>
    </xdr:from>
    <xdr:to>
      <xdr:col>15</xdr:col>
      <xdr:colOff>447675</xdr:colOff>
      <xdr:row>70</xdr:row>
      <xdr:rowOff>390525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00000000-0008-0000-03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2298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70</xdr:row>
      <xdr:rowOff>9525</xdr:rowOff>
    </xdr:from>
    <xdr:to>
      <xdr:col>14</xdr:col>
      <xdr:colOff>0</xdr:colOff>
      <xdr:row>70</xdr:row>
      <xdr:rowOff>400050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id="{00000000-0008-0000-03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10210800"/>
          <a:ext cx="17526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70</xdr:row>
      <xdr:rowOff>28575</xdr:rowOff>
    </xdr:from>
    <xdr:to>
      <xdr:col>12</xdr:col>
      <xdr:colOff>476250</xdr:colOff>
      <xdr:row>70</xdr:row>
      <xdr:rowOff>423333</xdr:rowOff>
    </xdr:to>
    <xdr:pic>
      <xdr:nvPicPr>
        <xdr:cNvPr id="450" name="Рисунок 708">
          <a:extLst>
            <a:ext uri="{FF2B5EF4-FFF2-40B4-BE49-F238E27FC236}">
              <a16:creationId xmlns:a16="http://schemas.microsoft.com/office/drawing/2014/main" id="{00000000-0008-0000-03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02298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57</xdr:row>
      <xdr:rowOff>28575</xdr:rowOff>
    </xdr:from>
    <xdr:to>
      <xdr:col>13</xdr:col>
      <xdr:colOff>485775</xdr:colOff>
      <xdr:row>58</xdr:row>
      <xdr:rowOff>1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id="{00000000-0008-0000-03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84486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57</xdr:row>
      <xdr:rowOff>38100</xdr:rowOff>
    </xdr:from>
    <xdr:to>
      <xdr:col>15</xdr:col>
      <xdr:colOff>457200</xdr:colOff>
      <xdr:row>57</xdr:row>
      <xdr:rowOff>400050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00000000-0008-0000-03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84582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57</xdr:row>
      <xdr:rowOff>38100</xdr:rowOff>
    </xdr:from>
    <xdr:to>
      <xdr:col>26</xdr:col>
      <xdr:colOff>447675</xdr:colOff>
      <xdr:row>57</xdr:row>
      <xdr:rowOff>400050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00000000-0008-0000-03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84582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28575</xdr:colOff>
      <xdr:row>58</xdr:row>
      <xdr:rowOff>28575</xdr:rowOff>
    </xdr:from>
    <xdr:ext cx="457200" cy="390525"/>
    <xdr:pic>
      <xdr:nvPicPr>
        <xdr:cNvPr id="454" name="Рисунок 453">
          <a:extLst>
            <a:ext uri="{FF2B5EF4-FFF2-40B4-BE49-F238E27FC236}">
              <a16:creationId xmlns:a16="http://schemas.microsoft.com/office/drawing/2014/main" id="{00000000-0008-0000-03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8610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58</xdr:row>
      <xdr:rowOff>38100</xdr:rowOff>
    </xdr:from>
    <xdr:ext cx="361950" cy="361950"/>
    <xdr:pic>
      <xdr:nvPicPr>
        <xdr:cNvPr id="455" name="Рисунок 454">
          <a:extLst>
            <a:ext uri="{FF2B5EF4-FFF2-40B4-BE49-F238E27FC236}">
              <a16:creationId xmlns:a16="http://schemas.microsoft.com/office/drawing/2014/main" id="{00000000-0008-0000-03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8620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76200</xdr:colOff>
      <xdr:row>58</xdr:row>
      <xdr:rowOff>38100</xdr:rowOff>
    </xdr:from>
    <xdr:to>
      <xdr:col>15</xdr:col>
      <xdr:colOff>438150</xdr:colOff>
      <xdr:row>58</xdr:row>
      <xdr:rowOff>400050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00000000-0008-0000-03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86201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57</xdr:row>
      <xdr:rowOff>28575</xdr:rowOff>
    </xdr:from>
    <xdr:to>
      <xdr:col>12</xdr:col>
      <xdr:colOff>476250</xdr:colOff>
      <xdr:row>58</xdr:row>
      <xdr:rowOff>1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00000000-0008-0000-03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84486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58</xdr:row>
      <xdr:rowOff>19050</xdr:rowOff>
    </xdr:from>
    <xdr:to>
      <xdr:col>12</xdr:col>
      <xdr:colOff>476250</xdr:colOff>
      <xdr:row>58</xdr:row>
      <xdr:rowOff>409575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00000000-0008-0000-03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860107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38100</xdr:colOff>
      <xdr:row>13</xdr:row>
      <xdr:rowOff>19050</xdr:rowOff>
    </xdr:from>
    <xdr:ext cx="457200" cy="390525"/>
    <xdr:pic>
      <xdr:nvPicPr>
        <xdr:cNvPr id="459" name="Рисунок 458">
          <a:extLst>
            <a:ext uri="{FF2B5EF4-FFF2-40B4-BE49-F238E27FC236}">
              <a16:creationId xmlns:a16="http://schemas.microsoft.com/office/drawing/2014/main" id="{00000000-0008-0000-03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2124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13</xdr:row>
      <xdr:rowOff>28575</xdr:rowOff>
    </xdr:from>
    <xdr:ext cx="457200" cy="390525"/>
    <xdr:pic>
      <xdr:nvPicPr>
        <xdr:cNvPr id="460" name="Рисунок 459">
          <a:extLst>
            <a:ext uri="{FF2B5EF4-FFF2-40B4-BE49-F238E27FC236}">
              <a16:creationId xmlns:a16="http://schemas.microsoft.com/office/drawing/2014/main" id="{00000000-0008-0000-03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133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13</xdr:row>
      <xdr:rowOff>28575</xdr:rowOff>
    </xdr:from>
    <xdr:ext cx="361950" cy="361950"/>
    <xdr:pic>
      <xdr:nvPicPr>
        <xdr:cNvPr id="461" name="Рисунок 460">
          <a:extLst>
            <a:ext uri="{FF2B5EF4-FFF2-40B4-BE49-F238E27FC236}">
              <a16:creationId xmlns:a16="http://schemas.microsoft.com/office/drawing/2014/main" id="{00000000-0008-0000-03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133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13</xdr:row>
      <xdr:rowOff>28575</xdr:rowOff>
    </xdr:from>
    <xdr:ext cx="361950" cy="361950"/>
    <xdr:pic>
      <xdr:nvPicPr>
        <xdr:cNvPr id="462" name="Рисунок 461">
          <a:extLst>
            <a:ext uri="{FF2B5EF4-FFF2-40B4-BE49-F238E27FC236}">
              <a16:creationId xmlns:a16="http://schemas.microsoft.com/office/drawing/2014/main" id="{00000000-0008-0000-03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133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90487</xdr:colOff>
      <xdr:row>13</xdr:row>
      <xdr:rowOff>38100</xdr:rowOff>
    </xdr:from>
    <xdr:ext cx="361950" cy="361950"/>
    <xdr:pic>
      <xdr:nvPicPr>
        <xdr:cNvPr id="463" name="Рисунок 462">
          <a:extLst>
            <a:ext uri="{FF2B5EF4-FFF2-40B4-BE49-F238E27FC236}">
              <a16:creationId xmlns:a16="http://schemas.microsoft.com/office/drawing/2014/main" id="{00000000-0008-0000-03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0987" y="2143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28575</xdr:colOff>
      <xdr:row>44</xdr:row>
      <xdr:rowOff>28575</xdr:rowOff>
    </xdr:from>
    <xdr:to>
      <xdr:col>12</xdr:col>
      <xdr:colOff>485815</xdr:colOff>
      <xdr:row>45</xdr:row>
      <xdr:rowOff>2035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00000000-0008-0000-03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516975" y="6505575"/>
          <a:ext cx="457240" cy="135384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44</xdr:row>
      <xdr:rowOff>28575</xdr:rowOff>
    </xdr:from>
    <xdr:to>
      <xdr:col>13</xdr:col>
      <xdr:colOff>476290</xdr:colOff>
      <xdr:row>45</xdr:row>
      <xdr:rowOff>2035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00000000-0008-0000-03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298150" y="6505575"/>
          <a:ext cx="457240" cy="135384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44</xdr:row>
      <xdr:rowOff>38100</xdr:rowOff>
    </xdr:from>
    <xdr:to>
      <xdr:col>15</xdr:col>
      <xdr:colOff>451517</xdr:colOff>
      <xdr:row>44</xdr:row>
      <xdr:rowOff>397795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00000000-0008-0000-03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946225" y="6515100"/>
          <a:ext cx="365792" cy="121570"/>
        </a:xfrm>
        <a:prstGeom prst="rect">
          <a:avLst/>
        </a:prstGeom>
      </xdr:spPr>
    </xdr:pic>
    <xdr:clientData/>
  </xdr:twoCellAnchor>
  <xdr:twoCellAnchor editAs="oneCell">
    <xdr:from>
      <xdr:col>26</xdr:col>
      <xdr:colOff>85725</xdr:colOff>
      <xdr:row>44</xdr:row>
      <xdr:rowOff>28575</xdr:rowOff>
    </xdr:from>
    <xdr:to>
      <xdr:col>26</xdr:col>
      <xdr:colOff>445420</xdr:colOff>
      <xdr:row>44</xdr:row>
      <xdr:rowOff>394367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00000000-0008-0000-03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3062525" y="6505575"/>
          <a:ext cx="359695" cy="137192"/>
        </a:xfrm>
        <a:prstGeom prst="rect">
          <a:avLst/>
        </a:prstGeom>
      </xdr:spPr>
    </xdr:pic>
    <xdr:clientData/>
  </xdr:twoCellAnchor>
  <xdr:twoCellAnchor editAs="oneCell">
    <xdr:from>
      <xdr:col>27</xdr:col>
      <xdr:colOff>66675</xdr:colOff>
      <xdr:row>44</xdr:row>
      <xdr:rowOff>47625</xdr:rowOff>
    </xdr:from>
    <xdr:to>
      <xdr:col>27</xdr:col>
      <xdr:colOff>651942</xdr:colOff>
      <xdr:row>44</xdr:row>
      <xdr:rowOff>389031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00000000-0008-0000-03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34175" y="6524625"/>
          <a:ext cx="585267" cy="112806"/>
        </a:xfrm>
        <a:prstGeom prst="rect">
          <a:avLst/>
        </a:prstGeom>
      </xdr:spPr>
    </xdr:pic>
    <xdr:clientData/>
  </xdr:twoCellAnchor>
  <xdr:twoCellAnchor editAs="oneCell">
    <xdr:from>
      <xdr:col>25</xdr:col>
      <xdr:colOff>104775</xdr:colOff>
      <xdr:row>44</xdr:row>
      <xdr:rowOff>38100</xdr:rowOff>
    </xdr:from>
    <xdr:to>
      <xdr:col>25</xdr:col>
      <xdr:colOff>464470</xdr:colOff>
      <xdr:row>44</xdr:row>
      <xdr:rowOff>403892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id="{00000000-0008-0000-03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1290875" y="6515100"/>
          <a:ext cx="359695" cy="12766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96</xdr:row>
      <xdr:rowOff>28575</xdr:rowOff>
    </xdr:from>
    <xdr:to>
      <xdr:col>12</xdr:col>
      <xdr:colOff>476290</xdr:colOff>
      <xdr:row>97</xdr:row>
      <xdr:rowOff>2034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00000000-0008-0000-03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507450" y="13954125"/>
          <a:ext cx="457240" cy="135384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96</xdr:row>
      <xdr:rowOff>28575</xdr:rowOff>
    </xdr:from>
    <xdr:to>
      <xdr:col>13</xdr:col>
      <xdr:colOff>476290</xdr:colOff>
      <xdr:row>97</xdr:row>
      <xdr:rowOff>2034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00000000-0008-0000-03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298150" y="13954125"/>
          <a:ext cx="457240" cy="135384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96</xdr:row>
      <xdr:rowOff>38100</xdr:rowOff>
    </xdr:from>
    <xdr:to>
      <xdr:col>15</xdr:col>
      <xdr:colOff>454945</xdr:colOff>
      <xdr:row>96</xdr:row>
      <xdr:rowOff>403892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00000000-0008-0000-03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955750" y="13963650"/>
          <a:ext cx="359695" cy="127667"/>
        </a:xfrm>
        <a:prstGeom prst="rect">
          <a:avLst/>
        </a:prstGeom>
      </xdr:spPr>
    </xdr:pic>
    <xdr:clientData/>
  </xdr:twoCellAnchor>
  <xdr:twoCellAnchor editAs="oneCell">
    <xdr:from>
      <xdr:col>26</xdr:col>
      <xdr:colOff>95250</xdr:colOff>
      <xdr:row>96</xdr:row>
      <xdr:rowOff>38100</xdr:rowOff>
    </xdr:from>
    <xdr:to>
      <xdr:col>26</xdr:col>
      <xdr:colOff>454945</xdr:colOff>
      <xdr:row>96</xdr:row>
      <xdr:rowOff>403892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id="{00000000-0008-0000-03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3072050" y="13963650"/>
          <a:ext cx="359695" cy="127667"/>
        </a:xfrm>
        <a:prstGeom prst="rect">
          <a:avLst/>
        </a:prstGeom>
      </xdr:spPr>
    </xdr:pic>
    <xdr:clientData/>
  </xdr:twoCellAnchor>
  <xdr:oneCellAnchor>
    <xdr:from>
      <xdr:col>12</xdr:col>
      <xdr:colOff>19050</xdr:colOff>
      <xdr:row>134</xdr:row>
      <xdr:rowOff>28575</xdr:rowOff>
    </xdr:from>
    <xdr:ext cx="457200" cy="390525"/>
    <xdr:pic>
      <xdr:nvPicPr>
        <xdr:cNvPr id="474" name="Рисунок 473">
          <a:extLst>
            <a:ext uri="{FF2B5EF4-FFF2-40B4-BE49-F238E27FC236}">
              <a16:creationId xmlns:a16="http://schemas.microsoft.com/office/drawing/2014/main" id="{00000000-0008-0000-03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92976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13</xdr:col>
      <xdr:colOff>28575</xdr:colOff>
      <xdr:row>134</xdr:row>
      <xdr:rowOff>28575</xdr:rowOff>
    </xdr:from>
    <xdr:to>
      <xdr:col>13</xdr:col>
      <xdr:colOff>485815</xdr:colOff>
      <xdr:row>135</xdr:row>
      <xdr:rowOff>2034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id="{00000000-0008-0000-03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307675" y="19297650"/>
          <a:ext cx="457240" cy="135385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134</xdr:row>
      <xdr:rowOff>38100</xdr:rowOff>
    </xdr:from>
    <xdr:to>
      <xdr:col>15</xdr:col>
      <xdr:colOff>445420</xdr:colOff>
      <xdr:row>134</xdr:row>
      <xdr:rowOff>397795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00000000-0008-0000-03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946225" y="19307175"/>
          <a:ext cx="359695" cy="121570"/>
        </a:xfrm>
        <a:prstGeom prst="rect">
          <a:avLst/>
        </a:prstGeom>
      </xdr:spPr>
    </xdr:pic>
    <xdr:clientData/>
  </xdr:twoCellAnchor>
  <xdr:oneCellAnchor>
    <xdr:from>
      <xdr:col>26</xdr:col>
      <xdr:colOff>95250</xdr:colOff>
      <xdr:row>134</xdr:row>
      <xdr:rowOff>38100</xdr:rowOff>
    </xdr:from>
    <xdr:ext cx="361950" cy="361950"/>
    <xdr:pic>
      <xdr:nvPicPr>
        <xdr:cNvPr id="477" name="Рисунок 873">
          <a:extLst>
            <a:ext uri="{FF2B5EF4-FFF2-40B4-BE49-F238E27FC236}">
              <a16:creationId xmlns:a16="http://schemas.microsoft.com/office/drawing/2014/main" id="{00000000-0008-0000-03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19307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19050</xdr:colOff>
      <xdr:row>42</xdr:row>
      <xdr:rowOff>0</xdr:rowOff>
    </xdr:from>
    <xdr:to>
      <xdr:col>12</xdr:col>
      <xdr:colOff>19050</xdr:colOff>
      <xdr:row>42</xdr:row>
      <xdr:rowOff>390525</xdr:rowOff>
    </xdr:to>
    <xdr:pic>
      <xdr:nvPicPr>
        <xdr:cNvPr id="478" name="Рисунок 606">
          <a:extLst>
            <a:ext uri="{FF2B5EF4-FFF2-40B4-BE49-F238E27FC236}">
              <a16:creationId xmlns:a16="http://schemas.microsoft.com/office/drawing/2014/main" id="{00000000-0008-0000-03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21507450" y="6153150"/>
          <a:ext cx="0" cy="161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19050</xdr:colOff>
      <xdr:row>150</xdr:row>
      <xdr:rowOff>28575</xdr:rowOff>
    </xdr:from>
    <xdr:to>
      <xdr:col>13</xdr:col>
      <xdr:colOff>476290</xdr:colOff>
      <xdr:row>151</xdr:row>
      <xdr:rowOff>2034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00000000-0008-0000-03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298150" y="21726525"/>
          <a:ext cx="457240" cy="135384"/>
        </a:xfrm>
        <a:prstGeom prst="rect">
          <a:avLst/>
        </a:prstGeom>
      </xdr:spPr>
    </xdr:pic>
    <xdr:clientData/>
  </xdr:twoCellAnchor>
  <xdr:twoCellAnchor editAs="oneCell">
    <xdr:from>
      <xdr:col>15</xdr:col>
      <xdr:colOff>85725</xdr:colOff>
      <xdr:row>150</xdr:row>
      <xdr:rowOff>38100</xdr:rowOff>
    </xdr:from>
    <xdr:to>
      <xdr:col>15</xdr:col>
      <xdr:colOff>445420</xdr:colOff>
      <xdr:row>150</xdr:row>
      <xdr:rowOff>397795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id="{00000000-0008-0000-03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946225" y="21736050"/>
          <a:ext cx="359695" cy="121570"/>
        </a:xfrm>
        <a:prstGeom prst="rect">
          <a:avLst/>
        </a:prstGeom>
      </xdr:spPr>
    </xdr:pic>
    <xdr:clientData/>
  </xdr:twoCellAnchor>
  <xdr:oneCellAnchor>
    <xdr:from>
      <xdr:col>26</xdr:col>
      <xdr:colOff>95250</xdr:colOff>
      <xdr:row>150</xdr:row>
      <xdr:rowOff>28575</xdr:rowOff>
    </xdr:from>
    <xdr:ext cx="361950" cy="361950"/>
    <xdr:pic>
      <xdr:nvPicPr>
        <xdr:cNvPr id="482" name="Рисунок 481">
          <a:extLst>
            <a:ext uri="{FF2B5EF4-FFF2-40B4-BE49-F238E27FC236}">
              <a16:creationId xmlns:a16="http://schemas.microsoft.com/office/drawing/2014/main" id="{00000000-0008-0000-03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21726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24</xdr:row>
      <xdr:rowOff>19050</xdr:rowOff>
    </xdr:from>
    <xdr:ext cx="457200" cy="390525"/>
    <xdr:pic>
      <xdr:nvPicPr>
        <xdr:cNvPr id="483" name="Рисунок 482">
          <a:extLst>
            <a:ext uri="{FF2B5EF4-FFF2-40B4-BE49-F238E27FC236}">
              <a16:creationId xmlns:a16="http://schemas.microsoft.com/office/drawing/2014/main" id="{00000000-0008-0000-03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3419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24</xdr:row>
      <xdr:rowOff>28575</xdr:rowOff>
    </xdr:from>
    <xdr:ext cx="457200" cy="390525"/>
    <xdr:pic>
      <xdr:nvPicPr>
        <xdr:cNvPr id="484" name="Рисунок 589">
          <a:extLst>
            <a:ext uri="{FF2B5EF4-FFF2-40B4-BE49-F238E27FC236}">
              <a16:creationId xmlns:a16="http://schemas.microsoft.com/office/drawing/2014/main" id="{00000000-0008-0000-03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3429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24</xdr:row>
      <xdr:rowOff>38100</xdr:rowOff>
    </xdr:from>
    <xdr:ext cx="361950" cy="361950"/>
    <xdr:pic>
      <xdr:nvPicPr>
        <xdr:cNvPr id="485" name="Рисунок 484">
          <a:extLst>
            <a:ext uri="{FF2B5EF4-FFF2-40B4-BE49-F238E27FC236}">
              <a16:creationId xmlns:a16="http://schemas.microsoft.com/office/drawing/2014/main" id="{00000000-0008-0000-03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343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24</xdr:row>
      <xdr:rowOff>38100</xdr:rowOff>
    </xdr:from>
    <xdr:ext cx="361950" cy="361950"/>
    <xdr:pic>
      <xdr:nvPicPr>
        <xdr:cNvPr id="486" name="Рисунок 889">
          <a:extLst>
            <a:ext uri="{FF2B5EF4-FFF2-40B4-BE49-F238E27FC236}">
              <a16:creationId xmlns:a16="http://schemas.microsoft.com/office/drawing/2014/main" id="{00000000-0008-0000-03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343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24</xdr:row>
      <xdr:rowOff>38100</xdr:rowOff>
    </xdr:from>
    <xdr:ext cx="361950" cy="361950"/>
    <xdr:pic>
      <xdr:nvPicPr>
        <xdr:cNvPr id="487" name="Рисунок 486">
          <a:extLst>
            <a:ext uri="{FF2B5EF4-FFF2-40B4-BE49-F238E27FC236}">
              <a16:creationId xmlns:a16="http://schemas.microsoft.com/office/drawing/2014/main" id="{00000000-0008-0000-03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343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24</xdr:row>
      <xdr:rowOff>38100</xdr:rowOff>
    </xdr:from>
    <xdr:ext cx="361950" cy="361950"/>
    <xdr:pic>
      <xdr:nvPicPr>
        <xdr:cNvPr id="488" name="Рисунок 487">
          <a:extLst>
            <a:ext uri="{FF2B5EF4-FFF2-40B4-BE49-F238E27FC236}">
              <a16:creationId xmlns:a16="http://schemas.microsoft.com/office/drawing/2014/main" id="{00000000-0008-0000-03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3438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24</xdr:row>
      <xdr:rowOff>19050</xdr:rowOff>
    </xdr:from>
    <xdr:ext cx="590550" cy="342900"/>
    <xdr:pic>
      <xdr:nvPicPr>
        <xdr:cNvPr id="489" name="Рисунок 488">
          <a:extLst>
            <a:ext uri="{FF2B5EF4-FFF2-40B4-BE49-F238E27FC236}">
              <a16:creationId xmlns:a16="http://schemas.microsoft.com/office/drawing/2014/main" id="{00000000-0008-0000-03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341947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38100</xdr:colOff>
      <xdr:row>37</xdr:row>
      <xdr:rowOff>19050</xdr:rowOff>
    </xdr:from>
    <xdr:ext cx="457200" cy="390525"/>
    <xdr:pic>
      <xdr:nvPicPr>
        <xdr:cNvPr id="490" name="Рисунок 489">
          <a:extLst>
            <a:ext uri="{FF2B5EF4-FFF2-40B4-BE49-F238E27FC236}">
              <a16:creationId xmlns:a16="http://schemas.microsoft.com/office/drawing/2014/main" id="{00000000-0008-0000-03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5362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37</xdr:row>
      <xdr:rowOff>19050</xdr:rowOff>
    </xdr:from>
    <xdr:ext cx="457200" cy="390525"/>
    <xdr:pic>
      <xdr:nvPicPr>
        <xdr:cNvPr id="491" name="Рисунок 490">
          <a:extLst>
            <a:ext uri="{FF2B5EF4-FFF2-40B4-BE49-F238E27FC236}">
              <a16:creationId xmlns:a16="http://schemas.microsoft.com/office/drawing/2014/main" id="{00000000-0008-0000-03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5362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37</xdr:row>
      <xdr:rowOff>28575</xdr:rowOff>
    </xdr:from>
    <xdr:ext cx="361950" cy="361950"/>
    <xdr:pic>
      <xdr:nvPicPr>
        <xdr:cNvPr id="492" name="Рисунок 491">
          <a:extLst>
            <a:ext uri="{FF2B5EF4-FFF2-40B4-BE49-F238E27FC236}">
              <a16:creationId xmlns:a16="http://schemas.microsoft.com/office/drawing/2014/main" id="{00000000-0008-0000-03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5372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37</xdr:row>
      <xdr:rowOff>28575</xdr:rowOff>
    </xdr:from>
    <xdr:ext cx="361950" cy="361950"/>
    <xdr:pic>
      <xdr:nvPicPr>
        <xdr:cNvPr id="493" name="Рисунок 492">
          <a:extLst>
            <a:ext uri="{FF2B5EF4-FFF2-40B4-BE49-F238E27FC236}">
              <a16:creationId xmlns:a16="http://schemas.microsoft.com/office/drawing/2014/main" id="{00000000-0008-0000-03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5372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37</xdr:row>
      <xdr:rowOff>28575</xdr:rowOff>
    </xdr:from>
    <xdr:ext cx="361950" cy="361950"/>
    <xdr:pic>
      <xdr:nvPicPr>
        <xdr:cNvPr id="494" name="Рисунок 493">
          <a:extLst>
            <a:ext uri="{FF2B5EF4-FFF2-40B4-BE49-F238E27FC236}">
              <a16:creationId xmlns:a16="http://schemas.microsoft.com/office/drawing/2014/main" id="{00000000-0008-0000-03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5372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37</xdr:row>
      <xdr:rowOff>47625</xdr:rowOff>
    </xdr:from>
    <xdr:ext cx="590550" cy="342900"/>
    <xdr:pic>
      <xdr:nvPicPr>
        <xdr:cNvPr id="495" name="Рисунок 891">
          <a:extLst>
            <a:ext uri="{FF2B5EF4-FFF2-40B4-BE49-F238E27FC236}">
              <a16:creationId xmlns:a16="http://schemas.microsoft.com/office/drawing/2014/main" id="{00000000-0008-0000-03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53911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54</xdr:row>
      <xdr:rowOff>9525</xdr:rowOff>
    </xdr:from>
    <xdr:ext cx="457200" cy="390525"/>
    <xdr:pic>
      <xdr:nvPicPr>
        <xdr:cNvPr id="496" name="Рисунок 495">
          <a:extLst>
            <a:ext uri="{FF2B5EF4-FFF2-40B4-BE49-F238E27FC236}">
              <a16:creationId xmlns:a16="http://schemas.microsoft.com/office/drawing/2014/main" id="{00000000-0008-0000-03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105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54</xdr:row>
      <xdr:rowOff>28575</xdr:rowOff>
    </xdr:from>
    <xdr:ext cx="590550" cy="342900"/>
    <xdr:pic>
      <xdr:nvPicPr>
        <xdr:cNvPr id="497" name="Рисунок 496">
          <a:extLst>
            <a:ext uri="{FF2B5EF4-FFF2-40B4-BE49-F238E27FC236}">
              <a16:creationId xmlns:a16="http://schemas.microsoft.com/office/drawing/2014/main" id="{00000000-0008-0000-03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81248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54</xdr:row>
      <xdr:rowOff>28575</xdr:rowOff>
    </xdr:from>
    <xdr:ext cx="361950" cy="361950"/>
    <xdr:pic>
      <xdr:nvPicPr>
        <xdr:cNvPr id="498" name="Рисунок 497">
          <a:extLst>
            <a:ext uri="{FF2B5EF4-FFF2-40B4-BE49-F238E27FC236}">
              <a16:creationId xmlns:a16="http://schemas.microsoft.com/office/drawing/2014/main" id="{00000000-0008-0000-03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8124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76200</xdr:colOff>
      <xdr:row>54</xdr:row>
      <xdr:rowOff>28575</xdr:rowOff>
    </xdr:from>
    <xdr:ext cx="361950" cy="361950"/>
    <xdr:pic>
      <xdr:nvPicPr>
        <xdr:cNvPr id="499" name="Рисунок 498">
          <a:extLst>
            <a:ext uri="{FF2B5EF4-FFF2-40B4-BE49-F238E27FC236}">
              <a16:creationId xmlns:a16="http://schemas.microsoft.com/office/drawing/2014/main" id="{00000000-0008-0000-03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8124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54</xdr:row>
      <xdr:rowOff>28575</xdr:rowOff>
    </xdr:from>
    <xdr:ext cx="361950" cy="361950"/>
    <xdr:pic>
      <xdr:nvPicPr>
        <xdr:cNvPr id="500" name="Рисунок 499">
          <a:extLst>
            <a:ext uri="{FF2B5EF4-FFF2-40B4-BE49-F238E27FC236}">
              <a16:creationId xmlns:a16="http://schemas.microsoft.com/office/drawing/2014/main" id="{00000000-0008-0000-03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8124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54</xdr:row>
      <xdr:rowOff>38100</xdr:rowOff>
    </xdr:from>
    <xdr:ext cx="361950" cy="361950"/>
    <xdr:pic>
      <xdr:nvPicPr>
        <xdr:cNvPr id="501" name="Рисунок 500">
          <a:extLst>
            <a:ext uri="{FF2B5EF4-FFF2-40B4-BE49-F238E27FC236}">
              <a16:creationId xmlns:a16="http://schemas.microsoft.com/office/drawing/2014/main" id="{00000000-0008-0000-03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134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54</xdr:row>
      <xdr:rowOff>28575</xdr:rowOff>
    </xdr:from>
    <xdr:ext cx="457200" cy="390525"/>
    <xdr:pic>
      <xdr:nvPicPr>
        <xdr:cNvPr id="502" name="Рисунок 501">
          <a:extLst>
            <a:ext uri="{FF2B5EF4-FFF2-40B4-BE49-F238E27FC236}">
              <a16:creationId xmlns:a16="http://schemas.microsoft.com/office/drawing/2014/main" id="{00000000-0008-0000-03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8124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63</xdr:row>
      <xdr:rowOff>9525</xdr:rowOff>
    </xdr:from>
    <xdr:ext cx="457200" cy="390525"/>
    <xdr:pic>
      <xdr:nvPicPr>
        <xdr:cNvPr id="503" name="Рисунок 502">
          <a:extLst>
            <a:ext uri="{FF2B5EF4-FFF2-40B4-BE49-F238E27FC236}">
              <a16:creationId xmlns:a16="http://schemas.microsoft.com/office/drawing/2014/main" id="{00000000-0008-0000-03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94011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63</xdr:row>
      <xdr:rowOff>28575</xdr:rowOff>
    </xdr:from>
    <xdr:ext cx="361950" cy="361950"/>
    <xdr:pic>
      <xdr:nvPicPr>
        <xdr:cNvPr id="504" name="Рисунок 503">
          <a:extLst>
            <a:ext uri="{FF2B5EF4-FFF2-40B4-BE49-F238E27FC236}">
              <a16:creationId xmlns:a16="http://schemas.microsoft.com/office/drawing/2014/main" id="{00000000-0008-0000-03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94202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63</xdr:row>
      <xdr:rowOff>38100</xdr:rowOff>
    </xdr:from>
    <xdr:ext cx="361950" cy="361950"/>
    <xdr:pic>
      <xdr:nvPicPr>
        <xdr:cNvPr id="505" name="Рисунок 504">
          <a:extLst>
            <a:ext uri="{FF2B5EF4-FFF2-40B4-BE49-F238E27FC236}">
              <a16:creationId xmlns:a16="http://schemas.microsoft.com/office/drawing/2014/main" id="{00000000-0008-0000-03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9429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64</xdr:row>
      <xdr:rowOff>9525</xdr:rowOff>
    </xdr:from>
    <xdr:ext cx="457200" cy="390525"/>
    <xdr:pic>
      <xdr:nvPicPr>
        <xdr:cNvPr id="507" name="Рисунок 506">
          <a:extLst>
            <a:ext uri="{FF2B5EF4-FFF2-40B4-BE49-F238E27FC236}">
              <a16:creationId xmlns:a16="http://schemas.microsoft.com/office/drawing/2014/main" id="{00000000-0008-0000-03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9563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64</xdr:row>
      <xdr:rowOff>28575</xdr:rowOff>
    </xdr:from>
    <xdr:ext cx="361950" cy="361950"/>
    <xdr:pic>
      <xdr:nvPicPr>
        <xdr:cNvPr id="508" name="Рисунок 507">
          <a:extLst>
            <a:ext uri="{FF2B5EF4-FFF2-40B4-BE49-F238E27FC236}">
              <a16:creationId xmlns:a16="http://schemas.microsoft.com/office/drawing/2014/main" id="{00000000-0008-0000-03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9582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85725</xdr:colOff>
      <xdr:row>64</xdr:row>
      <xdr:rowOff>38100</xdr:rowOff>
    </xdr:from>
    <xdr:to>
      <xdr:col>15</xdr:col>
      <xdr:colOff>445420</xdr:colOff>
      <xdr:row>64</xdr:row>
      <xdr:rowOff>397795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00000000-0008-0000-03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946225" y="9591675"/>
          <a:ext cx="359695" cy="121570"/>
        </a:xfrm>
        <a:prstGeom prst="rect">
          <a:avLst/>
        </a:prstGeom>
      </xdr:spPr>
    </xdr:pic>
    <xdr:clientData/>
  </xdr:twoCellAnchor>
  <xdr:oneCellAnchor>
    <xdr:from>
      <xdr:col>12</xdr:col>
      <xdr:colOff>9525</xdr:colOff>
      <xdr:row>75</xdr:row>
      <xdr:rowOff>28575</xdr:rowOff>
    </xdr:from>
    <xdr:ext cx="457200" cy="390525"/>
    <xdr:pic>
      <xdr:nvPicPr>
        <xdr:cNvPr id="511" name="Рисунок 510">
          <a:extLst>
            <a:ext uri="{FF2B5EF4-FFF2-40B4-BE49-F238E27FC236}">
              <a16:creationId xmlns:a16="http://schemas.microsoft.com/office/drawing/2014/main" id="{00000000-0008-0000-03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0715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75</xdr:row>
      <xdr:rowOff>19050</xdr:rowOff>
    </xdr:from>
    <xdr:ext cx="457200" cy="390525"/>
    <xdr:pic>
      <xdr:nvPicPr>
        <xdr:cNvPr id="512" name="Рисунок 511">
          <a:extLst>
            <a:ext uri="{FF2B5EF4-FFF2-40B4-BE49-F238E27FC236}">
              <a16:creationId xmlns:a16="http://schemas.microsoft.com/office/drawing/2014/main" id="{00000000-0008-0000-03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07061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75</xdr:row>
      <xdr:rowOff>38100</xdr:rowOff>
    </xdr:from>
    <xdr:ext cx="361950" cy="361950"/>
    <xdr:pic>
      <xdr:nvPicPr>
        <xdr:cNvPr id="513" name="Рисунок 512">
          <a:extLst>
            <a:ext uri="{FF2B5EF4-FFF2-40B4-BE49-F238E27FC236}">
              <a16:creationId xmlns:a16="http://schemas.microsoft.com/office/drawing/2014/main" id="{00000000-0008-0000-03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725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75</xdr:row>
      <xdr:rowOff>28575</xdr:rowOff>
    </xdr:from>
    <xdr:ext cx="361950" cy="361950"/>
    <xdr:pic>
      <xdr:nvPicPr>
        <xdr:cNvPr id="514" name="Рисунок 513">
          <a:extLst>
            <a:ext uri="{FF2B5EF4-FFF2-40B4-BE49-F238E27FC236}">
              <a16:creationId xmlns:a16="http://schemas.microsoft.com/office/drawing/2014/main" id="{00000000-0008-0000-03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0715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90</xdr:row>
      <xdr:rowOff>28575</xdr:rowOff>
    </xdr:from>
    <xdr:ext cx="457200" cy="390525"/>
    <xdr:pic>
      <xdr:nvPicPr>
        <xdr:cNvPr id="515" name="Рисунок 514">
          <a:extLst>
            <a:ext uri="{FF2B5EF4-FFF2-40B4-BE49-F238E27FC236}">
              <a16:creationId xmlns:a16="http://schemas.microsoft.com/office/drawing/2014/main" id="{00000000-0008-0000-03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2982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90</xdr:row>
      <xdr:rowOff>28575</xdr:rowOff>
    </xdr:from>
    <xdr:ext cx="457200" cy="390525"/>
    <xdr:pic>
      <xdr:nvPicPr>
        <xdr:cNvPr id="516" name="Рисунок 515">
          <a:extLst>
            <a:ext uri="{FF2B5EF4-FFF2-40B4-BE49-F238E27FC236}">
              <a16:creationId xmlns:a16="http://schemas.microsoft.com/office/drawing/2014/main" id="{00000000-0008-0000-03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2982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90</xdr:row>
      <xdr:rowOff>28575</xdr:rowOff>
    </xdr:from>
    <xdr:ext cx="361950" cy="361950"/>
    <xdr:pic>
      <xdr:nvPicPr>
        <xdr:cNvPr id="517" name="Рисунок 516">
          <a:extLst>
            <a:ext uri="{FF2B5EF4-FFF2-40B4-BE49-F238E27FC236}">
              <a16:creationId xmlns:a16="http://schemas.microsoft.com/office/drawing/2014/main" id="{00000000-0008-0000-03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2982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90</xdr:row>
      <xdr:rowOff>38100</xdr:rowOff>
    </xdr:from>
    <xdr:ext cx="361950" cy="361950"/>
    <xdr:pic>
      <xdr:nvPicPr>
        <xdr:cNvPr id="518" name="Рисунок 517">
          <a:extLst>
            <a:ext uri="{FF2B5EF4-FFF2-40B4-BE49-F238E27FC236}">
              <a16:creationId xmlns:a16="http://schemas.microsoft.com/office/drawing/2014/main" id="{00000000-0008-0000-03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2992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91</xdr:row>
      <xdr:rowOff>9525</xdr:rowOff>
    </xdr:from>
    <xdr:ext cx="457200" cy="390525"/>
    <xdr:pic>
      <xdr:nvPicPr>
        <xdr:cNvPr id="519" name="Рисунок 518">
          <a:extLst>
            <a:ext uri="{FF2B5EF4-FFF2-40B4-BE49-F238E27FC236}">
              <a16:creationId xmlns:a16="http://schemas.microsoft.com/office/drawing/2014/main" id="{00000000-0008-0000-03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31254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91</xdr:row>
      <xdr:rowOff>28575</xdr:rowOff>
    </xdr:from>
    <xdr:ext cx="590550" cy="342900"/>
    <xdr:pic>
      <xdr:nvPicPr>
        <xdr:cNvPr id="520" name="Рисунок 519">
          <a:extLst>
            <a:ext uri="{FF2B5EF4-FFF2-40B4-BE49-F238E27FC236}">
              <a16:creationId xmlns:a16="http://schemas.microsoft.com/office/drawing/2014/main" id="{00000000-0008-0000-03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31445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91</xdr:row>
      <xdr:rowOff>28575</xdr:rowOff>
    </xdr:from>
    <xdr:ext cx="361950" cy="361950"/>
    <xdr:pic>
      <xdr:nvPicPr>
        <xdr:cNvPr id="521" name="Рисунок 520">
          <a:extLst>
            <a:ext uri="{FF2B5EF4-FFF2-40B4-BE49-F238E27FC236}">
              <a16:creationId xmlns:a16="http://schemas.microsoft.com/office/drawing/2014/main" id="{00000000-0008-0000-03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3144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91</xdr:row>
      <xdr:rowOff>28575</xdr:rowOff>
    </xdr:from>
    <xdr:ext cx="361950" cy="361950"/>
    <xdr:pic>
      <xdr:nvPicPr>
        <xdr:cNvPr id="522" name="Рисунок 521">
          <a:extLst>
            <a:ext uri="{FF2B5EF4-FFF2-40B4-BE49-F238E27FC236}">
              <a16:creationId xmlns:a16="http://schemas.microsoft.com/office/drawing/2014/main" id="{00000000-0008-0000-03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3144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91</xdr:row>
      <xdr:rowOff>38100</xdr:rowOff>
    </xdr:from>
    <xdr:ext cx="361950" cy="361950"/>
    <xdr:pic>
      <xdr:nvPicPr>
        <xdr:cNvPr id="523" name="Рисунок 522">
          <a:extLst>
            <a:ext uri="{FF2B5EF4-FFF2-40B4-BE49-F238E27FC236}">
              <a16:creationId xmlns:a16="http://schemas.microsoft.com/office/drawing/2014/main" id="{00000000-0008-0000-03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3154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91</xdr:row>
      <xdr:rowOff>19050</xdr:rowOff>
    </xdr:from>
    <xdr:ext cx="457200" cy="390525"/>
    <xdr:pic>
      <xdr:nvPicPr>
        <xdr:cNvPr id="524" name="Рисунок 708">
          <a:extLst>
            <a:ext uri="{FF2B5EF4-FFF2-40B4-BE49-F238E27FC236}">
              <a16:creationId xmlns:a16="http://schemas.microsoft.com/office/drawing/2014/main" id="{00000000-0008-0000-03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31349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103</xdr:row>
      <xdr:rowOff>28575</xdr:rowOff>
    </xdr:from>
    <xdr:ext cx="457200" cy="390525"/>
    <xdr:pic>
      <xdr:nvPicPr>
        <xdr:cNvPr id="525" name="Рисунок 693">
          <a:extLst>
            <a:ext uri="{FF2B5EF4-FFF2-40B4-BE49-F238E27FC236}">
              <a16:creationId xmlns:a16="http://schemas.microsoft.com/office/drawing/2014/main" id="{00000000-0008-0000-03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5087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103</xdr:row>
      <xdr:rowOff>28575</xdr:rowOff>
    </xdr:from>
    <xdr:ext cx="457200" cy="390525"/>
    <xdr:pic>
      <xdr:nvPicPr>
        <xdr:cNvPr id="526" name="Рисунок 708">
          <a:extLst>
            <a:ext uri="{FF2B5EF4-FFF2-40B4-BE49-F238E27FC236}">
              <a16:creationId xmlns:a16="http://schemas.microsoft.com/office/drawing/2014/main" id="{00000000-0008-0000-03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5087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103</xdr:row>
      <xdr:rowOff>28575</xdr:rowOff>
    </xdr:from>
    <xdr:ext cx="361950" cy="361950"/>
    <xdr:pic>
      <xdr:nvPicPr>
        <xdr:cNvPr id="527" name="Рисунок 526">
          <a:extLst>
            <a:ext uri="{FF2B5EF4-FFF2-40B4-BE49-F238E27FC236}">
              <a16:creationId xmlns:a16="http://schemas.microsoft.com/office/drawing/2014/main" id="{00000000-0008-0000-03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5087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103</xdr:row>
      <xdr:rowOff>38100</xdr:rowOff>
    </xdr:from>
    <xdr:ext cx="361950" cy="361950"/>
    <xdr:pic>
      <xdr:nvPicPr>
        <xdr:cNvPr id="528" name="Рисунок 527">
          <a:extLst>
            <a:ext uri="{FF2B5EF4-FFF2-40B4-BE49-F238E27FC236}">
              <a16:creationId xmlns:a16="http://schemas.microsoft.com/office/drawing/2014/main" id="{00000000-0008-0000-03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0971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111</xdr:row>
      <xdr:rowOff>19050</xdr:rowOff>
    </xdr:from>
    <xdr:ext cx="457200" cy="390525"/>
    <xdr:pic>
      <xdr:nvPicPr>
        <xdr:cNvPr id="529" name="Рисунок 528">
          <a:extLst>
            <a:ext uri="{FF2B5EF4-FFF2-40B4-BE49-F238E27FC236}">
              <a16:creationId xmlns:a16="http://schemas.microsoft.com/office/drawing/2014/main" id="{00000000-0008-0000-03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6373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111</xdr:row>
      <xdr:rowOff>28575</xdr:rowOff>
    </xdr:from>
    <xdr:ext cx="361950" cy="361950"/>
    <xdr:pic>
      <xdr:nvPicPr>
        <xdr:cNvPr id="530" name="Рисунок 529">
          <a:extLst>
            <a:ext uri="{FF2B5EF4-FFF2-40B4-BE49-F238E27FC236}">
              <a16:creationId xmlns:a16="http://schemas.microsoft.com/office/drawing/2014/main" id="{00000000-0008-0000-03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6383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111</xdr:row>
      <xdr:rowOff>38100</xdr:rowOff>
    </xdr:from>
    <xdr:ext cx="361950" cy="361950"/>
    <xdr:pic>
      <xdr:nvPicPr>
        <xdr:cNvPr id="531" name="Рисунок 530">
          <a:extLst>
            <a:ext uri="{FF2B5EF4-FFF2-40B4-BE49-F238E27FC236}">
              <a16:creationId xmlns:a16="http://schemas.microsoft.com/office/drawing/2014/main" id="{00000000-0008-0000-03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6392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111</xdr:row>
      <xdr:rowOff>19050</xdr:rowOff>
    </xdr:from>
    <xdr:ext cx="457200" cy="390525"/>
    <xdr:pic>
      <xdr:nvPicPr>
        <xdr:cNvPr id="532" name="Рисунок 531">
          <a:extLst>
            <a:ext uri="{FF2B5EF4-FFF2-40B4-BE49-F238E27FC236}">
              <a16:creationId xmlns:a16="http://schemas.microsoft.com/office/drawing/2014/main" id="{00000000-0008-0000-03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6373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76200</xdr:colOff>
      <xdr:row>111</xdr:row>
      <xdr:rowOff>38100</xdr:rowOff>
    </xdr:from>
    <xdr:ext cx="590550" cy="342900"/>
    <xdr:pic>
      <xdr:nvPicPr>
        <xdr:cNvPr id="533" name="Рисунок 532">
          <a:extLst>
            <a:ext uri="{FF2B5EF4-FFF2-40B4-BE49-F238E27FC236}">
              <a16:creationId xmlns:a16="http://schemas.microsoft.com/office/drawing/2014/main" id="{00000000-0008-0000-03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43700" y="16392525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85725</xdr:colOff>
      <xdr:row>111</xdr:row>
      <xdr:rowOff>28575</xdr:rowOff>
    </xdr:from>
    <xdr:ext cx="361950" cy="361950"/>
    <xdr:pic>
      <xdr:nvPicPr>
        <xdr:cNvPr id="534" name="Рисунок 533">
          <a:extLst>
            <a:ext uri="{FF2B5EF4-FFF2-40B4-BE49-F238E27FC236}">
              <a16:creationId xmlns:a16="http://schemas.microsoft.com/office/drawing/2014/main" id="{00000000-0008-0000-03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" y="163830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115</xdr:row>
      <xdr:rowOff>19050</xdr:rowOff>
    </xdr:from>
    <xdr:ext cx="457200" cy="390525"/>
    <xdr:pic>
      <xdr:nvPicPr>
        <xdr:cNvPr id="535" name="Рисунок 534">
          <a:extLst>
            <a:ext uri="{FF2B5EF4-FFF2-40B4-BE49-F238E27FC236}">
              <a16:creationId xmlns:a16="http://schemas.microsoft.com/office/drawing/2014/main" id="{00000000-0008-0000-03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6859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115</xdr:row>
      <xdr:rowOff>19050</xdr:rowOff>
    </xdr:from>
    <xdr:ext cx="457200" cy="390525"/>
    <xdr:pic>
      <xdr:nvPicPr>
        <xdr:cNvPr id="536" name="Рисунок 708">
          <a:extLst>
            <a:ext uri="{FF2B5EF4-FFF2-40B4-BE49-F238E27FC236}">
              <a16:creationId xmlns:a16="http://schemas.microsoft.com/office/drawing/2014/main" id="{00000000-0008-0000-03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6859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115</xdr:row>
      <xdr:rowOff>28575</xdr:rowOff>
    </xdr:from>
    <xdr:ext cx="361950" cy="361950"/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3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6868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95250</xdr:colOff>
      <xdr:row>115</xdr:row>
      <xdr:rowOff>28575</xdr:rowOff>
    </xdr:from>
    <xdr:ext cx="361950" cy="361950"/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3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9950" y="16868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115</xdr:row>
      <xdr:rowOff>38100</xdr:rowOff>
    </xdr:from>
    <xdr:ext cx="361950" cy="361950"/>
    <xdr:pic>
      <xdr:nvPicPr>
        <xdr:cNvPr id="539" name="Рисунок 538">
          <a:extLst>
            <a:ext uri="{FF2B5EF4-FFF2-40B4-BE49-F238E27FC236}">
              <a16:creationId xmlns:a16="http://schemas.microsoft.com/office/drawing/2014/main" id="{00000000-0008-0000-03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6878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76200</xdr:colOff>
      <xdr:row>115</xdr:row>
      <xdr:rowOff>38100</xdr:rowOff>
    </xdr:from>
    <xdr:ext cx="361950" cy="361950"/>
    <xdr:pic>
      <xdr:nvPicPr>
        <xdr:cNvPr id="540" name="Рисунок 539">
          <a:extLst>
            <a:ext uri="{FF2B5EF4-FFF2-40B4-BE49-F238E27FC236}">
              <a16:creationId xmlns:a16="http://schemas.microsoft.com/office/drawing/2014/main" id="{00000000-0008-0000-03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6878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127</xdr:row>
      <xdr:rowOff>28575</xdr:rowOff>
    </xdr:from>
    <xdr:ext cx="361950" cy="361950"/>
    <xdr:pic>
      <xdr:nvPicPr>
        <xdr:cNvPr id="541" name="Рисунок 540">
          <a:extLst>
            <a:ext uri="{FF2B5EF4-FFF2-40B4-BE49-F238E27FC236}">
              <a16:creationId xmlns:a16="http://schemas.microsoft.com/office/drawing/2014/main" id="{00000000-0008-0000-03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8811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127</xdr:row>
      <xdr:rowOff>19050</xdr:rowOff>
    </xdr:from>
    <xdr:ext cx="457200" cy="390525"/>
    <xdr:pic>
      <xdr:nvPicPr>
        <xdr:cNvPr id="542" name="Рисунок 541">
          <a:extLst>
            <a:ext uri="{FF2B5EF4-FFF2-40B4-BE49-F238E27FC236}">
              <a16:creationId xmlns:a16="http://schemas.microsoft.com/office/drawing/2014/main" id="{00000000-0008-0000-03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88023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127</xdr:row>
      <xdr:rowOff>38100</xdr:rowOff>
    </xdr:from>
    <xdr:ext cx="361950" cy="361950"/>
    <xdr:pic>
      <xdr:nvPicPr>
        <xdr:cNvPr id="543" name="Рисунок 542">
          <a:extLst>
            <a:ext uri="{FF2B5EF4-FFF2-40B4-BE49-F238E27FC236}">
              <a16:creationId xmlns:a16="http://schemas.microsoft.com/office/drawing/2014/main" id="{00000000-0008-0000-03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8821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127</xdr:row>
      <xdr:rowOff>28575</xdr:rowOff>
    </xdr:from>
    <xdr:ext cx="457200" cy="390525"/>
    <xdr:pic>
      <xdr:nvPicPr>
        <xdr:cNvPr id="544" name="Рисунок 708">
          <a:extLst>
            <a:ext uri="{FF2B5EF4-FFF2-40B4-BE49-F238E27FC236}">
              <a16:creationId xmlns:a16="http://schemas.microsoft.com/office/drawing/2014/main" id="{00000000-0008-0000-03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8811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127</xdr:row>
      <xdr:rowOff>28575</xdr:rowOff>
    </xdr:from>
    <xdr:ext cx="361950" cy="361950"/>
    <xdr:pic>
      <xdr:nvPicPr>
        <xdr:cNvPr id="545" name="Рисунок 544">
          <a:extLst>
            <a:ext uri="{FF2B5EF4-FFF2-40B4-BE49-F238E27FC236}">
              <a16:creationId xmlns:a16="http://schemas.microsoft.com/office/drawing/2014/main" id="{00000000-0008-0000-03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88118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127</xdr:row>
      <xdr:rowOff>38100</xdr:rowOff>
    </xdr:from>
    <xdr:ext cx="361950" cy="361950"/>
    <xdr:pic>
      <xdr:nvPicPr>
        <xdr:cNvPr id="546" name="Рисунок 545">
          <a:extLst>
            <a:ext uri="{FF2B5EF4-FFF2-40B4-BE49-F238E27FC236}">
              <a16:creationId xmlns:a16="http://schemas.microsoft.com/office/drawing/2014/main" id="{00000000-0008-0000-03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8821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78</xdr:row>
      <xdr:rowOff>19050</xdr:rowOff>
    </xdr:from>
    <xdr:ext cx="457200" cy="390525"/>
    <xdr:pic>
      <xdr:nvPicPr>
        <xdr:cNvPr id="547" name="Рисунок 546">
          <a:extLst>
            <a:ext uri="{FF2B5EF4-FFF2-40B4-BE49-F238E27FC236}">
              <a16:creationId xmlns:a16="http://schemas.microsoft.com/office/drawing/2014/main" id="{00000000-0008-0000-03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1191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78</xdr:row>
      <xdr:rowOff>19050</xdr:rowOff>
    </xdr:from>
    <xdr:ext cx="457200" cy="390525"/>
    <xdr:pic>
      <xdr:nvPicPr>
        <xdr:cNvPr id="548" name="Рисунок 547">
          <a:extLst>
            <a:ext uri="{FF2B5EF4-FFF2-40B4-BE49-F238E27FC236}">
              <a16:creationId xmlns:a16="http://schemas.microsoft.com/office/drawing/2014/main" id="{00000000-0008-0000-03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11918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78</xdr:row>
      <xdr:rowOff>38100</xdr:rowOff>
    </xdr:from>
    <xdr:ext cx="361950" cy="361950"/>
    <xdr:pic>
      <xdr:nvPicPr>
        <xdr:cNvPr id="549" name="Рисунок 548">
          <a:extLst>
            <a:ext uri="{FF2B5EF4-FFF2-40B4-BE49-F238E27FC236}">
              <a16:creationId xmlns:a16="http://schemas.microsoft.com/office/drawing/2014/main" id="{00000000-0008-0000-03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12109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78</xdr:row>
      <xdr:rowOff>28575</xdr:rowOff>
    </xdr:from>
    <xdr:ext cx="590550" cy="342900"/>
    <xdr:pic>
      <xdr:nvPicPr>
        <xdr:cNvPr id="550" name="Рисунок 549">
          <a:extLst>
            <a:ext uri="{FF2B5EF4-FFF2-40B4-BE49-F238E27FC236}">
              <a16:creationId xmlns:a16="http://schemas.microsoft.com/office/drawing/2014/main" id="{00000000-0008-0000-03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12014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78</xdr:row>
      <xdr:rowOff>28575</xdr:rowOff>
    </xdr:from>
    <xdr:ext cx="361950" cy="361950"/>
    <xdr:pic>
      <xdr:nvPicPr>
        <xdr:cNvPr id="551" name="Рисунок 550">
          <a:extLst>
            <a:ext uri="{FF2B5EF4-FFF2-40B4-BE49-F238E27FC236}">
              <a16:creationId xmlns:a16="http://schemas.microsoft.com/office/drawing/2014/main" id="{00000000-0008-0000-03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1201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78</xdr:row>
      <xdr:rowOff>28575</xdr:rowOff>
    </xdr:from>
    <xdr:ext cx="361950" cy="361950"/>
    <xdr:pic>
      <xdr:nvPicPr>
        <xdr:cNvPr id="552" name="Рисунок 551">
          <a:extLst>
            <a:ext uri="{FF2B5EF4-FFF2-40B4-BE49-F238E27FC236}">
              <a16:creationId xmlns:a16="http://schemas.microsoft.com/office/drawing/2014/main" id="{00000000-0008-0000-03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12014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95</xdr:row>
      <xdr:rowOff>28575</xdr:rowOff>
    </xdr:from>
    <xdr:ext cx="457240" cy="390178"/>
    <xdr:pic>
      <xdr:nvPicPr>
        <xdr:cNvPr id="553" name="Рисунок 552">
          <a:extLst>
            <a:ext uri="{FF2B5EF4-FFF2-40B4-BE49-F238E27FC236}">
              <a16:creationId xmlns:a16="http://schemas.microsoft.com/office/drawing/2014/main" id="{00000000-0008-0000-03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507450" y="13792200"/>
          <a:ext cx="457240" cy="390178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95</xdr:row>
      <xdr:rowOff>28575</xdr:rowOff>
    </xdr:from>
    <xdr:ext cx="457240" cy="390178"/>
    <xdr:pic>
      <xdr:nvPicPr>
        <xdr:cNvPr id="554" name="Рисунок 553">
          <a:extLst>
            <a:ext uri="{FF2B5EF4-FFF2-40B4-BE49-F238E27FC236}">
              <a16:creationId xmlns:a16="http://schemas.microsoft.com/office/drawing/2014/main" id="{00000000-0008-0000-03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298150" y="13792200"/>
          <a:ext cx="457240" cy="390178"/>
        </a:xfrm>
        <a:prstGeom prst="rect">
          <a:avLst/>
        </a:prstGeom>
      </xdr:spPr>
    </xdr:pic>
    <xdr:clientData/>
  </xdr:oneCellAnchor>
  <xdr:oneCellAnchor>
    <xdr:from>
      <xdr:col>26</xdr:col>
      <xdr:colOff>95250</xdr:colOff>
      <xdr:row>95</xdr:row>
      <xdr:rowOff>38100</xdr:rowOff>
    </xdr:from>
    <xdr:ext cx="359695" cy="365792"/>
    <xdr:pic>
      <xdr:nvPicPr>
        <xdr:cNvPr id="555" name="Рисунок 554">
          <a:extLst>
            <a:ext uri="{FF2B5EF4-FFF2-40B4-BE49-F238E27FC236}">
              <a16:creationId xmlns:a16="http://schemas.microsoft.com/office/drawing/2014/main" id="{00000000-0008-0000-03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3072050" y="13801725"/>
          <a:ext cx="359695" cy="365792"/>
        </a:xfrm>
        <a:prstGeom prst="rect">
          <a:avLst/>
        </a:prstGeom>
      </xdr:spPr>
    </xdr:pic>
    <xdr:clientData/>
  </xdr:oneCellAnchor>
  <xdr:oneCellAnchor>
    <xdr:from>
      <xdr:col>15</xdr:col>
      <xdr:colOff>85725</xdr:colOff>
      <xdr:row>95</xdr:row>
      <xdr:rowOff>38100</xdr:rowOff>
    </xdr:from>
    <xdr:ext cx="361950" cy="361950"/>
    <xdr:pic>
      <xdr:nvPicPr>
        <xdr:cNvPr id="556" name="Рисунок 555">
          <a:extLst>
            <a:ext uri="{FF2B5EF4-FFF2-40B4-BE49-F238E27FC236}">
              <a16:creationId xmlns:a16="http://schemas.microsoft.com/office/drawing/2014/main" id="{00000000-0008-0000-03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3801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85725</xdr:colOff>
      <xdr:row>99</xdr:row>
      <xdr:rowOff>38100</xdr:rowOff>
    </xdr:from>
    <xdr:ext cx="361950" cy="361950"/>
    <xdr:pic>
      <xdr:nvPicPr>
        <xdr:cNvPr id="557" name="Рисунок 224">
          <a:extLst>
            <a:ext uri="{FF2B5EF4-FFF2-40B4-BE49-F238E27FC236}">
              <a16:creationId xmlns:a16="http://schemas.microsoft.com/office/drawing/2014/main" id="{00000000-0008-0000-03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" y="14449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99</xdr:row>
      <xdr:rowOff>19050</xdr:rowOff>
    </xdr:from>
    <xdr:ext cx="457200" cy="390525"/>
    <xdr:pic>
      <xdr:nvPicPr>
        <xdr:cNvPr id="558" name="Рисунок 557">
          <a:extLst>
            <a:ext uri="{FF2B5EF4-FFF2-40B4-BE49-F238E27FC236}">
              <a16:creationId xmlns:a16="http://schemas.microsoft.com/office/drawing/2014/main" id="{00000000-0008-0000-03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4430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99</xdr:row>
      <xdr:rowOff>19050</xdr:rowOff>
    </xdr:from>
    <xdr:ext cx="457200" cy="390525"/>
    <xdr:pic>
      <xdr:nvPicPr>
        <xdr:cNvPr id="559" name="Рисунок 558">
          <a:extLst>
            <a:ext uri="{FF2B5EF4-FFF2-40B4-BE49-F238E27FC236}">
              <a16:creationId xmlns:a16="http://schemas.microsoft.com/office/drawing/2014/main" id="{00000000-0008-0000-03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4430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95250</xdr:colOff>
      <xdr:row>99</xdr:row>
      <xdr:rowOff>28575</xdr:rowOff>
    </xdr:from>
    <xdr:ext cx="361950" cy="361950"/>
    <xdr:pic>
      <xdr:nvPicPr>
        <xdr:cNvPr id="560" name="Рисунок 559">
          <a:extLst>
            <a:ext uri="{FF2B5EF4-FFF2-40B4-BE49-F238E27FC236}">
              <a16:creationId xmlns:a16="http://schemas.microsoft.com/office/drawing/2014/main" id="{00000000-0008-0000-03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14439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95251</xdr:colOff>
      <xdr:row>99</xdr:row>
      <xdr:rowOff>38101</xdr:rowOff>
    </xdr:from>
    <xdr:to>
      <xdr:col>15</xdr:col>
      <xdr:colOff>457200</xdr:colOff>
      <xdr:row>99</xdr:row>
      <xdr:rowOff>400050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00000000-0008-0000-03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1" y="14449426"/>
          <a:ext cx="361949" cy="123824"/>
        </a:xfrm>
        <a:prstGeom prst="rect">
          <a:avLst/>
        </a:prstGeom>
      </xdr:spPr>
    </xdr:pic>
    <xdr:clientData/>
  </xdr:twoCellAnchor>
  <xdr:oneCellAnchor>
    <xdr:from>
      <xdr:col>13</xdr:col>
      <xdr:colOff>28575</xdr:colOff>
      <xdr:row>118</xdr:row>
      <xdr:rowOff>19050</xdr:rowOff>
    </xdr:from>
    <xdr:ext cx="457200" cy="390525"/>
    <xdr:pic>
      <xdr:nvPicPr>
        <xdr:cNvPr id="562" name="Рисунок 561">
          <a:extLst>
            <a:ext uri="{FF2B5EF4-FFF2-40B4-BE49-F238E27FC236}">
              <a16:creationId xmlns:a16="http://schemas.microsoft.com/office/drawing/2014/main" id="{00000000-0008-0000-03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7345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118</xdr:row>
      <xdr:rowOff>38100</xdr:rowOff>
    </xdr:from>
    <xdr:ext cx="361950" cy="361950"/>
    <xdr:pic>
      <xdr:nvPicPr>
        <xdr:cNvPr id="563" name="Рисунок 562">
          <a:extLst>
            <a:ext uri="{FF2B5EF4-FFF2-40B4-BE49-F238E27FC236}">
              <a16:creationId xmlns:a16="http://schemas.microsoft.com/office/drawing/2014/main" id="{00000000-0008-0000-03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7364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118</xdr:row>
      <xdr:rowOff>28575</xdr:rowOff>
    </xdr:from>
    <xdr:ext cx="457200" cy="390525"/>
    <xdr:pic>
      <xdr:nvPicPr>
        <xdr:cNvPr id="564" name="Рисунок 708">
          <a:extLst>
            <a:ext uri="{FF2B5EF4-FFF2-40B4-BE49-F238E27FC236}">
              <a16:creationId xmlns:a16="http://schemas.microsoft.com/office/drawing/2014/main" id="{00000000-0008-0000-03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73545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118</xdr:row>
      <xdr:rowOff>28575</xdr:rowOff>
    </xdr:from>
    <xdr:ext cx="361950" cy="361950"/>
    <xdr:pic>
      <xdr:nvPicPr>
        <xdr:cNvPr id="565" name="Рисунок 564">
          <a:extLst>
            <a:ext uri="{FF2B5EF4-FFF2-40B4-BE49-F238E27FC236}">
              <a16:creationId xmlns:a16="http://schemas.microsoft.com/office/drawing/2014/main" id="{00000000-0008-0000-03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7354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118</xdr:row>
      <xdr:rowOff>28575</xdr:rowOff>
    </xdr:from>
    <xdr:ext cx="361950" cy="361950"/>
    <xdr:pic>
      <xdr:nvPicPr>
        <xdr:cNvPr id="566" name="Рисунок 565">
          <a:extLst>
            <a:ext uri="{FF2B5EF4-FFF2-40B4-BE49-F238E27FC236}">
              <a16:creationId xmlns:a16="http://schemas.microsoft.com/office/drawing/2014/main" id="{00000000-0008-0000-03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7354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118</xdr:row>
      <xdr:rowOff>38100</xdr:rowOff>
    </xdr:from>
    <xdr:ext cx="361950" cy="361950"/>
    <xdr:pic>
      <xdr:nvPicPr>
        <xdr:cNvPr id="567" name="Рисунок 566">
          <a:extLst>
            <a:ext uri="{FF2B5EF4-FFF2-40B4-BE49-F238E27FC236}">
              <a16:creationId xmlns:a16="http://schemas.microsoft.com/office/drawing/2014/main" id="{00000000-0008-0000-03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7364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122</xdr:row>
      <xdr:rowOff>28575</xdr:rowOff>
    </xdr:from>
    <xdr:ext cx="457200" cy="390525"/>
    <xdr:pic>
      <xdr:nvPicPr>
        <xdr:cNvPr id="568" name="Рисунок 567">
          <a:extLst>
            <a:ext uri="{FF2B5EF4-FFF2-40B4-BE49-F238E27FC236}">
              <a16:creationId xmlns:a16="http://schemas.microsoft.com/office/drawing/2014/main" id="{00000000-0008-0000-03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8002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122</xdr:row>
      <xdr:rowOff>38100</xdr:rowOff>
    </xdr:from>
    <xdr:ext cx="361950" cy="361950"/>
    <xdr:pic>
      <xdr:nvPicPr>
        <xdr:cNvPr id="569" name="Рисунок 568">
          <a:extLst>
            <a:ext uri="{FF2B5EF4-FFF2-40B4-BE49-F238E27FC236}">
              <a16:creationId xmlns:a16="http://schemas.microsoft.com/office/drawing/2014/main" id="{00000000-0008-0000-03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8011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122</xdr:row>
      <xdr:rowOff>28575</xdr:rowOff>
    </xdr:from>
    <xdr:ext cx="457200" cy="390525"/>
    <xdr:pic>
      <xdr:nvPicPr>
        <xdr:cNvPr id="570" name="Рисунок 708">
          <a:extLst>
            <a:ext uri="{FF2B5EF4-FFF2-40B4-BE49-F238E27FC236}">
              <a16:creationId xmlns:a16="http://schemas.microsoft.com/office/drawing/2014/main" id="{00000000-0008-0000-03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80022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122</xdr:row>
      <xdr:rowOff>28575</xdr:rowOff>
    </xdr:from>
    <xdr:ext cx="361950" cy="361950"/>
    <xdr:pic>
      <xdr:nvPicPr>
        <xdr:cNvPr id="571" name="Рисунок 570">
          <a:extLst>
            <a:ext uri="{FF2B5EF4-FFF2-40B4-BE49-F238E27FC236}">
              <a16:creationId xmlns:a16="http://schemas.microsoft.com/office/drawing/2014/main" id="{00000000-0008-0000-03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8002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122</xdr:row>
      <xdr:rowOff>28575</xdr:rowOff>
    </xdr:from>
    <xdr:ext cx="361950" cy="361950"/>
    <xdr:pic>
      <xdr:nvPicPr>
        <xdr:cNvPr id="572" name="Рисунок 571">
          <a:extLst>
            <a:ext uri="{FF2B5EF4-FFF2-40B4-BE49-F238E27FC236}">
              <a16:creationId xmlns:a16="http://schemas.microsoft.com/office/drawing/2014/main" id="{00000000-0008-0000-03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8002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122</xdr:row>
      <xdr:rowOff>38100</xdr:rowOff>
    </xdr:from>
    <xdr:ext cx="361950" cy="361950"/>
    <xdr:pic>
      <xdr:nvPicPr>
        <xdr:cNvPr id="573" name="Рисунок 572">
          <a:extLst>
            <a:ext uri="{FF2B5EF4-FFF2-40B4-BE49-F238E27FC236}">
              <a16:creationId xmlns:a16="http://schemas.microsoft.com/office/drawing/2014/main" id="{00000000-0008-0000-03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8011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88</xdr:row>
      <xdr:rowOff>19050</xdr:rowOff>
    </xdr:from>
    <xdr:ext cx="457200" cy="390525"/>
    <xdr:pic>
      <xdr:nvPicPr>
        <xdr:cNvPr id="574" name="Рисунок 573">
          <a:extLst>
            <a:ext uri="{FF2B5EF4-FFF2-40B4-BE49-F238E27FC236}">
              <a16:creationId xmlns:a16="http://schemas.microsoft.com/office/drawing/2014/main" id="{00000000-0008-0000-03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2487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88</xdr:row>
      <xdr:rowOff>19050</xdr:rowOff>
    </xdr:from>
    <xdr:ext cx="457200" cy="390525"/>
    <xdr:pic>
      <xdr:nvPicPr>
        <xdr:cNvPr id="575" name="Рисунок 574">
          <a:extLst>
            <a:ext uri="{FF2B5EF4-FFF2-40B4-BE49-F238E27FC236}">
              <a16:creationId xmlns:a16="http://schemas.microsoft.com/office/drawing/2014/main" id="{00000000-0008-0000-03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24872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85725</xdr:colOff>
      <xdr:row>88</xdr:row>
      <xdr:rowOff>38100</xdr:rowOff>
    </xdr:from>
    <xdr:to>
      <xdr:col>15</xdr:col>
      <xdr:colOff>447675</xdr:colOff>
      <xdr:row>88</xdr:row>
      <xdr:rowOff>400050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id="{00000000-0008-0000-03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250632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88</xdr:row>
      <xdr:rowOff>28575</xdr:rowOff>
    </xdr:from>
    <xdr:to>
      <xdr:col>26</xdr:col>
      <xdr:colOff>447675</xdr:colOff>
      <xdr:row>88</xdr:row>
      <xdr:rowOff>390525</xdr:rowOff>
    </xdr:to>
    <xdr:pic>
      <xdr:nvPicPr>
        <xdr:cNvPr id="577" name="Рисунок 576">
          <a:extLst>
            <a:ext uri="{FF2B5EF4-FFF2-40B4-BE49-F238E27FC236}">
              <a16:creationId xmlns:a16="http://schemas.microsoft.com/office/drawing/2014/main" id="{00000000-0008-0000-03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24968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88</xdr:row>
      <xdr:rowOff>28575</xdr:rowOff>
    </xdr:from>
    <xdr:to>
      <xdr:col>25</xdr:col>
      <xdr:colOff>457200</xdr:colOff>
      <xdr:row>88</xdr:row>
      <xdr:rowOff>390525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00000000-0008-0000-03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4968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66675</xdr:colOff>
      <xdr:row>88</xdr:row>
      <xdr:rowOff>38100</xdr:rowOff>
    </xdr:from>
    <xdr:to>
      <xdr:col>27</xdr:col>
      <xdr:colOff>657225</xdr:colOff>
      <xdr:row>88</xdr:row>
      <xdr:rowOff>381000</xdr:rowOff>
    </xdr:to>
    <xdr:pic>
      <xdr:nvPicPr>
        <xdr:cNvPr id="579" name="Рисунок 578">
          <a:extLst>
            <a:ext uri="{FF2B5EF4-FFF2-40B4-BE49-F238E27FC236}">
              <a16:creationId xmlns:a16="http://schemas.microsoft.com/office/drawing/2014/main" id="{00000000-0008-0000-03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12506325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</xdr:colOff>
      <xdr:row>93</xdr:row>
      <xdr:rowOff>28575</xdr:rowOff>
    </xdr:from>
    <xdr:to>
      <xdr:col>12</xdr:col>
      <xdr:colOff>466725</xdr:colOff>
      <xdr:row>94</xdr:row>
      <xdr:rowOff>0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00000000-0008-0000-03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346835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93</xdr:row>
      <xdr:rowOff>19050</xdr:rowOff>
    </xdr:from>
    <xdr:to>
      <xdr:col>13</xdr:col>
      <xdr:colOff>476250</xdr:colOff>
      <xdr:row>93</xdr:row>
      <xdr:rowOff>409575</xdr:rowOff>
    </xdr:to>
    <xdr:pic>
      <xdr:nvPicPr>
        <xdr:cNvPr id="581" name="Рисунок 580">
          <a:extLst>
            <a:ext uri="{FF2B5EF4-FFF2-40B4-BE49-F238E27FC236}">
              <a16:creationId xmlns:a16="http://schemas.microsoft.com/office/drawing/2014/main" id="{00000000-0008-0000-03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34588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93</xdr:row>
      <xdr:rowOff>9525</xdr:rowOff>
    </xdr:from>
    <xdr:to>
      <xdr:col>15</xdr:col>
      <xdr:colOff>457200</xdr:colOff>
      <xdr:row>93</xdr:row>
      <xdr:rowOff>371475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id="{00000000-0008-0000-03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3449300"/>
          <a:ext cx="361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104775</xdr:colOff>
      <xdr:row>93</xdr:row>
      <xdr:rowOff>38100</xdr:rowOff>
    </xdr:from>
    <xdr:to>
      <xdr:col>21</xdr:col>
      <xdr:colOff>466725</xdr:colOff>
      <xdr:row>93</xdr:row>
      <xdr:rowOff>400050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00000000-0008-0000-03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18775" y="134778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93</xdr:row>
      <xdr:rowOff>28575</xdr:rowOff>
    </xdr:from>
    <xdr:to>
      <xdr:col>26</xdr:col>
      <xdr:colOff>447675</xdr:colOff>
      <xdr:row>93</xdr:row>
      <xdr:rowOff>390525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00000000-0008-0000-03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34683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57150</xdr:colOff>
      <xdr:row>93</xdr:row>
      <xdr:rowOff>28575</xdr:rowOff>
    </xdr:from>
    <xdr:to>
      <xdr:col>27</xdr:col>
      <xdr:colOff>647700</xdr:colOff>
      <xdr:row>93</xdr:row>
      <xdr:rowOff>371475</xdr:rowOff>
    </xdr:to>
    <xdr:pic>
      <xdr:nvPicPr>
        <xdr:cNvPr id="585" name="Рисунок 584">
          <a:extLst>
            <a:ext uri="{FF2B5EF4-FFF2-40B4-BE49-F238E27FC236}">
              <a16:creationId xmlns:a16="http://schemas.microsoft.com/office/drawing/2014/main" id="{00000000-0008-0000-03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34683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9525</xdr:colOff>
      <xdr:row>125</xdr:row>
      <xdr:rowOff>28575</xdr:rowOff>
    </xdr:from>
    <xdr:ext cx="457200" cy="390525"/>
    <xdr:pic>
      <xdr:nvPicPr>
        <xdr:cNvPr id="586" name="Рисунок 708">
          <a:extLst>
            <a:ext uri="{FF2B5EF4-FFF2-40B4-BE49-F238E27FC236}">
              <a16:creationId xmlns:a16="http://schemas.microsoft.com/office/drawing/2014/main" id="{00000000-0008-0000-03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84880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126</xdr:row>
      <xdr:rowOff>28575</xdr:rowOff>
    </xdr:from>
    <xdr:ext cx="457200" cy="390525"/>
    <xdr:pic>
      <xdr:nvPicPr>
        <xdr:cNvPr id="587" name="Рисунок 708">
          <a:extLst>
            <a:ext uri="{FF2B5EF4-FFF2-40B4-BE49-F238E27FC236}">
              <a16:creationId xmlns:a16="http://schemas.microsoft.com/office/drawing/2014/main" id="{00000000-0008-0000-03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86499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123</xdr:row>
      <xdr:rowOff>0</xdr:rowOff>
    </xdr:from>
    <xdr:ext cx="457200" cy="390525"/>
    <xdr:pic>
      <xdr:nvPicPr>
        <xdr:cNvPr id="588" name="Рисунок 587">
          <a:extLst>
            <a:ext uri="{FF2B5EF4-FFF2-40B4-BE49-F238E27FC236}">
              <a16:creationId xmlns:a16="http://schemas.microsoft.com/office/drawing/2014/main" id="{00000000-0008-0000-03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18135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124</xdr:row>
      <xdr:rowOff>0</xdr:rowOff>
    </xdr:from>
    <xdr:ext cx="457200" cy="390525"/>
    <xdr:pic>
      <xdr:nvPicPr>
        <xdr:cNvPr id="589" name="Рисунок 588">
          <a:extLst>
            <a:ext uri="{FF2B5EF4-FFF2-40B4-BE49-F238E27FC236}">
              <a16:creationId xmlns:a16="http://schemas.microsoft.com/office/drawing/2014/main" id="{00000000-0008-0000-03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18297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125</xdr:row>
      <xdr:rowOff>0</xdr:rowOff>
    </xdr:from>
    <xdr:ext cx="457200" cy="390525"/>
    <xdr:pic>
      <xdr:nvPicPr>
        <xdr:cNvPr id="590" name="Рисунок 589">
          <a:extLst>
            <a:ext uri="{FF2B5EF4-FFF2-40B4-BE49-F238E27FC236}">
              <a16:creationId xmlns:a16="http://schemas.microsoft.com/office/drawing/2014/main" id="{00000000-0008-0000-03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184594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126</xdr:row>
      <xdr:rowOff>0</xdr:rowOff>
    </xdr:from>
    <xdr:ext cx="457200" cy="390525"/>
    <xdr:pic>
      <xdr:nvPicPr>
        <xdr:cNvPr id="591" name="Рисунок 590">
          <a:extLst>
            <a:ext uri="{FF2B5EF4-FFF2-40B4-BE49-F238E27FC236}">
              <a16:creationId xmlns:a16="http://schemas.microsoft.com/office/drawing/2014/main" id="{00000000-0008-0000-03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186213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123</xdr:row>
      <xdr:rowOff>38100</xdr:rowOff>
    </xdr:from>
    <xdr:ext cx="361950" cy="361950"/>
    <xdr:pic>
      <xdr:nvPicPr>
        <xdr:cNvPr id="592" name="Рисунок 591">
          <a:extLst>
            <a:ext uri="{FF2B5EF4-FFF2-40B4-BE49-F238E27FC236}">
              <a16:creationId xmlns:a16="http://schemas.microsoft.com/office/drawing/2014/main" id="{00000000-0008-0000-03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81737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123</xdr:row>
      <xdr:rowOff>28575</xdr:rowOff>
    </xdr:from>
    <xdr:ext cx="361950" cy="361950"/>
    <xdr:pic>
      <xdr:nvPicPr>
        <xdr:cNvPr id="593" name="Рисунок 592">
          <a:extLst>
            <a:ext uri="{FF2B5EF4-FFF2-40B4-BE49-F238E27FC236}">
              <a16:creationId xmlns:a16="http://schemas.microsoft.com/office/drawing/2014/main" id="{00000000-0008-0000-03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8164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123</xdr:row>
      <xdr:rowOff>28575</xdr:rowOff>
    </xdr:from>
    <xdr:ext cx="361950" cy="361950"/>
    <xdr:pic>
      <xdr:nvPicPr>
        <xdr:cNvPr id="594" name="Рисунок 593">
          <a:extLst>
            <a:ext uri="{FF2B5EF4-FFF2-40B4-BE49-F238E27FC236}">
              <a16:creationId xmlns:a16="http://schemas.microsoft.com/office/drawing/2014/main" id="{00000000-0008-0000-03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8164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124</xdr:row>
      <xdr:rowOff>38100</xdr:rowOff>
    </xdr:from>
    <xdr:ext cx="361950" cy="361950"/>
    <xdr:pic>
      <xdr:nvPicPr>
        <xdr:cNvPr id="595" name="Рисунок 594">
          <a:extLst>
            <a:ext uri="{FF2B5EF4-FFF2-40B4-BE49-F238E27FC236}">
              <a16:creationId xmlns:a16="http://schemas.microsoft.com/office/drawing/2014/main" id="{00000000-0008-0000-03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8335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124</xdr:row>
      <xdr:rowOff>28575</xdr:rowOff>
    </xdr:from>
    <xdr:ext cx="361950" cy="361950"/>
    <xdr:pic>
      <xdr:nvPicPr>
        <xdr:cNvPr id="596" name="Рисунок 595">
          <a:extLst>
            <a:ext uri="{FF2B5EF4-FFF2-40B4-BE49-F238E27FC236}">
              <a16:creationId xmlns:a16="http://schemas.microsoft.com/office/drawing/2014/main" id="{00000000-0008-0000-03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8326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124</xdr:row>
      <xdr:rowOff>28575</xdr:rowOff>
    </xdr:from>
    <xdr:ext cx="361950" cy="361950"/>
    <xdr:pic>
      <xdr:nvPicPr>
        <xdr:cNvPr id="597" name="Рисунок 596">
          <a:extLst>
            <a:ext uri="{FF2B5EF4-FFF2-40B4-BE49-F238E27FC236}">
              <a16:creationId xmlns:a16="http://schemas.microsoft.com/office/drawing/2014/main" id="{00000000-0008-0000-03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8326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125</xdr:row>
      <xdr:rowOff>38100</xdr:rowOff>
    </xdr:from>
    <xdr:ext cx="361950" cy="361950"/>
    <xdr:pic>
      <xdr:nvPicPr>
        <xdr:cNvPr id="598" name="Рисунок 597">
          <a:extLst>
            <a:ext uri="{FF2B5EF4-FFF2-40B4-BE49-F238E27FC236}">
              <a16:creationId xmlns:a16="http://schemas.microsoft.com/office/drawing/2014/main" id="{00000000-0008-0000-03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84975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125</xdr:row>
      <xdr:rowOff>28575</xdr:rowOff>
    </xdr:from>
    <xdr:ext cx="361950" cy="361950"/>
    <xdr:pic>
      <xdr:nvPicPr>
        <xdr:cNvPr id="599" name="Рисунок 598">
          <a:extLst>
            <a:ext uri="{FF2B5EF4-FFF2-40B4-BE49-F238E27FC236}">
              <a16:creationId xmlns:a16="http://schemas.microsoft.com/office/drawing/2014/main" id="{00000000-0008-0000-03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848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125</xdr:row>
      <xdr:rowOff>28575</xdr:rowOff>
    </xdr:from>
    <xdr:ext cx="361950" cy="361950"/>
    <xdr:pic>
      <xdr:nvPicPr>
        <xdr:cNvPr id="600" name="Рисунок 599">
          <a:extLst>
            <a:ext uri="{FF2B5EF4-FFF2-40B4-BE49-F238E27FC236}">
              <a16:creationId xmlns:a16="http://schemas.microsoft.com/office/drawing/2014/main" id="{00000000-0008-0000-03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84880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126</xdr:row>
      <xdr:rowOff>38100</xdr:rowOff>
    </xdr:from>
    <xdr:ext cx="361950" cy="361950"/>
    <xdr:pic>
      <xdr:nvPicPr>
        <xdr:cNvPr id="601" name="Рисунок 600">
          <a:extLst>
            <a:ext uri="{FF2B5EF4-FFF2-40B4-BE49-F238E27FC236}">
              <a16:creationId xmlns:a16="http://schemas.microsoft.com/office/drawing/2014/main" id="{00000000-0008-0000-03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18659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126</xdr:row>
      <xdr:rowOff>28575</xdr:rowOff>
    </xdr:from>
    <xdr:ext cx="361950" cy="361950"/>
    <xdr:pic>
      <xdr:nvPicPr>
        <xdr:cNvPr id="602" name="Рисунок 601">
          <a:extLst>
            <a:ext uri="{FF2B5EF4-FFF2-40B4-BE49-F238E27FC236}">
              <a16:creationId xmlns:a16="http://schemas.microsoft.com/office/drawing/2014/main" id="{00000000-0008-0000-03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8649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126</xdr:row>
      <xdr:rowOff>28575</xdr:rowOff>
    </xdr:from>
    <xdr:ext cx="361950" cy="361950"/>
    <xdr:pic>
      <xdr:nvPicPr>
        <xdr:cNvPr id="603" name="Рисунок 602">
          <a:extLst>
            <a:ext uri="{FF2B5EF4-FFF2-40B4-BE49-F238E27FC236}">
              <a16:creationId xmlns:a16="http://schemas.microsoft.com/office/drawing/2014/main" id="{00000000-0008-0000-03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8649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104775</xdr:colOff>
      <xdr:row>123</xdr:row>
      <xdr:rowOff>57150</xdr:rowOff>
    </xdr:from>
    <xdr:ext cx="361950" cy="361950"/>
    <xdr:pic>
      <xdr:nvPicPr>
        <xdr:cNvPr id="604" name="Рисунок 603">
          <a:extLst>
            <a:ext uri="{FF2B5EF4-FFF2-40B4-BE49-F238E27FC236}">
              <a16:creationId xmlns:a16="http://schemas.microsoft.com/office/drawing/2014/main" id="{00000000-0008-0000-03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65275" y="18192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124</xdr:row>
      <xdr:rowOff>38100</xdr:rowOff>
    </xdr:from>
    <xdr:ext cx="361950" cy="361950"/>
    <xdr:pic>
      <xdr:nvPicPr>
        <xdr:cNvPr id="605" name="Рисунок 604">
          <a:extLst>
            <a:ext uri="{FF2B5EF4-FFF2-40B4-BE49-F238E27FC236}">
              <a16:creationId xmlns:a16="http://schemas.microsoft.com/office/drawing/2014/main" id="{00000000-0008-0000-03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83356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125</xdr:row>
      <xdr:rowOff>19050</xdr:rowOff>
    </xdr:from>
    <xdr:ext cx="361950" cy="361950"/>
    <xdr:pic>
      <xdr:nvPicPr>
        <xdr:cNvPr id="606" name="Рисунок 605">
          <a:extLst>
            <a:ext uri="{FF2B5EF4-FFF2-40B4-BE49-F238E27FC236}">
              <a16:creationId xmlns:a16="http://schemas.microsoft.com/office/drawing/2014/main" id="{00000000-0008-0000-03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84785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126</xdr:row>
      <xdr:rowOff>38100</xdr:rowOff>
    </xdr:from>
    <xdr:ext cx="361950" cy="361950"/>
    <xdr:pic>
      <xdr:nvPicPr>
        <xdr:cNvPr id="607" name="Рисунок 606">
          <a:extLst>
            <a:ext uri="{FF2B5EF4-FFF2-40B4-BE49-F238E27FC236}">
              <a16:creationId xmlns:a16="http://schemas.microsoft.com/office/drawing/2014/main" id="{00000000-0008-0000-03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8659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19050</xdr:colOff>
      <xdr:row>123</xdr:row>
      <xdr:rowOff>28575</xdr:rowOff>
    </xdr:from>
    <xdr:to>
      <xdr:col>12</xdr:col>
      <xdr:colOff>476250</xdr:colOff>
      <xdr:row>124</xdr:row>
      <xdr:rowOff>1</xdr:rowOff>
    </xdr:to>
    <xdr:pic>
      <xdr:nvPicPr>
        <xdr:cNvPr id="608" name="Рисунок 26">
          <a:extLst>
            <a:ext uri="{FF2B5EF4-FFF2-40B4-BE49-F238E27FC236}">
              <a16:creationId xmlns:a16="http://schemas.microsoft.com/office/drawing/2014/main" id="{00000000-0008-0000-03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81641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19050</xdr:colOff>
      <xdr:row>124</xdr:row>
      <xdr:rowOff>28575</xdr:rowOff>
    </xdr:from>
    <xdr:to>
      <xdr:col>12</xdr:col>
      <xdr:colOff>476250</xdr:colOff>
      <xdr:row>125</xdr:row>
      <xdr:rowOff>0</xdr:rowOff>
    </xdr:to>
    <xdr:pic>
      <xdr:nvPicPr>
        <xdr:cNvPr id="609" name="Рисунок 26">
          <a:extLst>
            <a:ext uri="{FF2B5EF4-FFF2-40B4-BE49-F238E27FC236}">
              <a16:creationId xmlns:a16="http://schemas.microsoft.com/office/drawing/2014/main" id="{00000000-0008-0000-03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83261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28575</xdr:colOff>
      <xdr:row>81</xdr:row>
      <xdr:rowOff>28575</xdr:rowOff>
    </xdr:from>
    <xdr:to>
      <xdr:col>12</xdr:col>
      <xdr:colOff>485775</xdr:colOff>
      <xdr:row>82</xdr:row>
      <xdr:rowOff>0</xdr:rowOff>
    </xdr:to>
    <xdr:pic>
      <xdr:nvPicPr>
        <xdr:cNvPr id="610" name="Рисунок 609">
          <a:extLst>
            <a:ext uri="{FF2B5EF4-FFF2-40B4-BE49-F238E27FC236}">
              <a16:creationId xmlns:a16="http://schemas.microsoft.com/office/drawing/2014/main" id="{00000000-0008-0000-03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16871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38100</xdr:colOff>
      <xdr:row>81</xdr:row>
      <xdr:rowOff>19050</xdr:rowOff>
    </xdr:from>
    <xdr:to>
      <xdr:col>14</xdr:col>
      <xdr:colOff>0</xdr:colOff>
      <xdr:row>81</xdr:row>
      <xdr:rowOff>409575</xdr:rowOff>
    </xdr:to>
    <xdr:pic>
      <xdr:nvPicPr>
        <xdr:cNvPr id="611" name="Рисунок 610">
          <a:extLst>
            <a:ext uri="{FF2B5EF4-FFF2-40B4-BE49-F238E27FC236}">
              <a16:creationId xmlns:a16="http://schemas.microsoft.com/office/drawing/2014/main" id="{00000000-0008-0000-03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11677650"/>
          <a:ext cx="1752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95250</xdr:colOff>
      <xdr:row>81</xdr:row>
      <xdr:rowOff>38100</xdr:rowOff>
    </xdr:from>
    <xdr:to>
      <xdr:col>15</xdr:col>
      <xdr:colOff>457200</xdr:colOff>
      <xdr:row>81</xdr:row>
      <xdr:rowOff>400050</xdr:rowOff>
    </xdr:to>
    <xdr:pic>
      <xdr:nvPicPr>
        <xdr:cNvPr id="612" name="Рисунок 611">
          <a:extLst>
            <a:ext uri="{FF2B5EF4-FFF2-40B4-BE49-F238E27FC236}">
              <a16:creationId xmlns:a16="http://schemas.microsoft.com/office/drawing/2014/main" id="{00000000-0008-0000-03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16967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81</xdr:row>
      <xdr:rowOff>38100</xdr:rowOff>
    </xdr:from>
    <xdr:to>
      <xdr:col>25</xdr:col>
      <xdr:colOff>457200</xdr:colOff>
      <xdr:row>81</xdr:row>
      <xdr:rowOff>400050</xdr:rowOff>
    </xdr:to>
    <xdr:pic>
      <xdr:nvPicPr>
        <xdr:cNvPr id="613" name="Рисунок 612">
          <a:extLst>
            <a:ext uri="{FF2B5EF4-FFF2-40B4-BE49-F238E27FC236}">
              <a16:creationId xmlns:a16="http://schemas.microsoft.com/office/drawing/2014/main" id="{00000000-0008-0000-03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1696700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85725</xdr:colOff>
      <xdr:row>81</xdr:row>
      <xdr:rowOff>28575</xdr:rowOff>
    </xdr:from>
    <xdr:to>
      <xdr:col>26</xdr:col>
      <xdr:colOff>447675</xdr:colOff>
      <xdr:row>81</xdr:row>
      <xdr:rowOff>390525</xdr:rowOff>
    </xdr:to>
    <xdr:pic>
      <xdr:nvPicPr>
        <xdr:cNvPr id="614" name="Рисунок 613">
          <a:extLst>
            <a:ext uri="{FF2B5EF4-FFF2-40B4-BE49-F238E27FC236}">
              <a16:creationId xmlns:a16="http://schemas.microsoft.com/office/drawing/2014/main" id="{00000000-0008-0000-03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16871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66675</xdr:colOff>
      <xdr:row>81</xdr:row>
      <xdr:rowOff>19050</xdr:rowOff>
    </xdr:from>
    <xdr:to>
      <xdr:col>27</xdr:col>
      <xdr:colOff>657225</xdr:colOff>
      <xdr:row>81</xdr:row>
      <xdr:rowOff>361950</xdr:rowOff>
    </xdr:to>
    <xdr:pic>
      <xdr:nvPicPr>
        <xdr:cNvPr id="615" name="Рисунок 614">
          <a:extLst>
            <a:ext uri="{FF2B5EF4-FFF2-40B4-BE49-F238E27FC236}">
              <a16:creationId xmlns:a16="http://schemas.microsoft.com/office/drawing/2014/main" id="{00000000-0008-0000-03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11677650"/>
          <a:ext cx="590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17</xdr:row>
      <xdr:rowOff>28575</xdr:rowOff>
    </xdr:from>
    <xdr:to>
      <xdr:col>13</xdr:col>
      <xdr:colOff>0</xdr:colOff>
      <xdr:row>18</xdr:row>
      <xdr:rowOff>0</xdr:rowOff>
    </xdr:to>
    <xdr:pic>
      <xdr:nvPicPr>
        <xdr:cNvPr id="622" name="Рисунок 621">
          <a:extLst>
            <a:ext uri="{FF2B5EF4-FFF2-40B4-BE49-F238E27FC236}">
              <a16:creationId xmlns:a16="http://schemas.microsoft.com/office/drawing/2014/main" id="{00000000-0008-0000-03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2457450"/>
          <a:ext cx="1752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17</xdr:row>
      <xdr:rowOff>19050</xdr:rowOff>
    </xdr:from>
    <xdr:to>
      <xdr:col>13</xdr:col>
      <xdr:colOff>476250</xdr:colOff>
      <xdr:row>17</xdr:row>
      <xdr:rowOff>409575</xdr:rowOff>
    </xdr:to>
    <xdr:pic>
      <xdr:nvPicPr>
        <xdr:cNvPr id="623" name="Рисунок 622">
          <a:extLst>
            <a:ext uri="{FF2B5EF4-FFF2-40B4-BE49-F238E27FC236}">
              <a16:creationId xmlns:a16="http://schemas.microsoft.com/office/drawing/2014/main" id="{00000000-0008-0000-03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4479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17</xdr:row>
      <xdr:rowOff>28575</xdr:rowOff>
    </xdr:from>
    <xdr:to>
      <xdr:col>15</xdr:col>
      <xdr:colOff>447675</xdr:colOff>
      <xdr:row>17</xdr:row>
      <xdr:rowOff>390525</xdr:rowOff>
    </xdr:to>
    <xdr:pic>
      <xdr:nvPicPr>
        <xdr:cNvPr id="624" name="Рисунок 623">
          <a:extLst>
            <a:ext uri="{FF2B5EF4-FFF2-40B4-BE49-F238E27FC236}">
              <a16:creationId xmlns:a16="http://schemas.microsoft.com/office/drawing/2014/main" id="{00000000-0008-0000-03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4574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76200</xdr:colOff>
      <xdr:row>17</xdr:row>
      <xdr:rowOff>28575</xdr:rowOff>
    </xdr:from>
    <xdr:to>
      <xdr:col>26</xdr:col>
      <xdr:colOff>438150</xdr:colOff>
      <xdr:row>17</xdr:row>
      <xdr:rowOff>390525</xdr:rowOff>
    </xdr:to>
    <xdr:pic>
      <xdr:nvPicPr>
        <xdr:cNvPr id="625" name="Рисунок 624">
          <a:extLst>
            <a:ext uri="{FF2B5EF4-FFF2-40B4-BE49-F238E27FC236}">
              <a16:creationId xmlns:a16="http://schemas.microsoft.com/office/drawing/2014/main" id="{00000000-0008-0000-03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245745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71437</xdr:colOff>
      <xdr:row>17</xdr:row>
      <xdr:rowOff>28575</xdr:rowOff>
    </xdr:from>
    <xdr:to>
      <xdr:col>27</xdr:col>
      <xdr:colOff>661987</xdr:colOff>
      <xdr:row>17</xdr:row>
      <xdr:rowOff>371475</xdr:rowOff>
    </xdr:to>
    <xdr:pic>
      <xdr:nvPicPr>
        <xdr:cNvPr id="626" name="Рисунок 625">
          <a:extLst>
            <a:ext uri="{FF2B5EF4-FFF2-40B4-BE49-F238E27FC236}">
              <a16:creationId xmlns:a16="http://schemas.microsoft.com/office/drawing/2014/main" id="{00000000-0008-0000-03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8937" y="24574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19050</xdr:colOff>
      <xdr:row>119</xdr:row>
      <xdr:rowOff>9525</xdr:rowOff>
    </xdr:from>
    <xdr:ext cx="457200" cy="390525"/>
    <xdr:pic>
      <xdr:nvPicPr>
        <xdr:cNvPr id="627" name="Рисунок 708">
          <a:extLst>
            <a:ext uri="{FF2B5EF4-FFF2-40B4-BE49-F238E27FC236}">
              <a16:creationId xmlns:a16="http://schemas.microsoft.com/office/drawing/2014/main" id="{00000000-0008-0000-03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7497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119</xdr:row>
      <xdr:rowOff>28575</xdr:rowOff>
    </xdr:from>
    <xdr:ext cx="457200" cy="390525"/>
    <xdr:pic>
      <xdr:nvPicPr>
        <xdr:cNvPr id="628" name="Рисунок 627">
          <a:extLst>
            <a:ext uri="{FF2B5EF4-FFF2-40B4-BE49-F238E27FC236}">
              <a16:creationId xmlns:a16="http://schemas.microsoft.com/office/drawing/2014/main" id="{00000000-0008-0000-03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7516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119</xdr:row>
      <xdr:rowOff>19050</xdr:rowOff>
    </xdr:from>
    <xdr:ext cx="361950" cy="361950"/>
    <xdr:pic>
      <xdr:nvPicPr>
        <xdr:cNvPr id="629" name="Рисунок 628">
          <a:extLst>
            <a:ext uri="{FF2B5EF4-FFF2-40B4-BE49-F238E27FC236}">
              <a16:creationId xmlns:a16="http://schemas.microsoft.com/office/drawing/2014/main" id="{00000000-0008-0000-03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175069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66675</xdr:colOff>
      <xdr:row>119</xdr:row>
      <xdr:rowOff>28575</xdr:rowOff>
    </xdr:from>
    <xdr:ext cx="361950" cy="361950"/>
    <xdr:pic>
      <xdr:nvPicPr>
        <xdr:cNvPr id="630" name="Рисунок 629">
          <a:extLst>
            <a:ext uri="{FF2B5EF4-FFF2-40B4-BE49-F238E27FC236}">
              <a16:creationId xmlns:a16="http://schemas.microsoft.com/office/drawing/2014/main" id="{00000000-0008-0000-03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71375" y="175164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66675</xdr:colOff>
      <xdr:row>119</xdr:row>
      <xdr:rowOff>38100</xdr:rowOff>
    </xdr:from>
    <xdr:to>
      <xdr:col>27</xdr:col>
      <xdr:colOff>657225</xdr:colOff>
      <xdr:row>119</xdr:row>
      <xdr:rowOff>381000</xdr:rowOff>
    </xdr:to>
    <xdr:pic>
      <xdr:nvPicPr>
        <xdr:cNvPr id="631" name="Рисунок 630">
          <a:extLst>
            <a:ext uri="{FF2B5EF4-FFF2-40B4-BE49-F238E27FC236}">
              <a16:creationId xmlns:a16="http://schemas.microsoft.com/office/drawing/2014/main" id="{00000000-0008-0000-03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17526000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323851</xdr:colOff>
      <xdr:row>119</xdr:row>
      <xdr:rowOff>47626</xdr:rowOff>
    </xdr:from>
    <xdr:to>
      <xdr:col>23</xdr:col>
      <xdr:colOff>666750</xdr:colOff>
      <xdr:row>119</xdr:row>
      <xdr:rowOff>390525</xdr:rowOff>
    </xdr:to>
    <xdr:pic>
      <xdr:nvPicPr>
        <xdr:cNvPr id="632" name="Рисунок 631">
          <a:extLst>
            <a:ext uri="{FF2B5EF4-FFF2-40B4-BE49-F238E27FC236}">
              <a16:creationId xmlns:a16="http://schemas.microsoft.com/office/drawing/2014/main" id="{00000000-0008-0000-03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9251" y="17535526"/>
          <a:ext cx="342899" cy="114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38100</xdr:colOff>
      <xdr:row>19</xdr:row>
      <xdr:rowOff>28575</xdr:rowOff>
    </xdr:from>
    <xdr:to>
      <xdr:col>13</xdr:col>
      <xdr:colOff>0</xdr:colOff>
      <xdr:row>19</xdr:row>
      <xdr:rowOff>423333</xdr:rowOff>
    </xdr:to>
    <xdr:pic>
      <xdr:nvPicPr>
        <xdr:cNvPr id="633" name="Рисунок 632">
          <a:extLst>
            <a:ext uri="{FF2B5EF4-FFF2-40B4-BE49-F238E27FC236}">
              <a16:creationId xmlns:a16="http://schemas.microsoft.com/office/drawing/2014/main" id="{00000000-0008-0000-03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2781300"/>
          <a:ext cx="17526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19</xdr:row>
      <xdr:rowOff>28575</xdr:rowOff>
    </xdr:from>
    <xdr:to>
      <xdr:col>13</xdr:col>
      <xdr:colOff>485775</xdr:colOff>
      <xdr:row>19</xdr:row>
      <xdr:rowOff>423333</xdr:rowOff>
    </xdr:to>
    <xdr:pic>
      <xdr:nvPicPr>
        <xdr:cNvPr id="634" name="Рисунок 633">
          <a:extLst>
            <a:ext uri="{FF2B5EF4-FFF2-40B4-BE49-F238E27FC236}">
              <a16:creationId xmlns:a16="http://schemas.microsoft.com/office/drawing/2014/main" id="{00000000-0008-0000-03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781300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19</xdr:row>
      <xdr:rowOff>28575</xdr:rowOff>
    </xdr:from>
    <xdr:to>
      <xdr:col>15</xdr:col>
      <xdr:colOff>438150</xdr:colOff>
      <xdr:row>19</xdr:row>
      <xdr:rowOff>390525</xdr:rowOff>
    </xdr:to>
    <xdr:pic>
      <xdr:nvPicPr>
        <xdr:cNvPr id="635" name="Рисунок 634">
          <a:extLst>
            <a:ext uri="{FF2B5EF4-FFF2-40B4-BE49-F238E27FC236}">
              <a16:creationId xmlns:a16="http://schemas.microsoft.com/office/drawing/2014/main" id="{00000000-0008-0000-03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27813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85725</xdr:colOff>
      <xdr:row>19</xdr:row>
      <xdr:rowOff>28575</xdr:rowOff>
    </xdr:from>
    <xdr:ext cx="361950" cy="361950"/>
    <xdr:pic>
      <xdr:nvPicPr>
        <xdr:cNvPr id="636" name="Рисунок 635">
          <a:extLst>
            <a:ext uri="{FF2B5EF4-FFF2-40B4-BE49-F238E27FC236}">
              <a16:creationId xmlns:a16="http://schemas.microsoft.com/office/drawing/2014/main" id="{00000000-0008-0000-03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781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19</xdr:row>
      <xdr:rowOff>28575</xdr:rowOff>
    </xdr:from>
    <xdr:ext cx="361950" cy="361950"/>
    <xdr:pic>
      <xdr:nvPicPr>
        <xdr:cNvPr id="637" name="Рисунок 636">
          <a:extLst>
            <a:ext uri="{FF2B5EF4-FFF2-40B4-BE49-F238E27FC236}">
              <a16:creationId xmlns:a16="http://schemas.microsoft.com/office/drawing/2014/main" id="{00000000-0008-0000-03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781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76200</xdr:colOff>
      <xdr:row>19</xdr:row>
      <xdr:rowOff>28575</xdr:rowOff>
    </xdr:from>
    <xdr:ext cx="371475" cy="371475"/>
    <xdr:pic>
      <xdr:nvPicPr>
        <xdr:cNvPr id="638" name="Рисунок 637">
          <a:extLst>
            <a:ext uri="{FF2B5EF4-FFF2-40B4-BE49-F238E27FC236}">
              <a16:creationId xmlns:a16="http://schemas.microsoft.com/office/drawing/2014/main" id="{00000000-0008-0000-03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90200" y="2781300"/>
          <a:ext cx="3714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55</xdr:row>
      <xdr:rowOff>9525</xdr:rowOff>
    </xdr:from>
    <xdr:ext cx="457200" cy="390525"/>
    <xdr:pic>
      <xdr:nvPicPr>
        <xdr:cNvPr id="639" name="Рисунок 638">
          <a:extLst>
            <a:ext uri="{FF2B5EF4-FFF2-40B4-BE49-F238E27FC236}">
              <a16:creationId xmlns:a16="http://schemas.microsoft.com/office/drawing/2014/main" id="{00000000-0008-0000-03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82677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55</xdr:row>
      <xdr:rowOff>28575</xdr:rowOff>
    </xdr:from>
    <xdr:ext cx="590550" cy="342900"/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3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82867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55</xdr:row>
      <xdr:rowOff>28575</xdr:rowOff>
    </xdr:from>
    <xdr:ext cx="361950" cy="361950"/>
    <xdr:pic>
      <xdr:nvPicPr>
        <xdr:cNvPr id="641" name="Рисунок 640">
          <a:extLst>
            <a:ext uri="{FF2B5EF4-FFF2-40B4-BE49-F238E27FC236}">
              <a16:creationId xmlns:a16="http://schemas.microsoft.com/office/drawing/2014/main" id="{00000000-0008-0000-03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8286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55</xdr:row>
      <xdr:rowOff>28575</xdr:rowOff>
    </xdr:from>
    <xdr:ext cx="361950" cy="361950"/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3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8286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55</xdr:row>
      <xdr:rowOff>38100</xdr:rowOff>
    </xdr:from>
    <xdr:ext cx="361950" cy="361950"/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3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296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55</xdr:row>
      <xdr:rowOff>28575</xdr:rowOff>
    </xdr:from>
    <xdr:ext cx="457200" cy="390525"/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3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8286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142</xdr:row>
      <xdr:rowOff>38100</xdr:rowOff>
    </xdr:from>
    <xdr:ext cx="361950" cy="361950"/>
    <xdr:pic>
      <xdr:nvPicPr>
        <xdr:cNvPr id="645" name="Рисунок 879">
          <a:extLst>
            <a:ext uri="{FF2B5EF4-FFF2-40B4-BE49-F238E27FC236}">
              <a16:creationId xmlns:a16="http://schemas.microsoft.com/office/drawing/2014/main" id="{00000000-0008-0000-03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20602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142</xdr:row>
      <xdr:rowOff>28575</xdr:rowOff>
    </xdr:from>
    <xdr:ext cx="591363" cy="341406"/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3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34175" y="20593050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95250</xdr:colOff>
      <xdr:row>142</xdr:row>
      <xdr:rowOff>28575</xdr:rowOff>
    </xdr:from>
    <xdr:ext cx="361950" cy="361950"/>
    <xdr:pic>
      <xdr:nvPicPr>
        <xdr:cNvPr id="647" name="Рисунок 880">
          <a:extLst>
            <a:ext uri="{FF2B5EF4-FFF2-40B4-BE49-F238E27FC236}">
              <a16:creationId xmlns:a16="http://schemas.microsoft.com/office/drawing/2014/main" id="{00000000-0008-0000-03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72050" y="20593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142</xdr:row>
      <xdr:rowOff>28575</xdr:rowOff>
    </xdr:from>
    <xdr:ext cx="457200" cy="390525"/>
    <xdr:pic>
      <xdr:nvPicPr>
        <xdr:cNvPr id="648" name="Рисунок 878">
          <a:extLst>
            <a:ext uri="{FF2B5EF4-FFF2-40B4-BE49-F238E27FC236}">
              <a16:creationId xmlns:a16="http://schemas.microsoft.com/office/drawing/2014/main" id="{00000000-0008-0000-03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20593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142</xdr:row>
      <xdr:rowOff>19050</xdr:rowOff>
    </xdr:from>
    <xdr:ext cx="457200" cy="390525"/>
    <xdr:pic>
      <xdr:nvPicPr>
        <xdr:cNvPr id="649" name="Рисунок 877">
          <a:extLst>
            <a:ext uri="{FF2B5EF4-FFF2-40B4-BE49-F238E27FC236}">
              <a16:creationId xmlns:a16="http://schemas.microsoft.com/office/drawing/2014/main" id="{00000000-0008-0000-03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20583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123825</xdr:colOff>
      <xdr:row>142</xdr:row>
      <xdr:rowOff>19050</xdr:rowOff>
    </xdr:from>
    <xdr:ext cx="361950" cy="361950"/>
    <xdr:pic>
      <xdr:nvPicPr>
        <xdr:cNvPr id="650" name="Рисунок 921">
          <a:extLst>
            <a:ext uri="{FF2B5EF4-FFF2-40B4-BE49-F238E27FC236}">
              <a16:creationId xmlns:a16="http://schemas.microsoft.com/office/drawing/2014/main" id="{00000000-0008-0000-03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9925" y="20583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22</xdr:row>
      <xdr:rowOff>19050</xdr:rowOff>
    </xdr:from>
    <xdr:ext cx="457200" cy="390525"/>
    <xdr:pic>
      <xdr:nvPicPr>
        <xdr:cNvPr id="651" name="Рисунок 589">
          <a:extLst>
            <a:ext uri="{FF2B5EF4-FFF2-40B4-BE49-F238E27FC236}">
              <a16:creationId xmlns:a16="http://schemas.microsoft.com/office/drawing/2014/main" id="{00000000-0008-0000-03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3095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22</xdr:row>
      <xdr:rowOff>0</xdr:rowOff>
    </xdr:from>
    <xdr:ext cx="0" cy="390525"/>
    <xdr:pic>
      <xdr:nvPicPr>
        <xdr:cNvPr id="652" name="Рисунок 608">
          <a:extLst>
            <a:ext uri="{FF2B5EF4-FFF2-40B4-BE49-F238E27FC236}">
              <a16:creationId xmlns:a16="http://schemas.microsoft.com/office/drawing/2014/main" id="{00000000-0008-0000-03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30765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22</xdr:row>
      <xdr:rowOff>19050</xdr:rowOff>
    </xdr:from>
    <xdr:ext cx="0" cy="390525"/>
    <xdr:pic>
      <xdr:nvPicPr>
        <xdr:cNvPr id="653" name="Рисунок 608">
          <a:extLst>
            <a:ext uri="{FF2B5EF4-FFF2-40B4-BE49-F238E27FC236}">
              <a16:creationId xmlns:a16="http://schemas.microsoft.com/office/drawing/2014/main" id="{00000000-0008-0000-03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309562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22</xdr:row>
      <xdr:rowOff>28575</xdr:rowOff>
    </xdr:from>
    <xdr:ext cx="361950" cy="361950"/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3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31051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22</xdr:row>
      <xdr:rowOff>38100</xdr:rowOff>
    </xdr:from>
    <xdr:ext cx="361950" cy="361950"/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3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3114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38100</xdr:colOff>
      <xdr:row>22</xdr:row>
      <xdr:rowOff>19050</xdr:rowOff>
    </xdr:from>
    <xdr:ext cx="457200" cy="390525"/>
    <xdr:pic>
      <xdr:nvPicPr>
        <xdr:cNvPr id="656" name="Рисунок 810">
          <a:extLst>
            <a:ext uri="{FF2B5EF4-FFF2-40B4-BE49-F238E27FC236}">
              <a16:creationId xmlns:a16="http://schemas.microsoft.com/office/drawing/2014/main" id="{00000000-0008-0000-03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30956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89</xdr:row>
      <xdr:rowOff>19050</xdr:rowOff>
    </xdr:from>
    <xdr:ext cx="457200" cy="390525"/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3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128111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89</xdr:row>
      <xdr:rowOff>38100</xdr:rowOff>
    </xdr:from>
    <xdr:ext cx="361950" cy="361950"/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3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2830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89</xdr:row>
      <xdr:rowOff>28575</xdr:rowOff>
    </xdr:from>
    <xdr:ext cx="590550" cy="342900"/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3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128206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89</xdr:row>
      <xdr:rowOff>28575</xdr:rowOff>
    </xdr:from>
    <xdr:ext cx="361950" cy="361950"/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3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282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89</xdr:row>
      <xdr:rowOff>28575</xdr:rowOff>
    </xdr:from>
    <xdr:ext cx="361950" cy="361950"/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3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1282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38100</xdr:colOff>
      <xdr:row>89</xdr:row>
      <xdr:rowOff>19050</xdr:rowOff>
    </xdr:from>
    <xdr:to>
      <xdr:col>13</xdr:col>
      <xdr:colOff>0</xdr:colOff>
      <xdr:row>89</xdr:row>
      <xdr:rowOff>409575</xdr:rowOff>
    </xdr:to>
    <xdr:pic>
      <xdr:nvPicPr>
        <xdr:cNvPr id="662" name="Рисунок 871">
          <a:extLst>
            <a:ext uri="{FF2B5EF4-FFF2-40B4-BE49-F238E27FC236}">
              <a16:creationId xmlns:a16="http://schemas.microsoft.com/office/drawing/2014/main" id="{00000000-0008-0000-03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12811125"/>
          <a:ext cx="1752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19050</xdr:colOff>
      <xdr:row>141</xdr:row>
      <xdr:rowOff>19050</xdr:rowOff>
    </xdr:from>
    <xdr:ext cx="457200" cy="390525"/>
    <xdr:pic>
      <xdr:nvPicPr>
        <xdr:cNvPr id="663" name="Рисунок 877">
          <a:extLst>
            <a:ext uri="{FF2B5EF4-FFF2-40B4-BE49-F238E27FC236}">
              <a16:creationId xmlns:a16="http://schemas.microsoft.com/office/drawing/2014/main" id="{00000000-0008-0000-03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204216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141</xdr:row>
      <xdr:rowOff>38100</xdr:rowOff>
    </xdr:from>
    <xdr:ext cx="457200" cy="390525"/>
    <xdr:pic>
      <xdr:nvPicPr>
        <xdr:cNvPr id="664" name="Рисунок 878">
          <a:extLst>
            <a:ext uri="{FF2B5EF4-FFF2-40B4-BE49-F238E27FC236}">
              <a16:creationId xmlns:a16="http://schemas.microsoft.com/office/drawing/2014/main" id="{00000000-0008-0000-03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204406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66675</xdr:colOff>
      <xdr:row>141</xdr:row>
      <xdr:rowOff>38100</xdr:rowOff>
    </xdr:from>
    <xdr:ext cx="361950" cy="361950"/>
    <xdr:pic>
      <xdr:nvPicPr>
        <xdr:cNvPr id="665" name="Рисунок 879">
          <a:extLst>
            <a:ext uri="{FF2B5EF4-FFF2-40B4-BE49-F238E27FC236}">
              <a16:creationId xmlns:a16="http://schemas.microsoft.com/office/drawing/2014/main" id="{00000000-0008-0000-03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7175" y="204406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141</xdr:row>
      <xdr:rowOff>9525</xdr:rowOff>
    </xdr:from>
    <xdr:ext cx="591363" cy="341406"/>
    <xdr:pic>
      <xdr:nvPicPr>
        <xdr:cNvPr id="666" name="Рисунок 665">
          <a:extLst>
            <a:ext uri="{FF2B5EF4-FFF2-40B4-BE49-F238E27FC236}">
              <a16:creationId xmlns:a16="http://schemas.microsoft.com/office/drawing/2014/main" id="{00000000-0008-0000-03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34175" y="20412075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57150</xdr:colOff>
      <xdr:row>141</xdr:row>
      <xdr:rowOff>47625</xdr:rowOff>
    </xdr:from>
    <xdr:ext cx="361950" cy="361950"/>
    <xdr:pic>
      <xdr:nvPicPr>
        <xdr:cNvPr id="667" name="Рисунок 880">
          <a:extLst>
            <a:ext uri="{FF2B5EF4-FFF2-40B4-BE49-F238E27FC236}">
              <a16:creationId xmlns:a16="http://schemas.microsoft.com/office/drawing/2014/main" id="{00000000-0008-0000-03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3950" y="204501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76200</xdr:colOff>
      <xdr:row>138</xdr:row>
      <xdr:rowOff>19050</xdr:rowOff>
    </xdr:from>
    <xdr:ext cx="361950" cy="361950"/>
    <xdr:pic>
      <xdr:nvPicPr>
        <xdr:cNvPr id="668" name="Рисунок 879">
          <a:extLst>
            <a:ext uri="{FF2B5EF4-FFF2-40B4-BE49-F238E27FC236}">
              <a16:creationId xmlns:a16="http://schemas.microsoft.com/office/drawing/2014/main" id="{00000000-0008-0000-03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99358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47625</xdr:colOff>
      <xdr:row>138</xdr:row>
      <xdr:rowOff>9525</xdr:rowOff>
    </xdr:from>
    <xdr:ext cx="591363" cy="341406"/>
    <xdr:pic>
      <xdr:nvPicPr>
        <xdr:cNvPr id="669" name="Рисунок 668">
          <a:extLst>
            <a:ext uri="{FF2B5EF4-FFF2-40B4-BE49-F238E27FC236}">
              <a16:creationId xmlns:a16="http://schemas.microsoft.com/office/drawing/2014/main" id="{00000000-0008-0000-03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15125" y="19926300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76200</xdr:colOff>
      <xdr:row>138</xdr:row>
      <xdr:rowOff>9525</xdr:rowOff>
    </xdr:from>
    <xdr:ext cx="361950" cy="361950"/>
    <xdr:pic>
      <xdr:nvPicPr>
        <xdr:cNvPr id="670" name="Рисунок 880">
          <a:extLst>
            <a:ext uri="{FF2B5EF4-FFF2-40B4-BE49-F238E27FC236}">
              <a16:creationId xmlns:a16="http://schemas.microsoft.com/office/drawing/2014/main" id="{00000000-0008-0000-03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9926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138</xdr:row>
      <xdr:rowOff>19050</xdr:rowOff>
    </xdr:from>
    <xdr:ext cx="457200" cy="390525"/>
    <xdr:pic>
      <xdr:nvPicPr>
        <xdr:cNvPr id="671" name="Рисунок 878">
          <a:extLst>
            <a:ext uri="{FF2B5EF4-FFF2-40B4-BE49-F238E27FC236}">
              <a16:creationId xmlns:a16="http://schemas.microsoft.com/office/drawing/2014/main" id="{00000000-0008-0000-03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9935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138</xdr:row>
      <xdr:rowOff>28575</xdr:rowOff>
    </xdr:from>
    <xdr:ext cx="457200" cy="390525"/>
    <xdr:pic>
      <xdr:nvPicPr>
        <xdr:cNvPr id="672" name="Рисунок 877">
          <a:extLst>
            <a:ext uri="{FF2B5EF4-FFF2-40B4-BE49-F238E27FC236}">
              <a16:creationId xmlns:a16="http://schemas.microsoft.com/office/drawing/2014/main" id="{00000000-0008-0000-03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199453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76200</xdr:colOff>
      <xdr:row>132</xdr:row>
      <xdr:rowOff>19050</xdr:rowOff>
    </xdr:from>
    <xdr:ext cx="361950" cy="361950"/>
    <xdr:pic>
      <xdr:nvPicPr>
        <xdr:cNvPr id="673" name="Рисунок 879">
          <a:extLst>
            <a:ext uri="{FF2B5EF4-FFF2-40B4-BE49-F238E27FC236}">
              <a16:creationId xmlns:a16="http://schemas.microsoft.com/office/drawing/2014/main" id="{00000000-0008-0000-03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89642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47625</xdr:colOff>
      <xdr:row>132</xdr:row>
      <xdr:rowOff>9525</xdr:rowOff>
    </xdr:from>
    <xdr:ext cx="591363" cy="341406"/>
    <xdr:pic>
      <xdr:nvPicPr>
        <xdr:cNvPr id="674" name="Рисунок 673">
          <a:extLst>
            <a:ext uri="{FF2B5EF4-FFF2-40B4-BE49-F238E27FC236}">
              <a16:creationId xmlns:a16="http://schemas.microsoft.com/office/drawing/2014/main" id="{00000000-0008-0000-03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15125" y="18954750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76200</xdr:colOff>
      <xdr:row>132</xdr:row>
      <xdr:rowOff>9525</xdr:rowOff>
    </xdr:from>
    <xdr:ext cx="361950" cy="361950"/>
    <xdr:pic>
      <xdr:nvPicPr>
        <xdr:cNvPr id="675" name="Рисунок 880">
          <a:extLst>
            <a:ext uri="{FF2B5EF4-FFF2-40B4-BE49-F238E27FC236}">
              <a16:creationId xmlns:a16="http://schemas.microsoft.com/office/drawing/2014/main" id="{00000000-0008-0000-03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8954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132</xdr:row>
      <xdr:rowOff>28575</xdr:rowOff>
    </xdr:from>
    <xdr:ext cx="457200" cy="390525"/>
    <xdr:pic>
      <xdr:nvPicPr>
        <xdr:cNvPr id="676" name="Рисунок 878">
          <a:extLst>
            <a:ext uri="{FF2B5EF4-FFF2-40B4-BE49-F238E27FC236}">
              <a16:creationId xmlns:a16="http://schemas.microsoft.com/office/drawing/2014/main" id="{00000000-0008-0000-03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8625" y="18973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132</xdr:row>
      <xdr:rowOff>28575</xdr:rowOff>
    </xdr:from>
    <xdr:ext cx="457200" cy="390525"/>
    <xdr:pic>
      <xdr:nvPicPr>
        <xdr:cNvPr id="677" name="Рисунок 877">
          <a:extLst>
            <a:ext uri="{FF2B5EF4-FFF2-40B4-BE49-F238E27FC236}">
              <a16:creationId xmlns:a16="http://schemas.microsoft.com/office/drawing/2014/main" id="{00000000-0008-0000-03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89738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85725</xdr:colOff>
      <xdr:row>104</xdr:row>
      <xdr:rowOff>28575</xdr:rowOff>
    </xdr:from>
    <xdr:to>
      <xdr:col>15</xdr:col>
      <xdr:colOff>447675</xdr:colOff>
      <xdr:row>104</xdr:row>
      <xdr:rowOff>390525</xdr:rowOff>
    </xdr:to>
    <xdr:pic>
      <xdr:nvPicPr>
        <xdr:cNvPr id="678" name="Рисунок 677">
          <a:extLst>
            <a:ext uri="{FF2B5EF4-FFF2-40B4-BE49-F238E27FC236}">
              <a16:creationId xmlns:a16="http://schemas.microsoft.com/office/drawing/2014/main" id="{00000000-0008-0000-03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95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104</xdr:row>
      <xdr:rowOff>19050</xdr:rowOff>
    </xdr:from>
    <xdr:to>
      <xdr:col>13</xdr:col>
      <xdr:colOff>0</xdr:colOff>
      <xdr:row>104</xdr:row>
      <xdr:rowOff>409575</xdr:rowOff>
    </xdr:to>
    <xdr:pic>
      <xdr:nvPicPr>
        <xdr:cNvPr id="679" name="Рисунок 678">
          <a:extLst>
            <a:ext uri="{FF2B5EF4-FFF2-40B4-BE49-F238E27FC236}">
              <a16:creationId xmlns:a16="http://schemas.microsoft.com/office/drawing/2014/main" id="{00000000-0008-0000-03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15240000"/>
          <a:ext cx="17526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104</xdr:row>
      <xdr:rowOff>19050</xdr:rowOff>
    </xdr:from>
    <xdr:to>
      <xdr:col>13</xdr:col>
      <xdr:colOff>476250</xdr:colOff>
      <xdr:row>104</xdr:row>
      <xdr:rowOff>409575</xdr:rowOff>
    </xdr:to>
    <xdr:pic>
      <xdr:nvPicPr>
        <xdr:cNvPr id="680" name="Рисунок 679">
          <a:extLst>
            <a:ext uri="{FF2B5EF4-FFF2-40B4-BE49-F238E27FC236}">
              <a16:creationId xmlns:a16="http://schemas.microsoft.com/office/drawing/2014/main" id="{00000000-0008-0000-03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52400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38100</xdr:colOff>
      <xdr:row>104</xdr:row>
      <xdr:rowOff>38100</xdr:rowOff>
    </xdr:from>
    <xdr:to>
      <xdr:col>27</xdr:col>
      <xdr:colOff>628650</xdr:colOff>
      <xdr:row>104</xdr:row>
      <xdr:rowOff>381000</xdr:rowOff>
    </xdr:to>
    <xdr:pic>
      <xdr:nvPicPr>
        <xdr:cNvPr id="681" name="Рисунок 680">
          <a:extLst>
            <a:ext uri="{FF2B5EF4-FFF2-40B4-BE49-F238E27FC236}">
              <a16:creationId xmlns:a16="http://schemas.microsoft.com/office/drawing/2014/main" id="{00000000-0008-0000-03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05600" y="15259050"/>
          <a:ext cx="590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57150</xdr:colOff>
      <xdr:row>104</xdr:row>
      <xdr:rowOff>28575</xdr:rowOff>
    </xdr:from>
    <xdr:to>
      <xdr:col>26</xdr:col>
      <xdr:colOff>419100</xdr:colOff>
      <xdr:row>104</xdr:row>
      <xdr:rowOff>390525</xdr:rowOff>
    </xdr:to>
    <xdr:pic>
      <xdr:nvPicPr>
        <xdr:cNvPr id="682" name="Рисунок 681">
          <a:extLst>
            <a:ext uri="{FF2B5EF4-FFF2-40B4-BE49-F238E27FC236}">
              <a16:creationId xmlns:a16="http://schemas.microsoft.com/office/drawing/2014/main" id="{00000000-0008-0000-03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3950" y="1524952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77</xdr:row>
      <xdr:rowOff>28575</xdr:rowOff>
    </xdr:from>
    <xdr:to>
      <xdr:col>15</xdr:col>
      <xdr:colOff>438150</xdr:colOff>
      <xdr:row>77</xdr:row>
      <xdr:rowOff>390525</xdr:rowOff>
    </xdr:to>
    <xdr:pic>
      <xdr:nvPicPr>
        <xdr:cNvPr id="683" name="Рисунок 682">
          <a:extLst>
            <a:ext uri="{FF2B5EF4-FFF2-40B4-BE49-F238E27FC236}">
              <a16:creationId xmlns:a16="http://schemas.microsoft.com/office/drawing/2014/main" id="{00000000-0008-0000-03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6700" y="110394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9525</xdr:colOff>
      <xdr:row>77</xdr:row>
      <xdr:rowOff>9525</xdr:rowOff>
    </xdr:from>
    <xdr:ext cx="457200" cy="390525"/>
    <xdr:pic>
      <xdr:nvPicPr>
        <xdr:cNvPr id="684" name="Рисунок 683">
          <a:extLst>
            <a:ext uri="{FF2B5EF4-FFF2-40B4-BE49-F238E27FC236}">
              <a16:creationId xmlns:a16="http://schemas.microsoft.com/office/drawing/2014/main" id="{00000000-0008-0000-03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11020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77</xdr:row>
      <xdr:rowOff>0</xdr:rowOff>
    </xdr:from>
    <xdr:ext cx="457200" cy="390525"/>
    <xdr:pic>
      <xdr:nvPicPr>
        <xdr:cNvPr id="685" name="Рисунок 684">
          <a:extLst>
            <a:ext uri="{FF2B5EF4-FFF2-40B4-BE49-F238E27FC236}">
              <a16:creationId xmlns:a16="http://schemas.microsoft.com/office/drawing/2014/main" id="{00000000-0008-0000-03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110109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76200</xdr:colOff>
      <xdr:row>77</xdr:row>
      <xdr:rowOff>9525</xdr:rowOff>
    </xdr:from>
    <xdr:ext cx="361950" cy="361950"/>
    <xdr:pic>
      <xdr:nvPicPr>
        <xdr:cNvPr id="686" name="Рисунок 685">
          <a:extLst>
            <a:ext uri="{FF2B5EF4-FFF2-40B4-BE49-F238E27FC236}">
              <a16:creationId xmlns:a16="http://schemas.microsoft.com/office/drawing/2014/main" id="{00000000-0008-0000-03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1020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38100</xdr:colOff>
      <xdr:row>77</xdr:row>
      <xdr:rowOff>47625</xdr:rowOff>
    </xdr:from>
    <xdr:ext cx="591363" cy="341406"/>
    <xdr:pic>
      <xdr:nvPicPr>
        <xdr:cNvPr id="687" name="Рисунок 686">
          <a:extLst>
            <a:ext uri="{FF2B5EF4-FFF2-40B4-BE49-F238E27FC236}">
              <a16:creationId xmlns:a16="http://schemas.microsoft.com/office/drawing/2014/main" id="{00000000-0008-0000-03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05600" y="11058525"/>
          <a:ext cx="591363" cy="341406"/>
        </a:xfrm>
        <a:prstGeom prst="rect">
          <a:avLst/>
        </a:prstGeom>
      </xdr:spPr>
    </xdr:pic>
    <xdr:clientData/>
  </xdr:oneCellAnchor>
  <xdr:twoCellAnchor editAs="oneCell">
    <xdr:from>
      <xdr:col>12</xdr:col>
      <xdr:colOff>19050</xdr:colOff>
      <xdr:row>50</xdr:row>
      <xdr:rowOff>19050</xdr:rowOff>
    </xdr:from>
    <xdr:to>
      <xdr:col>12</xdr:col>
      <xdr:colOff>476250</xdr:colOff>
      <xdr:row>50</xdr:row>
      <xdr:rowOff>409575</xdr:rowOff>
    </xdr:to>
    <xdr:pic>
      <xdr:nvPicPr>
        <xdr:cNvPr id="688" name="Рисунок 817">
          <a:extLst>
            <a:ext uri="{FF2B5EF4-FFF2-40B4-BE49-F238E27FC236}">
              <a16:creationId xmlns:a16="http://schemas.microsoft.com/office/drawing/2014/main" id="{00000000-0008-0000-03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7467600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50</xdr:row>
      <xdr:rowOff>0</xdr:rowOff>
    </xdr:from>
    <xdr:to>
      <xdr:col>13</xdr:col>
      <xdr:colOff>457200</xdr:colOff>
      <xdr:row>50</xdr:row>
      <xdr:rowOff>390525</xdr:rowOff>
    </xdr:to>
    <xdr:pic>
      <xdr:nvPicPr>
        <xdr:cNvPr id="689" name="Рисунок 931">
          <a:extLst>
            <a:ext uri="{FF2B5EF4-FFF2-40B4-BE49-F238E27FC236}">
              <a16:creationId xmlns:a16="http://schemas.microsoft.com/office/drawing/2014/main" id="{00000000-0008-0000-03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7448550"/>
          <a:ext cx="457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66675</xdr:colOff>
      <xdr:row>50</xdr:row>
      <xdr:rowOff>9525</xdr:rowOff>
    </xdr:from>
    <xdr:to>
      <xdr:col>15</xdr:col>
      <xdr:colOff>428625</xdr:colOff>
      <xdr:row>50</xdr:row>
      <xdr:rowOff>371475</xdr:rowOff>
    </xdr:to>
    <xdr:pic>
      <xdr:nvPicPr>
        <xdr:cNvPr id="690" name="Рисунок 932">
          <a:extLst>
            <a:ext uri="{FF2B5EF4-FFF2-40B4-BE49-F238E27FC236}">
              <a16:creationId xmlns:a16="http://schemas.microsoft.com/office/drawing/2014/main" id="{00000000-0008-0000-03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7175" y="7458075"/>
          <a:ext cx="361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66675</xdr:colOff>
      <xdr:row>50</xdr:row>
      <xdr:rowOff>9525</xdr:rowOff>
    </xdr:from>
    <xdr:to>
      <xdr:col>26</xdr:col>
      <xdr:colOff>428625</xdr:colOff>
      <xdr:row>50</xdr:row>
      <xdr:rowOff>371475</xdr:rowOff>
    </xdr:to>
    <xdr:pic>
      <xdr:nvPicPr>
        <xdr:cNvPr id="691" name="Рисунок 934">
          <a:extLst>
            <a:ext uri="{FF2B5EF4-FFF2-40B4-BE49-F238E27FC236}">
              <a16:creationId xmlns:a16="http://schemas.microsoft.com/office/drawing/2014/main" id="{00000000-0008-0000-03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43475" y="7458075"/>
          <a:ext cx="36195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</xdr:colOff>
      <xdr:row>50</xdr:row>
      <xdr:rowOff>19050</xdr:rowOff>
    </xdr:from>
    <xdr:to>
      <xdr:col>27</xdr:col>
      <xdr:colOff>609600</xdr:colOff>
      <xdr:row>50</xdr:row>
      <xdr:rowOff>361950</xdr:rowOff>
    </xdr:to>
    <xdr:pic>
      <xdr:nvPicPr>
        <xdr:cNvPr id="692" name="Рисунок 935">
          <a:extLst>
            <a:ext uri="{FF2B5EF4-FFF2-40B4-BE49-F238E27FC236}">
              <a16:creationId xmlns:a16="http://schemas.microsoft.com/office/drawing/2014/main" id="{00000000-0008-0000-03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86550" y="7467600"/>
          <a:ext cx="5905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19050</xdr:colOff>
      <xdr:row>39</xdr:row>
      <xdr:rowOff>19050</xdr:rowOff>
    </xdr:from>
    <xdr:ext cx="457200" cy="390525"/>
    <xdr:pic>
      <xdr:nvPicPr>
        <xdr:cNvPr id="693" name="Рисунок 692">
          <a:extLst>
            <a:ext uri="{FF2B5EF4-FFF2-40B4-BE49-F238E27FC236}">
              <a16:creationId xmlns:a16="http://schemas.microsoft.com/office/drawing/2014/main" id="{00000000-0008-0000-03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56864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57150</xdr:colOff>
      <xdr:row>39</xdr:row>
      <xdr:rowOff>9525</xdr:rowOff>
    </xdr:from>
    <xdr:ext cx="361950" cy="361950"/>
    <xdr:pic>
      <xdr:nvPicPr>
        <xdr:cNvPr id="694" name="Рисунок 693">
          <a:extLst>
            <a:ext uri="{FF2B5EF4-FFF2-40B4-BE49-F238E27FC236}">
              <a16:creationId xmlns:a16="http://schemas.microsoft.com/office/drawing/2014/main" id="{00000000-0008-0000-03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17650" y="5676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47625</xdr:colOff>
      <xdr:row>39</xdr:row>
      <xdr:rowOff>9525</xdr:rowOff>
    </xdr:from>
    <xdr:ext cx="361950" cy="361950"/>
    <xdr:pic>
      <xdr:nvPicPr>
        <xdr:cNvPr id="695" name="Рисунок 694">
          <a:extLst>
            <a:ext uri="{FF2B5EF4-FFF2-40B4-BE49-F238E27FC236}">
              <a16:creationId xmlns:a16="http://schemas.microsoft.com/office/drawing/2014/main" id="{00000000-0008-0000-03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24425" y="56769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28575</xdr:colOff>
      <xdr:row>39</xdr:row>
      <xdr:rowOff>28575</xdr:rowOff>
    </xdr:from>
    <xdr:ext cx="590550" cy="342900"/>
    <xdr:pic>
      <xdr:nvPicPr>
        <xdr:cNvPr id="696" name="Рисунок 891">
          <a:extLst>
            <a:ext uri="{FF2B5EF4-FFF2-40B4-BE49-F238E27FC236}">
              <a16:creationId xmlns:a16="http://schemas.microsoft.com/office/drawing/2014/main" id="{00000000-0008-0000-03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96075" y="56959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28575</xdr:colOff>
      <xdr:row>39</xdr:row>
      <xdr:rowOff>19050</xdr:rowOff>
    </xdr:from>
    <xdr:to>
      <xdr:col>12</xdr:col>
      <xdr:colOff>485775</xdr:colOff>
      <xdr:row>39</xdr:row>
      <xdr:rowOff>409575</xdr:rowOff>
    </xdr:to>
    <xdr:pic>
      <xdr:nvPicPr>
        <xdr:cNvPr id="697" name="Рисунок 696">
          <a:extLst>
            <a:ext uri="{FF2B5EF4-FFF2-40B4-BE49-F238E27FC236}">
              <a16:creationId xmlns:a16="http://schemas.microsoft.com/office/drawing/2014/main" id="{00000000-0008-0000-03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5686425"/>
          <a:ext cx="45720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0</xdr:row>
      <xdr:rowOff>257175</xdr:rowOff>
    </xdr:from>
    <xdr:to>
      <xdr:col>2</xdr:col>
      <xdr:colOff>428625</xdr:colOff>
      <xdr:row>2</xdr:row>
      <xdr:rowOff>61817</xdr:rowOff>
    </xdr:to>
    <xdr:pic>
      <xdr:nvPicPr>
        <xdr:cNvPr id="698" name="Picture 2">
          <a:extLst>
            <a:ext uri="{FF2B5EF4-FFF2-40B4-BE49-F238E27FC236}">
              <a16:creationId xmlns:a16="http://schemas.microsoft.com/office/drawing/2014/main" id="{00000000-0008-0000-03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 rot="10800000" flipH="1" flipV="1">
          <a:off x="1924050" y="161925"/>
          <a:ext cx="2085975" cy="2237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352425</xdr:colOff>
      <xdr:row>0</xdr:row>
      <xdr:rowOff>114300</xdr:rowOff>
    </xdr:from>
    <xdr:to>
      <xdr:col>27</xdr:col>
      <xdr:colOff>492125</xdr:colOff>
      <xdr:row>2</xdr:row>
      <xdr:rowOff>171831</xdr:rowOff>
    </xdr:to>
    <xdr:pic>
      <xdr:nvPicPr>
        <xdr:cNvPr id="699" name="Рисунок 698" descr="logo_itog.png">
          <a:extLst>
            <a:ext uri="{FF2B5EF4-FFF2-40B4-BE49-F238E27FC236}">
              <a16:creationId xmlns:a16="http://schemas.microsoft.com/office/drawing/2014/main" id="{00000000-0008-0000-03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3329225" y="114300"/>
          <a:ext cx="1962150" cy="371856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4</xdr:row>
      <xdr:rowOff>57150</xdr:rowOff>
    </xdr:from>
    <xdr:to>
      <xdr:col>9</xdr:col>
      <xdr:colOff>361950</xdr:colOff>
      <xdr:row>4</xdr:row>
      <xdr:rowOff>657225</xdr:rowOff>
    </xdr:to>
    <xdr:grpSp>
      <xdr:nvGrpSpPr>
        <xdr:cNvPr id="700" name="Группа 699">
          <a:extLst>
            <a:ext uri="{FF2B5EF4-FFF2-40B4-BE49-F238E27FC236}">
              <a16:creationId xmlns:a16="http://schemas.microsoft.com/office/drawing/2014/main" id="{00000000-0008-0000-0300-0000BC020000}"/>
            </a:ext>
          </a:extLst>
        </xdr:cNvPr>
        <xdr:cNvGrpSpPr/>
      </xdr:nvGrpSpPr>
      <xdr:grpSpPr>
        <a:xfrm>
          <a:off x="241300" y="1496483"/>
          <a:ext cx="7200900" cy="600075"/>
          <a:chOff x="7943850" y="9525"/>
          <a:chExt cx="3762375" cy="400050"/>
        </a:xfrm>
      </xdr:grpSpPr>
      <xdr:pic>
        <xdr:nvPicPr>
          <xdr:cNvPr id="701" name="Рисунок 700">
            <a:extLst>
              <a:ext uri="{FF2B5EF4-FFF2-40B4-BE49-F238E27FC236}">
                <a16:creationId xmlns:a16="http://schemas.microsoft.com/office/drawing/2014/main" id="{00000000-0008-0000-0300-0000BD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2" name="Рисунок 701">
            <a:extLst>
              <a:ext uri="{FF2B5EF4-FFF2-40B4-BE49-F238E27FC236}">
                <a16:creationId xmlns:a16="http://schemas.microsoft.com/office/drawing/2014/main" id="{00000000-0008-0000-0300-0000BE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3" name="Рисунок 702">
            <a:extLst>
              <a:ext uri="{FF2B5EF4-FFF2-40B4-BE49-F238E27FC236}">
                <a16:creationId xmlns:a16="http://schemas.microsoft.com/office/drawing/2014/main" id="{00000000-0008-0000-0300-0000BF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4" name="Рисунок 703">
            <a:extLst>
              <a:ext uri="{FF2B5EF4-FFF2-40B4-BE49-F238E27FC236}">
                <a16:creationId xmlns:a16="http://schemas.microsoft.com/office/drawing/2014/main" id="{00000000-0008-0000-0300-0000C0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5" name="Рисунок 704">
            <a:extLst>
              <a:ext uri="{FF2B5EF4-FFF2-40B4-BE49-F238E27FC236}">
                <a16:creationId xmlns:a16="http://schemas.microsoft.com/office/drawing/2014/main" id="{00000000-0008-0000-0300-0000C1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6" name="Рисунок 705">
            <a:extLst>
              <a:ext uri="{FF2B5EF4-FFF2-40B4-BE49-F238E27FC236}">
                <a16:creationId xmlns:a16="http://schemas.microsoft.com/office/drawing/2014/main" id="{00000000-0008-0000-0300-0000C2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7" name="Рисунок 706">
            <a:extLst>
              <a:ext uri="{FF2B5EF4-FFF2-40B4-BE49-F238E27FC236}">
                <a16:creationId xmlns:a16="http://schemas.microsoft.com/office/drawing/2014/main" id="{00000000-0008-0000-0300-0000C3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08" name="Рисунок 707">
            <a:extLst>
              <a:ext uri="{FF2B5EF4-FFF2-40B4-BE49-F238E27FC236}">
                <a16:creationId xmlns:a16="http://schemas.microsoft.com/office/drawing/2014/main" id="{00000000-0008-0000-0300-0000C402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oneCellAnchor>
    <xdr:from>
      <xdr:col>27</xdr:col>
      <xdr:colOff>66675</xdr:colOff>
      <xdr:row>73</xdr:row>
      <xdr:rowOff>38100</xdr:rowOff>
    </xdr:from>
    <xdr:ext cx="590550" cy="342900"/>
    <xdr:pic>
      <xdr:nvPicPr>
        <xdr:cNvPr id="709" name="Рисунок 708">
          <a:extLst>
            <a:ext uri="{FF2B5EF4-FFF2-40B4-BE49-F238E27FC236}">
              <a16:creationId xmlns:a16="http://schemas.microsoft.com/office/drawing/2014/main" id="{00000000-0008-0000-03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104013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76200</xdr:colOff>
      <xdr:row>73</xdr:row>
      <xdr:rowOff>28575</xdr:rowOff>
    </xdr:from>
    <xdr:ext cx="361950" cy="361950"/>
    <xdr:pic>
      <xdr:nvPicPr>
        <xdr:cNvPr id="710" name="Рисунок 709">
          <a:extLst>
            <a:ext uri="{FF2B5EF4-FFF2-40B4-BE49-F238E27FC236}">
              <a16:creationId xmlns:a16="http://schemas.microsoft.com/office/drawing/2014/main" id="{00000000-0008-0000-03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10391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73</xdr:row>
      <xdr:rowOff>28575</xdr:rowOff>
    </xdr:from>
    <xdr:ext cx="361950" cy="361950"/>
    <xdr:pic>
      <xdr:nvPicPr>
        <xdr:cNvPr id="711" name="Рисунок 710">
          <a:extLst>
            <a:ext uri="{FF2B5EF4-FFF2-40B4-BE49-F238E27FC236}">
              <a16:creationId xmlns:a16="http://schemas.microsoft.com/office/drawing/2014/main" id="{00000000-0008-0000-03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3917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38100</xdr:colOff>
      <xdr:row>73</xdr:row>
      <xdr:rowOff>9525</xdr:rowOff>
    </xdr:from>
    <xdr:ext cx="457200" cy="390525"/>
    <xdr:pic>
      <xdr:nvPicPr>
        <xdr:cNvPr id="712" name="Рисунок 711">
          <a:extLst>
            <a:ext uri="{FF2B5EF4-FFF2-40B4-BE49-F238E27FC236}">
              <a16:creationId xmlns:a16="http://schemas.microsoft.com/office/drawing/2014/main" id="{00000000-0008-0000-03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103727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19050</xdr:colOff>
      <xdr:row>73</xdr:row>
      <xdr:rowOff>28575</xdr:rowOff>
    </xdr:from>
    <xdr:to>
      <xdr:col>12</xdr:col>
      <xdr:colOff>476250</xdr:colOff>
      <xdr:row>74</xdr:row>
      <xdr:rowOff>1</xdr:rowOff>
    </xdr:to>
    <xdr:pic>
      <xdr:nvPicPr>
        <xdr:cNvPr id="713" name="Рисунок 712">
          <a:extLst>
            <a:ext uri="{FF2B5EF4-FFF2-40B4-BE49-F238E27FC236}">
              <a16:creationId xmlns:a16="http://schemas.microsoft.com/office/drawing/2014/main" id="{00000000-0008-0000-03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10391775"/>
          <a:ext cx="4572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</xdr:col>
      <xdr:colOff>85725</xdr:colOff>
      <xdr:row>73</xdr:row>
      <xdr:rowOff>38100</xdr:rowOff>
    </xdr:from>
    <xdr:ext cx="361950" cy="361950"/>
    <xdr:pic>
      <xdr:nvPicPr>
        <xdr:cNvPr id="714" name="Рисунок 921">
          <a:extLst>
            <a:ext uri="{FF2B5EF4-FFF2-40B4-BE49-F238E27FC236}">
              <a16:creationId xmlns:a16="http://schemas.microsoft.com/office/drawing/2014/main" id="{00000000-0008-0000-03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1825" y="104013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59</xdr:row>
      <xdr:rowOff>9525</xdr:rowOff>
    </xdr:from>
    <xdr:ext cx="457200" cy="390525"/>
    <xdr:pic>
      <xdr:nvPicPr>
        <xdr:cNvPr id="715" name="Рисунок 714">
          <a:extLst>
            <a:ext uri="{FF2B5EF4-FFF2-40B4-BE49-F238E27FC236}">
              <a16:creationId xmlns:a16="http://schemas.microsoft.com/office/drawing/2014/main" id="{00000000-0008-0000-03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87534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59</xdr:row>
      <xdr:rowOff>28575</xdr:rowOff>
    </xdr:from>
    <xdr:ext cx="457200" cy="390525"/>
    <xdr:pic>
      <xdr:nvPicPr>
        <xdr:cNvPr id="716" name="Рисунок 715">
          <a:extLst>
            <a:ext uri="{FF2B5EF4-FFF2-40B4-BE49-F238E27FC236}">
              <a16:creationId xmlns:a16="http://schemas.microsoft.com/office/drawing/2014/main" id="{00000000-0008-0000-03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87725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59</xdr:row>
      <xdr:rowOff>28575</xdr:rowOff>
    </xdr:from>
    <xdr:ext cx="361950" cy="361950"/>
    <xdr:pic>
      <xdr:nvPicPr>
        <xdr:cNvPr id="717" name="Рисунок 716">
          <a:extLst>
            <a:ext uri="{FF2B5EF4-FFF2-40B4-BE49-F238E27FC236}">
              <a16:creationId xmlns:a16="http://schemas.microsoft.com/office/drawing/2014/main" id="{00000000-0008-0000-03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87725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59</xdr:row>
      <xdr:rowOff>38100</xdr:rowOff>
    </xdr:from>
    <xdr:ext cx="361950" cy="361950"/>
    <xdr:pic>
      <xdr:nvPicPr>
        <xdr:cNvPr id="718" name="Рисунок 717">
          <a:extLst>
            <a:ext uri="{FF2B5EF4-FFF2-40B4-BE49-F238E27FC236}">
              <a16:creationId xmlns:a16="http://schemas.microsoft.com/office/drawing/2014/main" id="{00000000-0008-0000-03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820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59</xdr:row>
      <xdr:rowOff>38100</xdr:rowOff>
    </xdr:from>
    <xdr:ext cx="590550" cy="342900"/>
    <xdr:pic>
      <xdr:nvPicPr>
        <xdr:cNvPr id="719" name="Рисунок 718">
          <a:extLst>
            <a:ext uri="{FF2B5EF4-FFF2-40B4-BE49-F238E27FC236}">
              <a16:creationId xmlns:a16="http://schemas.microsoft.com/office/drawing/2014/main" id="{00000000-0008-0000-03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87820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25</xdr:row>
      <xdr:rowOff>19050</xdr:rowOff>
    </xdr:from>
    <xdr:ext cx="457200" cy="390525"/>
    <xdr:pic>
      <xdr:nvPicPr>
        <xdr:cNvPr id="720" name="Рисунок 719">
          <a:extLst>
            <a:ext uri="{FF2B5EF4-FFF2-40B4-BE49-F238E27FC236}">
              <a16:creationId xmlns:a16="http://schemas.microsoft.com/office/drawing/2014/main" id="{00000000-0008-0000-03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35814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25</xdr:row>
      <xdr:rowOff>28575</xdr:rowOff>
    </xdr:from>
    <xdr:ext cx="457200" cy="390525"/>
    <xdr:pic>
      <xdr:nvPicPr>
        <xdr:cNvPr id="721" name="Рисунок 589">
          <a:extLst>
            <a:ext uri="{FF2B5EF4-FFF2-40B4-BE49-F238E27FC236}">
              <a16:creationId xmlns:a16="http://schemas.microsoft.com/office/drawing/2014/main" id="{00000000-0008-0000-03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35909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25</xdr:row>
      <xdr:rowOff>38100</xdr:rowOff>
    </xdr:from>
    <xdr:ext cx="361950" cy="361950"/>
    <xdr:pic>
      <xdr:nvPicPr>
        <xdr:cNvPr id="722" name="Рисунок 721">
          <a:extLst>
            <a:ext uri="{FF2B5EF4-FFF2-40B4-BE49-F238E27FC236}">
              <a16:creationId xmlns:a16="http://schemas.microsoft.com/office/drawing/2014/main" id="{00000000-0008-0000-03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55750" y="3600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25</xdr:row>
      <xdr:rowOff>38100</xdr:rowOff>
    </xdr:from>
    <xdr:ext cx="361950" cy="361950"/>
    <xdr:pic>
      <xdr:nvPicPr>
        <xdr:cNvPr id="723" name="Рисунок 889">
          <a:extLst>
            <a:ext uri="{FF2B5EF4-FFF2-40B4-BE49-F238E27FC236}">
              <a16:creationId xmlns:a16="http://schemas.microsoft.com/office/drawing/2014/main" id="{00000000-0008-0000-03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90425" y="3600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25</xdr:row>
      <xdr:rowOff>38100</xdr:rowOff>
    </xdr:from>
    <xdr:ext cx="361950" cy="361950"/>
    <xdr:pic>
      <xdr:nvPicPr>
        <xdr:cNvPr id="724" name="Рисунок 723">
          <a:extLst>
            <a:ext uri="{FF2B5EF4-FFF2-40B4-BE49-F238E27FC236}">
              <a16:creationId xmlns:a16="http://schemas.microsoft.com/office/drawing/2014/main" id="{00000000-0008-0000-03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3600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25</xdr:row>
      <xdr:rowOff>38100</xdr:rowOff>
    </xdr:from>
    <xdr:ext cx="361950" cy="361950"/>
    <xdr:pic>
      <xdr:nvPicPr>
        <xdr:cNvPr id="725" name="Рисунок 724">
          <a:extLst>
            <a:ext uri="{FF2B5EF4-FFF2-40B4-BE49-F238E27FC236}">
              <a16:creationId xmlns:a16="http://schemas.microsoft.com/office/drawing/2014/main" id="{00000000-0008-0000-03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36004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66675</xdr:colOff>
      <xdr:row>25</xdr:row>
      <xdr:rowOff>19050</xdr:rowOff>
    </xdr:from>
    <xdr:ext cx="590550" cy="342900"/>
    <xdr:pic>
      <xdr:nvPicPr>
        <xdr:cNvPr id="726" name="Рисунок 725">
          <a:extLst>
            <a:ext uri="{FF2B5EF4-FFF2-40B4-BE49-F238E27FC236}">
              <a16:creationId xmlns:a16="http://schemas.microsoft.com/office/drawing/2014/main" id="{00000000-0008-0000-03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358140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38100</xdr:colOff>
      <xdr:row>35</xdr:row>
      <xdr:rowOff>9525</xdr:rowOff>
    </xdr:from>
    <xdr:to>
      <xdr:col>13</xdr:col>
      <xdr:colOff>0</xdr:colOff>
      <xdr:row>35</xdr:row>
      <xdr:rowOff>400050</xdr:rowOff>
    </xdr:to>
    <xdr:pic>
      <xdr:nvPicPr>
        <xdr:cNvPr id="727" name="Рисунок 815">
          <a:extLst>
            <a:ext uri="{FF2B5EF4-FFF2-40B4-BE49-F238E27FC236}">
              <a16:creationId xmlns:a16="http://schemas.microsoft.com/office/drawing/2014/main" id="{00000000-0008-0000-03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26500" y="5029200"/>
          <a:ext cx="17526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19050</xdr:colOff>
      <xdr:row>35</xdr:row>
      <xdr:rowOff>9525</xdr:rowOff>
    </xdr:from>
    <xdr:to>
      <xdr:col>13</xdr:col>
      <xdr:colOff>476250</xdr:colOff>
      <xdr:row>35</xdr:row>
      <xdr:rowOff>400050</xdr:rowOff>
    </xdr:to>
    <xdr:pic>
      <xdr:nvPicPr>
        <xdr:cNvPr id="728" name="Рисунок 727">
          <a:extLst>
            <a:ext uri="{FF2B5EF4-FFF2-40B4-BE49-F238E27FC236}">
              <a16:creationId xmlns:a16="http://schemas.microsoft.com/office/drawing/2014/main" id="{00000000-0008-0000-03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502920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</xdr:col>
      <xdr:colOff>95250</xdr:colOff>
      <xdr:row>35</xdr:row>
      <xdr:rowOff>28575</xdr:rowOff>
    </xdr:from>
    <xdr:ext cx="361950" cy="361950"/>
    <xdr:pic>
      <xdr:nvPicPr>
        <xdr:cNvPr id="729" name="Рисунок 728">
          <a:extLst>
            <a:ext uri="{FF2B5EF4-FFF2-40B4-BE49-F238E27FC236}">
              <a16:creationId xmlns:a16="http://schemas.microsoft.com/office/drawing/2014/main" id="{00000000-0008-0000-03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504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35</xdr:row>
      <xdr:rowOff>28575</xdr:rowOff>
    </xdr:from>
    <xdr:ext cx="361950" cy="361950"/>
    <xdr:pic>
      <xdr:nvPicPr>
        <xdr:cNvPr id="730" name="Рисунок 729">
          <a:extLst>
            <a:ext uri="{FF2B5EF4-FFF2-40B4-BE49-F238E27FC236}">
              <a16:creationId xmlns:a16="http://schemas.microsoft.com/office/drawing/2014/main" id="{00000000-0008-0000-03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50482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57150</xdr:colOff>
      <xdr:row>35</xdr:row>
      <xdr:rowOff>28575</xdr:rowOff>
    </xdr:from>
    <xdr:to>
      <xdr:col>27</xdr:col>
      <xdr:colOff>647700</xdr:colOff>
      <xdr:row>35</xdr:row>
      <xdr:rowOff>371475</xdr:rowOff>
    </xdr:to>
    <xdr:pic>
      <xdr:nvPicPr>
        <xdr:cNvPr id="731" name="Рисунок 891">
          <a:extLst>
            <a:ext uri="{FF2B5EF4-FFF2-40B4-BE49-F238E27FC236}">
              <a16:creationId xmlns:a16="http://schemas.microsoft.com/office/drawing/2014/main" id="{00000000-0008-0000-03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4650" y="5048250"/>
          <a:ext cx="5905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19050</xdr:colOff>
      <xdr:row>66</xdr:row>
      <xdr:rowOff>28575</xdr:rowOff>
    </xdr:from>
    <xdr:ext cx="457200" cy="390525"/>
    <xdr:pic>
      <xdr:nvPicPr>
        <xdr:cNvPr id="732" name="Рисунок 731">
          <a:extLst>
            <a:ext uri="{FF2B5EF4-FFF2-40B4-BE49-F238E27FC236}">
              <a16:creationId xmlns:a16="http://schemas.microsoft.com/office/drawing/2014/main" id="{00000000-0008-0000-03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9744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66</xdr:row>
      <xdr:rowOff>19050</xdr:rowOff>
    </xdr:from>
    <xdr:ext cx="457200" cy="390525"/>
    <xdr:pic>
      <xdr:nvPicPr>
        <xdr:cNvPr id="733" name="Рисунок 732">
          <a:extLst>
            <a:ext uri="{FF2B5EF4-FFF2-40B4-BE49-F238E27FC236}">
              <a16:creationId xmlns:a16="http://schemas.microsoft.com/office/drawing/2014/main" id="{00000000-0008-0000-03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97345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66</xdr:row>
      <xdr:rowOff>28575</xdr:rowOff>
    </xdr:from>
    <xdr:ext cx="361950" cy="361950"/>
    <xdr:pic>
      <xdr:nvPicPr>
        <xdr:cNvPr id="734" name="Рисунок 733">
          <a:extLst>
            <a:ext uri="{FF2B5EF4-FFF2-40B4-BE49-F238E27FC236}">
              <a16:creationId xmlns:a16="http://schemas.microsoft.com/office/drawing/2014/main" id="{00000000-0008-0000-03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97440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66</xdr:row>
      <xdr:rowOff>28575</xdr:rowOff>
    </xdr:from>
    <xdr:ext cx="457200" cy="390525"/>
    <xdr:pic>
      <xdr:nvPicPr>
        <xdr:cNvPr id="735" name="Рисунок 734">
          <a:extLst>
            <a:ext uri="{FF2B5EF4-FFF2-40B4-BE49-F238E27FC236}">
              <a16:creationId xmlns:a16="http://schemas.microsoft.com/office/drawing/2014/main" id="{00000000-0008-0000-03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97925" y="97440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66</xdr:row>
      <xdr:rowOff>38100</xdr:rowOff>
    </xdr:from>
    <xdr:ext cx="361950" cy="361950"/>
    <xdr:pic>
      <xdr:nvPicPr>
        <xdr:cNvPr id="736" name="Рисунок 735">
          <a:extLst>
            <a:ext uri="{FF2B5EF4-FFF2-40B4-BE49-F238E27FC236}">
              <a16:creationId xmlns:a16="http://schemas.microsoft.com/office/drawing/2014/main" id="{00000000-0008-0000-03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97536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66675</xdr:colOff>
      <xdr:row>66</xdr:row>
      <xdr:rowOff>47625</xdr:rowOff>
    </xdr:from>
    <xdr:to>
      <xdr:col>27</xdr:col>
      <xdr:colOff>657225</xdr:colOff>
      <xdr:row>66</xdr:row>
      <xdr:rowOff>390525</xdr:rowOff>
    </xdr:to>
    <xdr:pic>
      <xdr:nvPicPr>
        <xdr:cNvPr id="737" name="Рисунок 736">
          <a:extLst>
            <a:ext uri="{FF2B5EF4-FFF2-40B4-BE49-F238E27FC236}">
              <a16:creationId xmlns:a16="http://schemas.microsoft.com/office/drawing/2014/main" id="{00000000-0008-0000-03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4175" y="9763125"/>
          <a:ext cx="5905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102</xdr:row>
      <xdr:rowOff>19050</xdr:rowOff>
    </xdr:from>
    <xdr:ext cx="457200" cy="390525"/>
    <xdr:pic>
      <xdr:nvPicPr>
        <xdr:cNvPr id="738" name="Рисунок 737">
          <a:extLst>
            <a:ext uri="{FF2B5EF4-FFF2-40B4-BE49-F238E27FC236}">
              <a16:creationId xmlns:a16="http://schemas.microsoft.com/office/drawing/2014/main" id="{00000000-0008-0000-03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149161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102</xdr:row>
      <xdr:rowOff>28575</xdr:rowOff>
    </xdr:from>
    <xdr:ext cx="361950" cy="361950"/>
    <xdr:pic>
      <xdr:nvPicPr>
        <xdr:cNvPr id="739" name="Рисунок 738">
          <a:extLst>
            <a:ext uri="{FF2B5EF4-FFF2-40B4-BE49-F238E27FC236}">
              <a16:creationId xmlns:a16="http://schemas.microsoft.com/office/drawing/2014/main" id="{00000000-0008-0000-03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14925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102</xdr:row>
      <xdr:rowOff>28575</xdr:rowOff>
    </xdr:from>
    <xdr:ext cx="361950" cy="361950"/>
    <xdr:pic>
      <xdr:nvPicPr>
        <xdr:cNvPr id="740" name="Рисунок 739">
          <a:extLst>
            <a:ext uri="{FF2B5EF4-FFF2-40B4-BE49-F238E27FC236}">
              <a16:creationId xmlns:a16="http://schemas.microsoft.com/office/drawing/2014/main" id="{00000000-0008-0000-03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49256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47625</xdr:colOff>
      <xdr:row>102</xdr:row>
      <xdr:rowOff>19050</xdr:rowOff>
    </xdr:from>
    <xdr:ext cx="457200" cy="390525"/>
    <xdr:pic>
      <xdr:nvPicPr>
        <xdr:cNvPr id="741" name="Рисунок 740">
          <a:extLst>
            <a:ext uri="{FF2B5EF4-FFF2-40B4-BE49-F238E27FC236}">
              <a16:creationId xmlns:a16="http://schemas.microsoft.com/office/drawing/2014/main" id="{00000000-0008-0000-03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6025" y="149161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140</xdr:row>
      <xdr:rowOff>38100</xdr:rowOff>
    </xdr:from>
    <xdr:ext cx="361950" cy="361950"/>
    <xdr:pic>
      <xdr:nvPicPr>
        <xdr:cNvPr id="742" name="Рисунок 879">
          <a:extLst>
            <a:ext uri="{FF2B5EF4-FFF2-40B4-BE49-F238E27FC236}">
              <a16:creationId xmlns:a16="http://schemas.microsoft.com/office/drawing/2014/main" id="{00000000-0008-0000-03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027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57150</xdr:colOff>
      <xdr:row>140</xdr:row>
      <xdr:rowOff>38100</xdr:rowOff>
    </xdr:from>
    <xdr:ext cx="591363" cy="341406"/>
    <xdr:pic>
      <xdr:nvPicPr>
        <xdr:cNvPr id="743" name="Рисунок 742">
          <a:extLst>
            <a:ext uri="{FF2B5EF4-FFF2-40B4-BE49-F238E27FC236}">
              <a16:creationId xmlns:a16="http://schemas.microsoft.com/office/drawing/2014/main" id="{00000000-0008-0000-03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4824650" y="20278725"/>
          <a:ext cx="591363" cy="341406"/>
        </a:xfrm>
        <a:prstGeom prst="rect">
          <a:avLst/>
        </a:prstGeom>
      </xdr:spPr>
    </xdr:pic>
    <xdr:clientData/>
  </xdr:oneCellAnchor>
  <xdr:oneCellAnchor>
    <xdr:from>
      <xdr:col>26</xdr:col>
      <xdr:colOff>85725</xdr:colOff>
      <xdr:row>140</xdr:row>
      <xdr:rowOff>38100</xdr:rowOff>
    </xdr:from>
    <xdr:ext cx="361950" cy="361950"/>
    <xdr:pic>
      <xdr:nvPicPr>
        <xdr:cNvPr id="744" name="Рисунок 880">
          <a:extLst>
            <a:ext uri="{FF2B5EF4-FFF2-40B4-BE49-F238E27FC236}">
              <a16:creationId xmlns:a16="http://schemas.microsoft.com/office/drawing/2014/main" id="{00000000-0008-0000-03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62525" y="202787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140</xdr:row>
      <xdr:rowOff>19050</xdr:rowOff>
    </xdr:from>
    <xdr:ext cx="457200" cy="390525"/>
    <xdr:pic>
      <xdr:nvPicPr>
        <xdr:cNvPr id="745" name="Рисунок 878">
          <a:extLst>
            <a:ext uri="{FF2B5EF4-FFF2-40B4-BE49-F238E27FC236}">
              <a16:creationId xmlns:a16="http://schemas.microsoft.com/office/drawing/2014/main" id="{00000000-0008-0000-03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02596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140</xdr:row>
      <xdr:rowOff>28575</xdr:rowOff>
    </xdr:from>
    <xdr:ext cx="457200" cy="390525"/>
    <xdr:pic>
      <xdr:nvPicPr>
        <xdr:cNvPr id="746" name="Рисунок 877">
          <a:extLst>
            <a:ext uri="{FF2B5EF4-FFF2-40B4-BE49-F238E27FC236}">
              <a16:creationId xmlns:a16="http://schemas.microsoft.com/office/drawing/2014/main" id="{00000000-0008-0000-03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02692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76200</xdr:colOff>
      <xdr:row>146</xdr:row>
      <xdr:rowOff>38100</xdr:rowOff>
    </xdr:from>
    <xdr:ext cx="361950" cy="361950"/>
    <xdr:pic>
      <xdr:nvPicPr>
        <xdr:cNvPr id="747" name="Рисунок 880">
          <a:extLst>
            <a:ext uri="{FF2B5EF4-FFF2-40B4-BE49-F238E27FC236}">
              <a16:creationId xmlns:a16="http://schemas.microsoft.com/office/drawing/2014/main" id="{00000000-0008-0000-03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21088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146</xdr:row>
      <xdr:rowOff>9525</xdr:rowOff>
    </xdr:from>
    <xdr:ext cx="457200" cy="390525"/>
    <xdr:pic>
      <xdr:nvPicPr>
        <xdr:cNvPr id="748" name="Рисунок 747">
          <a:extLst>
            <a:ext uri="{FF2B5EF4-FFF2-40B4-BE49-F238E27FC236}">
              <a16:creationId xmlns:a16="http://schemas.microsoft.com/office/drawing/2014/main" id="{00000000-0008-0000-03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8150" y="210597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146</xdr:row>
      <xdr:rowOff>38100</xdr:rowOff>
    </xdr:from>
    <xdr:ext cx="361950" cy="361950"/>
    <xdr:pic>
      <xdr:nvPicPr>
        <xdr:cNvPr id="749" name="Рисунок 748">
          <a:extLst>
            <a:ext uri="{FF2B5EF4-FFF2-40B4-BE49-F238E27FC236}">
              <a16:creationId xmlns:a16="http://schemas.microsoft.com/office/drawing/2014/main" id="{00000000-0008-0000-03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10883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146</xdr:row>
      <xdr:rowOff>28575</xdr:rowOff>
    </xdr:from>
    <xdr:ext cx="457200" cy="390525"/>
    <xdr:pic>
      <xdr:nvPicPr>
        <xdr:cNvPr id="750" name="Рисунок 749">
          <a:extLst>
            <a:ext uri="{FF2B5EF4-FFF2-40B4-BE49-F238E27FC236}">
              <a16:creationId xmlns:a16="http://schemas.microsoft.com/office/drawing/2014/main" id="{00000000-0008-0000-03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07450" y="2107882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28575</xdr:colOff>
      <xdr:row>144</xdr:row>
      <xdr:rowOff>9525</xdr:rowOff>
    </xdr:from>
    <xdr:to>
      <xdr:col>12</xdr:col>
      <xdr:colOff>485775</xdr:colOff>
      <xdr:row>144</xdr:row>
      <xdr:rowOff>400050</xdr:rowOff>
    </xdr:to>
    <xdr:pic>
      <xdr:nvPicPr>
        <xdr:cNvPr id="751" name="Рисунок 750">
          <a:extLst>
            <a:ext uri="{FF2B5EF4-FFF2-40B4-BE49-F238E27FC236}">
              <a16:creationId xmlns:a16="http://schemas.microsoft.com/office/drawing/2014/main" id="{00000000-0008-0000-03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16975" y="2089785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144</xdr:row>
      <xdr:rowOff>9525</xdr:rowOff>
    </xdr:from>
    <xdr:to>
      <xdr:col>13</xdr:col>
      <xdr:colOff>485775</xdr:colOff>
      <xdr:row>144</xdr:row>
      <xdr:rowOff>400050</xdr:rowOff>
    </xdr:to>
    <xdr:pic>
      <xdr:nvPicPr>
        <xdr:cNvPr id="752" name="Рисунок 751">
          <a:extLst>
            <a:ext uri="{FF2B5EF4-FFF2-40B4-BE49-F238E27FC236}">
              <a16:creationId xmlns:a16="http://schemas.microsoft.com/office/drawing/2014/main" id="{00000000-0008-0000-03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07675" y="20897850"/>
          <a:ext cx="457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144</xdr:row>
      <xdr:rowOff>28575</xdr:rowOff>
    </xdr:from>
    <xdr:to>
      <xdr:col>15</xdr:col>
      <xdr:colOff>447675</xdr:colOff>
      <xdr:row>144</xdr:row>
      <xdr:rowOff>390525</xdr:rowOff>
    </xdr:to>
    <xdr:pic>
      <xdr:nvPicPr>
        <xdr:cNvPr id="753" name="Рисунок 752">
          <a:extLst>
            <a:ext uri="{FF2B5EF4-FFF2-40B4-BE49-F238E27FC236}">
              <a16:creationId xmlns:a16="http://schemas.microsoft.com/office/drawing/2014/main" id="{00000000-0008-0000-03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20916900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76200</xdr:colOff>
      <xdr:row>144</xdr:row>
      <xdr:rowOff>38100</xdr:rowOff>
    </xdr:from>
    <xdr:ext cx="361950" cy="361950"/>
    <xdr:pic>
      <xdr:nvPicPr>
        <xdr:cNvPr id="754" name="Рисунок 880">
          <a:extLst>
            <a:ext uri="{FF2B5EF4-FFF2-40B4-BE49-F238E27FC236}">
              <a16:creationId xmlns:a16="http://schemas.microsoft.com/office/drawing/2014/main" id="{00000000-0008-0000-03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0" y="2092642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66675</xdr:colOff>
      <xdr:row>35</xdr:row>
      <xdr:rowOff>19050</xdr:rowOff>
    </xdr:from>
    <xdr:to>
      <xdr:col>15</xdr:col>
      <xdr:colOff>453118</xdr:colOff>
      <xdr:row>35</xdr:row>
      <xdr:rowOff>400050</xdr:rowOff>
    </xdr:to>
    <xdr:pic>
      <xdr:nvPicPr>
        <xdr:cNvPr id="755" name="Рисунок 754">
          <a:extLst>
            <a:ext uri="{FF2B5EF4-FFF2-40B4-BE49-F238E27FC236}">
              <a16:creationId xmlns:a16="http://schemas.microsoft.com/office/drawing/2014/main" id="{00000000-0008-0000-03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27175" y="5038725"/>
          <a:ext cx="386443" cy="142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19050</xdr:colOff>
      <xdr:row>97</xdr:row>
      <xdr:rowOff>28575</xdr:rowOff>
    </xdr:from>
    <xdr:ext cx="457240" cy="390178"/>
    <xdr:pic>
      <xdr:nvPicPr>
        <xdr:cNvPr id="756" name="Рисунок 755">
          <a:extLst>
            <a:ext uri="{FF2B5EF4-FFF2-40B4-BE49-F238E27FC236}">
              <a16:creationId xmlns:a16="http://schemas.microsoft.com/office/drawing/2014/main" id="{00000000-0008-0000-03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507450" y="14116050"/>
          <a:ext cx="457240" cy="390178"/>
        </a:xfrm>
        <a:prstGeom prst="rect">
          <a:avLst/>
        </a:prstGeom>
      </xdr:spPr>
    </xdr:pic>
    <xdr:clientData/>
  </xdr:oneCellAnchor>
  <xdr:oneCellAnchor>
    <xdr:from>
      <xdr:col>13</xdr:col>
      <xdr:colOff>19050</xdr:colOff>
      <xdr:row>97</xdr:row>
      <xdr:rowOff>28575</xdr:rowOff>
    </xdr:from>
    <xdr:ext cx="457240" cy="390178"/>
    <xdr:pic>
      <xdr:nvPicPr>
        <xdr:cNvPr id="757" name="Рисунок 756">
          <a:extLst>
            <a:ext uri="{FF2B5EF4-FFF2-40B4-BE49-F238E27FC236}">
              <a16:creationId xmlns:a16="http://schemas.microsoft.com/office/drawing/2014/main" id="{00000000-0008-0000-03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298150" y="14116050"/>
          <a:ext cx="457240" cy="390178"/>
        </a:xfrm>
        <a:prstGeom prst="rect">
          <a:avLst/>
        </a:prstGeom>
      </xdr:spPr>
    </xdr:pic>
    <xdr:clientData/>
  </xdr:oneCellAnchor>
  <xdr:oneCellAnchor>
    <xdr:from>
      <xdr:col>15</xdr:col>
      <xdr:colOff>95250</xdr:colOff>
      <xdr:row>97</xdr:row>
      <xdr:rowOff>38100</xdr:rowOff>
    </xdr:from>
    <xdr:ext cx="359695" cy="365792"/>
    <xdr:pic>
      <xdr:nvPicPr>
        <xdr:cNvPr id="758" name="Рисунок 757">
          <a:extLst>
            <a:ext uri="{FF2B5EF4-FFF2-40B4-BE49-F238E27FC236}">
              <a16:creationId xmlns:a16="http://schemas.microsoft.com/office/drawing/2014/main" id="{00000000-0008-0000-03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6955750" y="14125575"/>
          <a:ext cx="359695" cy="365792"/>
        </a:xfrm>
        <a:prstGeom prst="rect">
          <a:avLst/>
        </a:prstGeom>
      </xdr:spPr>
    </xdr:pic>
    <xdr:clientData/>
  </xdr:oneCellAnchor>
  <xdr:oneCellAnchor>
    <xdr:from>
      <xdr:col>26</xdr:col>
      <xdr:colOff>95250</xdr:colOff>
      <xdr:row>97</xdr:row>
      <xdr:rowOff>38100</xdr:rowOff>
    </xdr:from>
    <xdr:ext cx="359695" cy="365792"/>
    <xdr:pic>
      <xdr:nvPicPr>
        <xdr:cNvPr id="759" name="Рисунок 758">
          <a:extLst>
            <a:ext uri="{FF2B5EF4-FFF2-40B4-BE49-F238E27FC236}">
              <a16:creationId xmlns:a16="http://schemas.microsoft.com/office/drawing/2014/main" id="{00000000-0008-0000-03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43072050" y="14125575"/>
          <a:ext cx="359695" cy="365792"/>
        </a:xfrm>
        <a:prstGeom prst="rect">
          <a:avLst/>
        </a:prstGeom>
      </xdr:spPr>
    </xdr:pic>
    <xdr:clientData/>
  </xdr:oneCellAnchor>
  <xdr:twoCellAnchor editAs="oneCell">
    <xdr:from>
      <xdr:col>21</xdr:col>
      <xdr:colOff>71437</xdr:colOff>
      <xdr:row>127</xdr:row>
      <xdr:rowOff>35719</xdr:rowOff>
    </xdr:from>
    <xdr:to>
      <xdr:col>21</xdr:col>
      <xdr:colOff>442912</xdr:colOff>
      <xdr:row>127</xdr:row>
      <xdr:rowOff>407194</xdr:rowOff>
    </xdr:to>
    <xdr:pic>
      <xdr:nvPicPr>
        <xdr:cNvPr id="760" name="Рисунок 759">
          <a:extLst>
            <a:ext uri="{FF2B5EF4-FFF2-40B4-BE49-F238E27FC236}">
              <a16:creationId xmlns:a16="http://schemas.microsoft.com/office/drawing/2014/main" id="{00000000-0008-0000-03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85437" y="18819019"/>
          <a:ext cx="3714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9525</xdr:colOff>
      <xdr:row>130</xdr:row>
      <xdr:rowOff>28575</xdr:rowOff>
    </xdr:from>
    <xdr:ext cx="457200" cy="390525"/>
    <xdr:pic>
      <xdr:nvPicPr>
        <xdr:cNvPr id="761" name="Рисунок 708">
          <a:extLst>
            <a:ext uri="{FF2B5EF4-FFF2-40B4-BE49-F238E27FC236}">
              <a16:creationId xmlns:a16="http://schemas.microsoft.com/office/drawing/2014/main" id="{3C9C28D5-3E33-4620-8C87-2E852485F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49600908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130</xdr:row>
      <xdr:rowOff>0</xdr:rowOff>
    </xdr:from>
    <xdr:ext cx="457200" cy="390525"/>
    <xdr:pic>
      <xdr:nvPicPr>
        <xdr:cNvPr id="762" name="Рисунок 761">
          <a:extLst>
            <a:ext uri="{FF2B5EF4-FFF2-40B4-BE49-F238E27FC236}">
              <a16:creationId xmlns:a16="http://schemas.microsoft.com/office/drawing/2014/main" id="{CF6C634D-58F4-49AD-A844-C04DBBFA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2167" y="49572333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130</xdr:row>
      <xdr:rowOff>38100</xdr:rowOff>
    </xdr:from>
    <xdr:ext cx="361950" cy="361950"/>
    <xdr:pic>
      <xdr:nvPicPr>
        <xdr:cNvPr id="763" name="Рисунок 762">
          <a:extLst>
            <a:ext uri="{FF2B5EF4-FFF2-40B4-BE49-F238E27FC236}">
              <a16:creationId xmlns:a16="http://schemas.microsoft.com/office/drawing/2014/main" id="{19F67B35-C64C-4505-A4A1-084C654FEA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3308" y="4961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130</xdr:row>
      <xdr:rowOff>28575</xdr:rowOff>
    </xdr:from>
    <xdr:ext cx="361950" cy="361950"/>
    <xdr:pic>
      <xdr:nvPicPr>
        <xdr:cNvPr id="764" name="Рисунок 763">
          <a:extLst>
            <a:ext uri="{FF2B5EF4-FFF2-40B4-BE49-F238E27FC236}">
              <a16:creationId xmlns:a16="http://schemas.microsoft.com/office/drawing/2014/main" id="{6D3A5774-6AEB-4E3A-B10D-61A1859A7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3917" y="4960090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130</xdr:row>
      <xdr:rowOff>38100</xdr:rowOff>
    </xdr:from>
    <xdr:ext cx="361950" cy="361950"/>
    <xdr:pic>
      <xdr:nvPicPr>
        <xdr:cNvPr id="766" name="Рисунок 765">
          <a:extLst>
            <a:ext uri="{FF2B5EF4-FFF2-40B4-BE49-F238E27FC236}">
              <a16:creationId xmlns:a16="http://schemas.microsoft.com/office/drawing/2014/main" id="{BF037363-0A11-4215-8A65-6FF2C80C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4961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131</xdr:row>
      <xdr:rowOff>28575</xdr:rowOff>
    </xdr:from>
    <xdr:ext cx="457200" cy="390525"/>
    <xdr:pic>
      <xdr:nvPicPr>
        <xdr:cNvPr id="767" name="Рисунок 708">
          <a:extLst>
            <a:ext uri="{FF2B5EF4-FFF2-40B4-BE49-F238E27FC236}">
              <a16:creationId xmlns:a16="http://schemas.microsoft.com/office/drawing/2014/main" id="{CB7921A1-0CB5-46C3-92F3-BA19C0E9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49600908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131</xdr:row>
      <xdr:rowOff>0</xdr:rowOff>
    </xdr:from>
    <xdr:ext cx="457200" cy="390525"/>
    <xdr:pic>
      <xdr:nvPicPr>
        <xdr:cNvPr id="768" name="Рисунок 767">
          <a:extLst>
            <a:ext uri="{FF2B5EF4-FFF2-40B4-BE49-F238E27FC236}">
              <a16:creationId xmlns:a16="http://schemas.microsoft.com/office/drawing/2014/main" id="{9D53BBEE-6E22-4F4A-9258-91E4BB54D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2167" y="49572333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131</xdr:row>
      <xdr:rowOff>38100</xdr:rowOff>
    </xdr:from>
    <xdr:ext cx="361950" cy="361950"/>
    <xdr:pic>
      <xdr:nvPicPr>
        <xdr:cNvPr id="769" name="Рисунок 768">
          <a:extLst>
            <a:ext uri="{FF2B5EF4-FFF2-40B4-BE49-F238E27FC236}">
              <a16:creationId xmlns:a16="http://schemas.microsoft.com/office/drawing/2014/main" id="{BD64C83F-38B2-4AE6-818B-ED526F0D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3308" y="4961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131</xdr:row>
      <xdr:rowOff>28575</xdr:rowOff>
    </xdr:from>
    <xdr:ext cx="361950" cy="361950"/>
    <xdr:pic>
      <xdr:nvPicPr>
        <xdr:cNvPr id="770" name="Рисунок 769">
          <a:extLst>
            <a:ext uri="{FF2B5EF4-FFF2-40B4-BE49-F238E27FC236}">
              <a16:creationId xmlns:a16="http://schemas.microsoft.com/office/drawing/2014/main" id="{D1FDA1F5-A027-4BFD-B341-566E258B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3917" y="4960090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131</xdr:row>
      <xdr:rowOff>38100</xdr:rowOff>
    </xdr:from>
    <xdr:ext cx="361950" cy="361950"/>
    <xdr:pic>
      <xdr:nvPicPr>
        <xdr:cNvPr id="772" name="Рисунок 771">
          <a:extLst>
            <a:ext uri="{FF2B5EF4-FFF2-40B4-BE49-F238E27FC236}">
              <a16:creationId xmlns:a16="http://schemas.microsoft.com/office/drawing/2014/main" id="{B61C9A41-10DF-4B03-A9BB-2CB95301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4961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63500</xdr:colOff>
      <xdr:row>130</xdr:row>
      <xdr:rowOff>31750</xdr:rowOff>
    </xdr:from>
    <xdr:ext cx="591363" cy="341406"/>
    <xdr:pic>
      <xdr:nvPicPr>
        <xdr:cNvPr id="773" name="Рисунок 772">
          <a:extLst>
            <a:ext uri="{FF2B5EF4-FFF2-40B4-BE49-F238E27FC236}">
              <a16:creationId xmlns:a16="http://schemas.microsoft.com/office/drawing/2014/main" id="{8AD6AE89-9A22-43AD-BB03-F81D21972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668750" y="50450750"/>
          <a:ext cx="591363" cy="341406"/>
        </a:xfrm>
        <a:prstGeom prst="rect">
          <a:avLst/>
        </a:prstGeom>
      </xdr:spPr>
    </xdr:pic>
    <xdr:clientData/>
  </xdr:oneCellAnchor>
  <xdr:oneCellAnchor>
    <xdr:from>
      <xdr:col>27</xdr:col>
      <xdr:colOff>63500</xdr:colOff>
      <xdr:row>131</xdr:row>
      <xdr:rowOff>31750</xdr:rowOff>
    </xdr:from>
    <xdr:ext cx="591363" cy="341406"/>
    <xdr:pic>
      <xdr:nvPicPr>
        <xdr:cNvPr id="774" name="Рисунок 773">
          <a:extLst>
            <a:ext uri="{FF2B5EF4-FFF2-40B4-BE49-F238E27FC236}">
              <a16:creationId xmlns:a16="http://schemas.microsoft.com/office/drawing/2014/main" id="{A669B2BB-2871-4C35-9ABB-415394E5A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668750" y="50874083"/>
          <a:ext cx="591363" cy="341406"/>
        </a:xfrm>
        <a:prstGeom prst="rect">
          <a:avLst/>
        </a:prstGeom>
      </xdr:spPr>
    </xdr:pic>
    <xdr:clientData/>
  </xdr:oneCellAnchor>
  <xdr:oneCellAnchor>
    <xdr:from>
      <xdr:col>12</xdr:col>
      <xdr:colOff>21167</xdr:colOff>
      <xdr:row>87</xdr:row>
      <xdr:rowOff>21167</xdr:rowOff>
    </xdr:from>
    <xdr:ext cx="457200" cy="390525"/>
    <xdr:pic>
      <xdr:nvPicPr>
        <xdr:cNvPr id="765" name="Рисунок 764">
          <a:extLst>
            <a:ext uri="{FF2B5EF4-FFF2-40B4-BE49-F238E27FC236}">
              <a16:creationId xmlns:a16="http://schemas.microsoft.com/office/drawing/2014/main" id="{61938D0E-9E54-43AE-8268-8AB75AE6E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3393016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85</xdr:row>
      <xdr:rowOff>21167</xdr:rowOff>
    </xdr:from>
    <xdr:ext cx="457200" cy="390525"/>
    <xdr:pic>
      <xdr:nvPicPr>
        <xdr:cNvPr id="771" name="Рисунок 770">
          <a:extLst>
            <a:ext uri="{FF2B5EF4-FFF2-40B4-BE49-F238E27FC236}">
              <a16:creationId xmlns:a16="http://schemas.microsoft.com/office/drawing/2014/main" id="{38D186F0-3910-4222-811F-B39C87CA8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3308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21167</xdr:colOff>
      <xdr:row>87</xdr:row>
      <xdr:rowOff>31750</xdr:rowOff>
    </xdr:from>
    <xdr:ext cx="457200" cy="390525"/>
    <xdr:pic>
      <xdr:nvPicPr>
        <xdr:cNvPr id="775" name="Рисунок 774">
          <a:extLst>
            <a:ext uri="{FF2B5EF4-FFF2-40B4-BE49-F238E27FC236}">
              <a16:creationId xmlns:a16="http://schemas.microsoft.com/office/drawing/2014/main" id="{5E7AE10B-0BED-41EE-9EFA-4CA0C0E0A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4" y="339407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21167</xdr:colOff>
      <xdr:row>85</xdr:row>
      <xdr:rowOff>21167</xdr:rowOff>
    </xdr:from>
    <xdr:ext cx="457200" cy="390525"/>
    <xdr:pic>
      <xdr:nvPicPr>
        <xdr:cNvPr id="776" name="Рисунок 775">
          <a:extLst>
            <a:ext uri="{FF2B5EF4-FFF2-40B4-BE49-F238E27FC236}">
              <a16:creationId xmlns:a16="http://schemas.microsoft.com/office/drawing/2014/main" id="{FE666F6B-A3CD-4566-B32B-4B017B185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3334" y="3308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84667</xdr:colOff>
      <xdr:row>87</xdr:row>
      <xdr:rowOff>42334</xdr:rowOff>
    </xdr:from>
    <xdr:ext cx="361950" cy="361950"/>
    <xdr:pic>
      <xdr:nvPicPr>
        <xdr:cNvPr id="777" name="Рисунок 776">
          <a:extLst>
            <a:ext uri="{FF2B5EF4-FFF2-40B4-BE49-F238E27FC236}">
              <a16:creationId xmlns:a16="http://schemas.microsoft.com/office/drawing/2014/main" id="{5C110C26-915F-4F88-9B8C-736A09D98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67" y="3395133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74083</xdr:colOff>
      <xdr:row>85</xdr:row>
      <xdr:rowOff>31750</xdr:rowOff>
    </xdr:from>
    <xdr:to>
      <xdr:col>15</xdr:col>
      <xdr:colOff>436033</xdr:colOff>
      <xdr:row>85</xdr:row>
      <xdr:rowOff>393700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id="{F31A79F3-667F-46F1-B79E-5EC8869B7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88083" y="3309408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84667</xdr:colOff>
      <xdr:row>87</xdr:row>
      <xdr:rowOff>42334</xdr:rowOff>
    </xdr:from>
    <xdr:to>
      <xdr:col>22</xdr:col>
      <xdr:colOff>446617</xdr:colOff>
      <xdr:row>87</xdr:row>
      <xdr:rowOff>404284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id="{BA611426-AE1C-4D3C-90FC-D0AF50E8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0" y="3395133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84667</xdr:colOff>
      <xdr:row>85</xdr:row>
      <xdr:rowOff>42333</xdr:rowOff>
    </xdr:from>
    <xdr:to>
      <xdr:col>22</xdr:col>
      <xdr:colOff>446617</xdr:colOff>
      <xdr:row>85</xdr:row>
      <xdr:rowOff>404283</xdr:rowOff>
    </xdr:to>
    <xdr:pic>
      <xdr:nvPicPr>
        <xdr:cNvPr id="780" name="Рисунок 779">
          <a:extLst>
            <a:ext uri="{FF2B5EF4-FFF2-40B4-BE49-F238E27FC236}">
              <a16:creationId xmlns:a16="http://schemas.microsoft.com/office/drawing/2014/main" id="{653D638B-906D-44C3-9219-41391837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92250" y="3310466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85</xdr:row>
      <xdr:rowOff>31750</xdr:rowOff>
    </xdr:from>
    <xdr:to>
      <xdr:col>25</xdr:col>
      <xdr:colOff>457200</xdr:colOff>
      <xdr:row>85</xdr:row>
      <xdr:rowOff>393700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id="{1B89494E-8C7D-49BF-B1E2-BF18B3DD7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3917" y="3309408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95250</xdr:colOff>
      <xdr:row>87</xdr:row>
      <xdr:rowOff>31750</xdr:rowOff>
    </xdr:from>
    <xdr:to>
      <xdr:col>25</xdr:col>
      <xdr:colOff>457200</xdr:colOff>
      <xdr:row>87</xdr:row>
      <xdr:rowOff>393700</xdr:rowOff>
    </xdr:to>
    <xdr:pic>
      <xdr:nvPicPr>
        <xdr:cNvPr id="782" name="Рисунок 781">
          <a:extLst>
            <a:ext uri="{FF2B5EF4-FFF2-40B4-BE49-F238E27FC236}">
              <a16:creationId xmlns:a16="http://schemas.microsoft.com/office/drawing/2014/main" id="{E4418714-8B26-4AB0-9413-BF8B7C040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3917" y="33940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74083</xdr:colOff>
      <xdr:row>85</xdr:row>
      <xdr:rowOff>31750</xdr:rowOff>
    </xdr:from>
    <xdr:to>
      <xdr:col>26</xdr:col>
      <xdr:colOff>436033</xdr:colOff>
      <xdr:row>85</xdr:row>
      <xdr:rowOff>393700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id="{E7E5C111-C992-43AA-A347-843D67ED3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0166" y="3309408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74084</xdr:colOff>
      <xdr:row>87</xdr:row>
      <xdr:rowOff>42333</xdr:rowOff>
    </xdr:from>
    <xdr:to>
      <xdr:col>26</xdr:col>
      <xdr:colOff>436034</xdr:colOff>
      <xdr:row>87</xdr:row>
      <xdr:rowOff>404283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E5AAF0FF-6327-4B10-93AF-47726FD5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0167" y="339513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52917</xdr:colOff>
      <xdr:row>85</xdr:row>
      <xdr:rowOff>52917</xdr:rowOff>
    </xdr:from>
    <xdr:to>
      <xdr:col>27</xdr:col>
      <xdr:colOff>643467</xdr:colOff>
      <xdr:row>85</xdr:row>
      <xdr:rowOff>395817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9463BCB7-D2A1-4DAD-AA2B-E70463A00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8167" y="331152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42333</xdr:colOff>
      <xdr:row>87</xdr:row>
      <xdr:rowOff>42333</xdr:rowOff>
    </xdr:from>
    <xdr:to>
      <xdr:col>27</xdr:col>
      <xdr:colOff>632883</xdr:colOff>
      <xdr:row>87</xdr:row>
      <xdr:rowOff>385233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08F8B686-C0E6-4556-B54A-E2FBEE7DC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7583" y="3395133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76200</xdr:colOff>
      <xdr:row>71</xdr:row>
      <xdr:rowOff>28575</xdr:rowOff>
    </xdr:from>
    <xdr:ext cx="361950" cy="361950"/>
    <xdr:pic>
      <xdr:nvPicPr>
        <xdr:cNvPr id="788" name="Рисунок 787">
          <a:extLst>
            <a:ext uri="{FF2B5EF4-FFF2-40B4-BE49-F238E27FC236}">
              <a16:creationId xmlns:a16="http://schemas.microsoft.com/office/drawing/2014/main" id="{AD513A69-2445-41CF-887B-8FD7465C4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2283" y="2843424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38100</xdr:colOff>
      <xdr:row>71</xdr:row>
      <xdr:rowOff>9525</xdr:rowOff>
    </xdr:from>
    <xdr:ext cx="457200" cy="390525"/>
    <xdr:pic>
      <xdr:nvPicPr>
        <xdr:cNvPr id="790" name="Рисунок 789">
          <a:extLst>
            <a:ext uri="{FF2B5EF4-FFF2-40B4-BE49-F238E27FC236}">
              <a16:creationId xmlns:a16="http://schemas.microsoft.com/office/drawing/2014/main" id="{5CBD730D-0257-429A-A5CA-490E7A4C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0267" y="2841519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15</xdr:col>
      <xdr:colOff>84667</xdr:colOff>
      <xdr:row>71</xdr:row>
      <xdr:rowOff>42333</xdr:rowOff>
    </xdr:from>
    <xdr:to>
      <xdr:col>15</xdr:col>
      <xdr:colOff>446617</xdr:colOff>
      <xdr:row>71</xdr:row>
      <xdr:rowOff>404283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2410C7D6-FAF3-4F9A-9113-A04C0590A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67" y="28024666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21167</xdr:colOff>
      <xdr:row>71</xdr:row>
      <xdr:rowOff>31750</xdr:rowOff>
    </xdr:from>
    <xdr:to>
      <xdr:col>12</xdr:col>
      <xdr:colOff>478367</xdr:colOff>
      <xdr:row>71</xdr:row>
      <xdr:rowOff>422275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32347D29-3D85-4124-96E5-FE5CCBD3D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28014083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15</xdr:col>
      <xdr:colOff>84667</xdr:colOff>
      <xdr:row>143</xdr:row>
      <xdr:rowOff>42333</xdr:rowOff>
    </xdr:from>
    <xdr:ext cx="361950" cy="361950"/>
    <xdr:pic>
      <xdr:nvPicPr>
        <xdr:cNvPr id="616" name="Рисунок 879">
          <a:extLst>
            <a:ext uri="{FF2B5EF4-FFF2-40B4-BE49-F238E27FC236}">
              <a16:creationId xmlns:a16="http://schemas.microsoft.com/office/drawing/2014/main" id="{9D5A7047-59BA-47B0-9905-803F0331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67" y="568113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56</xdr:row>
      <xdr:rowOff>28575</xdr:rowOff>
    </xdr:from>
    <xdr:ext cx="457200" cy="394759"/>
    <xdr:pic>
      <xdr:nvPicPr>
        <xdr:cNvPr id="104" name="Рисунок 103">
          <a:extLst>
            <a:ext uri="{FF2B5EF4-FFF2-40B4-BE49-F238E27FC236}">
              <a16:creationId xmlns:a16="http://schemas.microsoft.com/office/drawing/2014/main" id="{3ECB6C4F-C64F-4673-8504-47A0812D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742" y="23354242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56</xdr:row>
      <xdr:rowOff>38100</xdr:rowOff>
    </xdr:from>
    <xdr:ext cx="361950" cy="361950"/>
    <xdr:pic>
      <xdr:nvPicPr>
        <xdr:cNvPr id="617" name="Рисунок 616">
          <a:extLst>
            <a:ext uri="{FF2B5EF4-FFF2-40B4-BE49-F238E27FC236}">
              <a16:creationId xmlns:a16="http://schemas.microsoft.com/office/drawing/2014/main" id="{3B77DCE9-24D6-4E6C-8EE1-776D7393B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23363767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56</xdr:row>
      <xdr:rowOff>38100</xdr:rowOff>
    </xdr:from>
    <xdr:ext cx="361950" cy="361950"/>
    <xdr:pic>
      <xdr:nvPicPr>
        <xdr:cNvPr id="618" name="Рисунок 617">
          <a:extLst>
            <a:ext uri="{FF2B5EF4-FFF2-40B4-BE49-F238E27FC236}">
              <a16:creationId xmlns:a16="http://schemas.microsoft.com/office/drawing/2014/main" id="{DE4C2C6C-6B8B-4B71-81F1-EE0E13E1C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1808" y="23363767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56</xdr:row>
      <xdr:rowOff>21167</xdr:rowOff>
    </xdr:from>
    <xdr:ext cx="457200" cy="390525"/>
    <xdr:pic>
      <xdr:nvPicPr>
        <xdr:cNvPr id="620" name="Рисунок 619">
          <a:extLst>
            <a:ext uri="{FF2B5EF4-FFF2-40B4-BE49-F238E27FC236}">
              <a16:creationId xmlns:a16="http://schemas.microsoft.com/office/drawing/2014/main" id="{BE00EA0C-BC56-433C-9836-8BB29249B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2292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52917</xdr:colOff>
      <xdr:row>56</xdr:row>
      <xdr:rowOff>31750</xdr:rowOff>
    </xdr:from>
    <xdr:ext cx="590550" cy="342900"/>
    <xdr:pic>
      <xdr:nvPicPr>
        <xdr:cNvPr id="621" name="Рисунок 620">
          <a:extLst>
            <a:ext uri="{FF2B5EF4-FFF2-40B4-BE49-F238E27FC236}">
              <a16:creationId xmlns:a16="http://schemas.microsoft.com/office/drawing/2014/main" id="{38294E3F-05F7-4364-A4E0-9C16E6255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4750" y="2293408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68</xdr:row>
      <xdr:rowOff>28575</xdr:rowOff>
    </xdr:from>
    <xdr:ext cx="457200" cy="394759"/>
    <xdr:pic>
      <xdr:nvPicPr>
        <xdr:cNvPr id="787" name="Рисунок 786">
          <a:extLst>
            <a:ext uri="{FF2B5EF4-FFF2-40B4-BE49-F238E27FC236}">
              <a16:creationId xmlns:a16="http://schemas.microsoft.com/office/drawing/2014/main" id="{0D64E83D-1DB0-44C3-A0BB-B324529B7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742" y="22930908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68</xdr:row>
      <xdr:rowOff>38100</xdr:rowOff>
    </xdr:from>
    <xdr:ext cx="361950" cy="361950"/>
    <xdr:pic>
      <xdr:nvPicPr>
        <xdr:cNvPr id="789" name="Рисунок 788">
          <a:extLst>
            <a:ext uri="{FF2B5EF4-FFF2-40B4-BE49-F238E27FC236}">
              <a16:creationId xmlns:a16="http://schemas.microsoft.com/office/drawing/2014/main" id="{B451EBA3-31E2-4277-8A25-A3B433A05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2294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68</xdr:row>
      <xdr:rowOff>38100</xdr:rowOff>
    </xdr:from>
    <xdr:ext cx="361950" cy="361950"/>
    <xdr:pic>
      <xdr:nvPicPr>
        <xdr:cNvPr id="791" name="Рисунок 790">
          <a:extLst>
            <a:ext uri="{FF2B5EF4-FFF2-40B4-BE49-F238E27FC236}">
              <a16:creationId xmlns:a16="http://schemas.microsoft.com/office/drawing/2014/main" id="{96417199-EAD7-47C6-8C1D-9800F2A34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88392" y="2294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68</xdr:row>
      <xdr:rowOff>21167</xdr:rowOff>
    </xdr:from>
    <xdr:ext cx="457200" cy="390525"/>
    <xdr:pic>
      <xdr:nvPicPr>
        <xdr:cNvPr id="792" name="Рисунок 791">
          <a:extLst>
            <a:ext uri="{FF2B5EF4-FFF2-40B4-BE49-F238E27FC236}">
              <a16:creationId xmlns:a16="http://schemas.microsoft.com/office/drawing/2014/main" id="{A9B53F4E-C324-4AC1-81EB-290CA705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2292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52917</xdr:colOff>
      <xdr:row>68</xdr:row>
      <xdr:rowOff>31750</xdr:rowOff>
    </xdr:from>
    <xdr:ext cx="590550" cy="342900"/>
    <xdr:pic>
      <xdr:nvPicPr>
        <xdr:cNvPr id="795" name="Рисунок 794">
          <a:extLst>
            <a:ext uri="{FF2B5EF4-FFF2-40B4-BE49-F238E27FC236}">
              <a16:creationId xmlns:a16="http://schemas.microsoft.com/office/drawing/2014/main" id="{A01D52C7-AE7E-472C-8CF3-934A89E55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4750" y="22934083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19050</xdr:colOff>
      <xdr:row>111</xdr:row>
      <xdr:rowOff>28575</xdr:rowOff>
    </xdr:from>
    <xdr:ext cx="457200" cy="394759"/>
    <xdr:pic>
      <xdr:nvPicPr>
        <xdr:cNvPr id="796" name="Рисунок 795">
          <a:extLst>
            <a:ext uri="{FF2B5EF4-FFF2-40B4-BE49-F238E27FC236}">
              <a16:creationId xmlns:a16="http://schemas.microsoft.com/office/drawing/2014/main" id="{95BE839B-9ACC-431D-AD84-7963DF5F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3800" y="27164242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111</xdr:row>
      <xdr:rowOff>28575</xdr:rowOff>
    </xdr:from>
    <xdr:ext cx="457200" cy="394759"/>
    <xdr:pic>
      <xdr:nvPicPr>
        <xdr:cNvPr id="797" name="Рисунок 796">
          <a:extLst>
            <a:ext uri="{FF2B5EF4-FFF2-40B4-BE49-F238E27FC236}">
              <a16:creationId xmlns:a16="http://schemas.microsoft.com/office/drawing/2014/main" id="{28B86320-D6CC-4436-80D1-1A3A3D139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27164242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112</xdr:row>
      <xdr:rowOff>28575</xdr:rowOff>
    </xdr:from>
    <xdr:ext cx="457200" cy="394759"/>
    <xdr:pic>
      <xdr:nvPicPr>
        <xdr:cNvPr id="798" name="Рисунок 797">
          <a:extLst>
            <a:ext uri="{FF2B5EF4-FFF2-40B4-BE49-F238E27FC236}">
              <a16:creationId xmlns:a16="http://schemas.microsoft.com/office/drawing/2014/main" id="{43A90E65-928F-4C92-B57F-1772CE29F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742" y="27587575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112</xdr:row>
      <xdr:rowOff>38100</xdr:rowOff>
    </xdr:from>
    <xdr:ext cx="361950" cy="361950"/>
    <xdr:pic>
      <xdr:nvPicPr>
        <xdr:cNvPr id="799" name="Рисунок 798">
          <a:extLst>
            <a:ext uri="{FF2B5EF4-FFF2-40B4-BE49-F238E27FC236}">
              <a16:creationId xmlns:a16="http://schemas.microsoft.com/office/drawing/2014/main" id="{BF0FA1A1-EC3F-416D-8AD7-CD0A48C52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2759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112</xdr:row>
      <xdr:rowOff>38100</xdr:rowOff>
    </xdr:from>
    <xdr:ext cx="361950" cy="361950"/>
    <xdr:pic>
      <xdr:nvPicPr>
        <xdr:cNvPr id="800" name="Рисунок 799">
          <a:extLst>
            <a:ext uri="{FF2B5EF4-FFF2-40B4-BE49-F238E27FC236}">
              <a16:creationId xmlns:a16="http://schemas.microsoft.com/office/drawing/2014/main" id="{C198BAB6-4D41-4C5D-82CF-7044E1177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88392" y="2759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112</xdr:row>
      <xdr:rowOff>21167</xdr:rowOff>
    </xdr:from>
    <xdr:ext cx="457200" cy="390525"/>
    <xdr:pic>
      <xdr:nvPicPr>
        <xdr:cNvPr id="801" name="Рисунок 800">
          <a:extLst>
            <a:ext uri="{FF2B5EF4-FFF2-40B4-BE49-F238E27FC236}">
              <a16:creationId xmlns:a16="http://schemas.microsoft.com/office/drawing/2014/main" id="{4F904AE3-8758-4901-9AA1-EB308E966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2758016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52917</xdr:colOff>
      <xdr:row>112</xdr:row>
      <xdr:rowOff>31750</xdr:rowOff>
    </xdr:from>
    <xdr:ext cx="590550" cy="342900"/>
    <xdr:pic>
      <xdr:nvPicPr>
        <xdr:cNvPr id="802" name="Рисунок 801">
          <a:extLst>
            <a:ext uri="{FF2B5EF4-FFF2-40B4-BE49-F238E27FC236}">
              <a16:creationId xmlns:a16="http://schemas.microsoft.com/office/drawing/2014/main" id="{3116AFCB-8127-46F2-B798-700AD580C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4750" y="275907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84667</xdr:colOff>
      <xdr:row>112</xdr:row>
      <xdr:rowOff>31750</xdr:rowOff>
    </xdr:from>
    <xdr:ext cx="361950" cy="361950"/>
    <xdr:pic>
      <xdr:nvPicPr>
        <xdr:cNvPr id="803" name="Рисунок 802">
          <a:extLst>
            <a:ext uri="{FF2B5EF4-FFF2-40B4-BE49-F238E27FC236}">
              <a16:creationId xmlns:a16="http://schemas.microsoft.com/office/drawing/2014/main" id="{2FB08D3D-FA3F-4B1C-9A9F-1ABB0D71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9917" y="4579408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128</xdr:row>
      <xdr:rowOff>28575</xdr:rowOff>
    </xdr:from>
    <xdr:ext cx="457200" cy="390525"/>
    <xdr:pic>
      <xdr:nvPicPr>
        <xdr:cNvPr id="804" name="Рисунок 708">
          <a:extLst>
            <a:ext uri="{FF2B5EF4-FFF2-40B4-BE49-F238E27FC236}">
              <a16:creationId xmlns:a16="http://schemas.microsoft.com/office/drawing/2014/main" id="{DBC51EA6-E612-4315-9FBB-A25109977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52987575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128</xdr:row>
      <xdr:rowOff>0</xdr:rowOff>
    </xdr:from>
    <xdr:ext cx="457200" cy="390525"/>
    <xdr:pic>
      <xdr:nvPicPr>
        <xdr:cNvPr id="805" name="Рисунок 804">
          <a:extLst>
            <a:ext uri="{FF2B5EF4-FFF2-40B4-BE49-F238E27FC236}">
              <a16:creationId xmlns:a16="http://schemas.microsoft.com/office/drawing/2014/main" id="{AD043913-2048-4E2D-B977-3287E7AD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2167" y="529590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128</xdr:row>
      <xdr:rowOff>38100</xdr:rowOff>
    </xdr:from>
    <xdr:ext cx="361950" cy="361950"/>
    <xdr:pic>
      <xdr:nvPicPr>
        <xdr:cNvPr id="806" name="Рисунок 805">
          <a:extLst>
            <a:ext uri="{FF2B5EF4-FFF2-40B4-BE49-F238E27FC236}">
              <a16:creationId xmlns:a16="http://schemas.microsoft.com/office/drawing/2014/main" id="{D1634FB0-F540-46F1-9ED4-EA297AD27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392" y="5299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128</xdr:row>
      <xdr:rowOff>28575</xdr:rowOff>
    </xdr:from>
    <xdr:ext cx="361950" cy="361950"/>
    <xdr:pic>
      <xdr:nvPicPr>
        <xdr:cNvPr id="807" name="Рисунок 806">
          <a:extLst>
            <a:ext uri="{FF2B5EF4-FFF2-40B4-BE49-F238E27FC236}">
              <a16:creationId xmlns:a16="http://schemas.microsoft.com/office/drawing/2014/main" id="{59001C5A-638B-43BF-8242-F9A3CF01D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5167" y="5298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128</xdr:row>
      <xdr:rowOff>38100</xdr:rowOff>
    </xdr:from>
    <xdr:ext cx="361950" cy="361950"/>
    <xdr:pic>
      <xdr:nvPicPr>
        <xdr:cNvPr id="808" name="Рисунок 807">
          <a:extLst>
            <a:ext uri="{FF2B5EF4-FFF2-40B4-BE49-F238E27FC236}">
              <a16:creationId xmlns:a16="http://schemas.microsoft.com/office/drawing/2014/main" id="{4E639EDB-EDA2-4B58-97AD-7AFA6CF01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5299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63500</xdr:colOff>
      <xdr:row>128</xdr:row>
      <xdr:rowOff>31750</xdr:rowOff>
    </xdr:from>
    <xdr:ext cx="591363" cy="341406"/>
    <xdr:pic>
      <xdr:nvPicPr>
        <xdr:cNvPr id="809" name="Рисунок 808">
          <a:extLst>
            <a:ext uri="{FF2B5EF4-FFF2-40B4-BE49-F238E27FC236}">
              <a16:creationId xmlns:a16="http://schemas.microsoft.com/office/drawing/2014/main" id="{5E58FB36-C1CA-408D-8EC3-E874CBE5A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780000" y="52990750"/>
          <a:ext cx="591363" cy="341406"/>
        </a:xfrm>
        <a:prstGeom prst="rect">
          <a:avLst/>
        </a:prstGeom>
      </xdr:spPr>
    </xdr:pic>
    <xdr:clientData/>
  </xdr:oneCellAnchor>
  <xdr:oneCellAnchor>
    <xdr:from>
      <xdr:col>12</xdr:col>
      <xdr:colOff>9525</xdr:colOff>
      <xdr:row>129</xdr:row>
      <xdr:rowOff>28575</xdr:rowOff>
    </xdr:from>
    <xdr:ext cx="457200" cy="390525"/>
    <xdr:pic>
      <xdr:nvPicPr>
        <xdr:cNvPr id="810" name="Рисунок 708">
          <a:extLst>
            <a:ext uri="{FF2B5EF4-FFF2-40B4-BE49-F238E27FC236}">
              <a16:creationId xmlns:a16="http://schemas.microsoft.com/office/drawing/2014/main" id="{0F1BC65B-B5BA-45C6-A2B2-BC414DF74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52564242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0</xdr:colOff>
      <xdr:row>129</xdr:row>
      <xdr:rowOff>0</xdr:rowOff>
    </xdr:from>
    <xdr:ext cx="457200" cy="390525"/>
    <xdr:pic>
      <xdr:nvPicPr>
        <xdr:cNvPr id="811" name="Рисунок 810">
          <a:extLst>
            <a:ext uri="{FF2B5EF4-FFF2-40B4-BE49-F238E27FC236}">
              <a16:creationId xmlns:a16="http://schemas.microsoft.com/office/drawing/2014/main" id="{72F657D3-CC70-44C1-A2BA-7DEF0B42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2167" y="5253566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85725</xdr:colOff>
      <xdr:row>129</xdr:row>
      <xdr:rowOff>38100</xdr:rowOff>
    </xdr:from>
    <xdr:ext cx="361950" cy="361950"/>
    <xdr:pic>
      <xdr:nvPicPr>
        <xdr:cNvPr id="812" name="Рисунок 811">
          <a:extLst>
            <a:ext uri="{FF2B5EF4-FFF2-40B4-BE49-F238E27FC236}">
              <a16:creationId xmlns:a16="http://schemas.microsoft.com/office/drawing/2014/main" id="{ABFC655B-2535-4F17-A916-81A987DBC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5392" y="52573767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129</xdr:row>
      <xdr:rowOff>28575</xdr:rowOff>
    </xdr:from>
    <xdr:ext cx="361950" cy="361950"/>
    <xdr:pic>
      <xdr:nvPicPr>
        <xdr:cNvPr id="813" name="Рисунок 812">
          <a:extLst>
            <a:ext uri="{FF2B5EF4-FFF2-40B4-BE49-F238E27FC236}">
              <a16:creationId xmlns:a16="http://schemas.microsoft.com/office/drawing/2014/main" id="{B0E91821-8649-4943-8190-F848DDAB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5167" y="5256424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129</xdr:row>
      <xdr:rowOff>38100</xdr:rowOff>
    </xdr:from>
    <xdr:ext cx="361950" cy="361950"/>
    <xdr:pic>
      <xdr:nvPicPr>
        <xdr:cNvPr id="814" name="Рисунок 813">
          <a:extLst>
            <a:ext uri="{FF2B5EF4-FFF2-40B4-BE49-F238E27FC236}">
              <a16:creationId xmlns:a16="http://schemas.microsoft.com/office/drawing/2014/main" id="{9B4B5FF4-481A-428F-8A4E-815CBF13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52573767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63500</xdr:colOff>
      <xdr:row>129</xdr:row>
      <xdr:rowOff>31750</xdr:rowOff>
    </xdr:from>
    <xdr:ext cx="591363" cy="341406"/>
    <xdr:pic>
      <xdr:nvPicPr>
        <xdr:cNvPr id="815" name="Рисунок 814">
          <a:extLst>
            <a:ext uri="{FF2B5EF4-FFF2-40B4-BE49-F238E27FC236}">
              <a16:creationId xmlns:a16="http://schemas.microsoft.com/office/drawing/2014/main" id="{E68C064C-2656-4530-93C2-E3B0A43C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duotone>
            <a:schemeClr val="accent1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7780000" y="52567417"/>
          <a:ext cx="591363" cy="341406"/>
        </a:xfrm>
        <a:prstGeom prst="rect">
          <a:avLst/>
        </a:prstGeom>
      </xdr:spPr>
    </xdr:pic>
    <xdr:clientData/>
  </xdr:oneCellAnchor>
  <xdr:oneCellAnchor>
    <xdr:from>
      <xdr:col>12</xdr:col>
      <xdr:colOff>19050</xdr:colOff>
      <xdr:row>144</xdr:row>
      <xdr:rowOff>28575</xdr:rowOff>
    </xdr:from>
    <xdr:ext cx="457200" cy="394759"/>
    <xdr:pic>
      <xdr:nvPicPr>
        <xdr:cNvPr id="816" name="Рисунок 815">
          <a:extLst>
            <a:ext uri="{FF2B5EF4-FFF2-40B4-BE49-F238E27FC236}">
              <a16:creationId xmlns:a16="http://schemas.microsoft.com/office/drawing/2014/main" id="{9963C9CF-67D3-418F-951A-522B7C414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3800" y="27164242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9525</xdr:colOff>
      <xdr:row>144</xdr:row>
      <xdr:rowOff>28575</xdr:rowOff>
    </xdr:from>
    <xdr:ext cx="457200" cy="394759"/>
    <xdr:pic>
      <xdr:nvPicPr>
        <xdr:cNvPr id="817" name="Рисунок 816">
          <a:extLst>
            <a:ext uri="{FF2B5EF4-FFF2-40B4-BE49-F238E27FC236}">
              <a16:creationId xmlns:a16="http://schemas.microsoft.com/office/drawing/2014/main" id="{0F150F30-7D5C-49DB-8B48-2286AAD2E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4275" y="27164242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145</xdr:row>
      <xdr:rowOff>28575</xdr:rowOff>
    </xdr:from>
    <xdr:ext cx="457200" cy="394759"/>
    <xdr:pic>
      <xdr:nvPicPr>
        <xdr:cNvPr id="818" name="Рисунок 817">
          <a:extLst>
            <a:ext uri="{FF2B5EF4-FFF2-40B4-BE49-F238E27FC236}">
              <a16:creationId xmlns:a16="http://schemas.microsoft.com/office/drawing/2014/main" id="{9D89C22C-F3A9-4D6A-86DA-3A2DBB65F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742" y="27587575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95250</xdr:colOff>
      <xdr:row>145</xdr:row>
      <xdr:rowOff>38100</xdr:rowOff>
    </xdr:from>
    <xdr:ext cx="361950" cy="361950"/>
    <xdr:pic>
      <xdr:nvPicPr>
        <xdr:cNvPr id="819" name="Рисунок 818">
          <a:extLst>
            <a:ext uri="{FF2B5EF4-FFF2-40B4-BE49-F238E27FC236}">
              <a16:creationId xmlns:a16="http://schemas.microsoft.com/office/drawing/2014/main" id="{636916CD-CFDE-4B15-BFCC-297C5264F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9250" y="2759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145</xdr:row>
      <xdr:rowOff>38100</xdr:rowOff>
    </xdr:from>
    <xdr:ext cx="361950" cy="361950"/>
    <xdr:pic>
      <xdr:nvPicPr>
        <xdr:cNvPr id="820" name="Рисунок 819">
          <a:extLst>
            <a:ext uri="{FF2B5EF4-FFF2-40B4-BE49-F238E27FC236}">
              <a16:creationId xmlns:a16="http://schemas.microsoft.com/office/drawing/2014/main" id="{1EFB1B88-AEB4-48DD-9FCF-68A2F447C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3058" y="2759710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145</xdr:row>
      <xdr:rowOff>21167</xdr:rowOff>
    </xdr:from>
    <xdr:ext cx="457200" cy="390525"/>
    <xdr:pic>
      <xdr:nvPicPr>
        <xdr:cNvPr id="821" name="Рисунок 820">
          <a:extLst>
            <a:ext uri="{FF2B5EF4-FFF2-40B4-BE49-F238E27FC236}">
              <a16:creationId xmlns:a16="http://schemas.microsoft.com/office/drawing/2014/main" id="{A0EC5540-B60E-4EB9-8A5F-79ADCE630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2758016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52917</xdr:colOff>
      <xdr:row>145</xdr:row>
      <xdr:rowOff>31750</xdr:rowOff>
    </xdr:from>
    <xdr:ext cx="590550" cy="342900"/>
    <xdr:pic>
      <xdr:nvPicPr>
        <xdr:cNvPr id="822" name="Рисунок 821">
          <a:extLst>
            <a:ext uri="{FF2B5EF4-FFF2-40B4-BE49-F238E27FC236}">
              <a16:creationId xmlns:a16="http://schemas.microsoft.com/office/drawing/2014/main" id="{4B4F68F4-721D-4F3A-916A-5009691A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9417" y="275907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151</xdr:row>
      <xdr:rowOff>19050</xdr:rowOff>
    </xdr:from>
    <xdr:ext cx="457200" cy="390525"/>
    <xdr:pic>
      <xdr:nvPicPr>
        <xdr:cNvPr id="823" name="Рисунок 822">
          <a:extLst>
            <a:ext uri="{FF2B5EF4-FFF2-40B4-BE49-F238E27FC236}">
              <a16:creationId xmlns:a16="http://schemas.microsoft.com/office/drawing/2014/main" id="{28D8AFB6-1978-41E0-A83D-B092F8435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742" y="6144471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151</xdr:row>
      <xdr:rowOff>28575</xdr:rowOff>
    </xdr:from>
    <xdr:ext cx="361950" cy="361950"/>
    <xdr:pic>
      <xdr:nvPicPr>
        <xdr:cNvPr id="825" name="Рисунок 824">
          <a:extLst>
            <a:ext uri="{FF2B5EF4-FFF2-40B4-BE49-F238E27FC236}">
              <a16:creationId xmlns:a16="http://schemas.microsoft.com/office/drawing/2014/main" id="{6D48A1C4-139F-45FE-A501-326510112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3058" y="6145424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151</xdr:row>
      <xdr:rowOff>28575</xdr:rowOff>
    </xdr:from>
    <xdr:ext cx="361950" cy="361950"/>
    <xdr:pic>
      <xdr:nvPicPr>
        <xdr:cNvPr id="826" name="Рисунок 825">
          <a:extLst>
            <a:ext uri="{FF2B5EF4-FFF2-40B4-BE49-F238E27FC236}">
              <a16:creationId xmlns:a16="http://schemas.microsoft.com/office/drawing/2014/main" id="{3CEB6D06-B59B-4932-96CF-54D4E9099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9725" y="61454242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148</xdr:row>
      <xdr:rowOff>31750</xdr:rowOff>
    </xdr:from>
    <xdr:ext cx="457200" cy="390525"/>
    <xdr:pic>
      <xdr:nvPicPr>
        <xdr:cNvPr id="827" name="Рисунок 826">
          <a:extLst>
            <a:ext uri="{FF2B5EF4-FFF2-40B4-BE49-F238E27FC236}">
              <a16:creationId xmlns:a16="http://schemas.microsoft.com/office/drawing/2014/main" id="{DBBE7E06-58AC-484F-982F-CADFADFF6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61034083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21167</xdr:colOff>
      <xdr:row>149</xdr:row>
      <xdr:rowOff>21167</xdr:rowOff>
    </xdr:from>
    <xdr:ext cx="457200" cy="390525"/>
    <xdr:pic>
      <xdr:nvPicPr>
        <xdr:cNvPr id="828" name="Рисунок 827">
          <a:extLst>
            <a:ext uri="{FF2B5EF4-FFF2-40B4-BE49-F238E27FC236}">
              <a16:creationId xmlns:a16="http://schemas.microsoft.com/office/drawing/2014/main" id="{485579D0-97B4-443A-8B86-E46624028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61446834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31750</xdr:colOff>
      <xdr:row>150</xdr:row>
      <xdr:rowOff>21167</xdr:rowOff>
    </xdr:from>
    <xdr:ext cx="457200" cy="390525"/>
    <xdr:pic>
      <xdr:nvPicPr>
        <xdr:cNvPr id="829" name="Рисунок 828">
          <a:extLst>
            <a:ext uri="{FF2B5EF4-FFF2-40B4-BE49-F238E27FC236}">
              <a16:creationId xmlns:a16="http://schemas.microsoft.com/office/drawing/2014/main" id="{7BC69491-DA3E-4EB8-BF6E-FE820038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187016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31750</xdr:colOff>
      <xdr:row>151</xdr:row>
      <xdr:rowOff>21167</xdr:rowOff>
    </xdr:from>
    <xdr:ext cx="457200" cy="390525"/>
    <xdr:pic>
      <xdr:nvPicPr>
        <xdr:cNvPr id="830" name="Рисунок 829">
          <a:extLst>
            <a:ext uri="{FF2B5EF4-FFF2-40B4-BE49-F238E27FC236}">
              <a16:creationId xmlns:a16="http://schemas.microsoft.com/office/drawing/2014/main" id="{E498610D-B589-4C97-B259-68FBB7BE3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6500" y="6229350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10584</xdr:colOff>
      <xdr:row>64</xdr:row>
      <xdr:rowOff>31750</xdr:rowOff>
    </xdr:from>
    <xdr:to>
      <xdr:col>12</xdr:col>
      <xdr:colOff>467784</xdr:colOff>
      <xdr:row>65</xdr:row>
      <xdr:rowOff>3175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FD0A4F3C-6B28-486F-A84D-537BA8A78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334" y="26320750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10583</xdr:colOff>
      <xdr:row>63</xdr:row>
      <xdr:rowOff>31750</xdr:rowOff>
    </xdr:from>
    <xdr:to>
      <xdr:col>12</xdr:col>
      <xdr:colOff>467783</xdr:colOff>
      <xdr:row>64</xdr:row>
      <xdr:rowOff>3176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1B09FFE-1710-4A5A-9A85-AE4D10AE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333" y="25897417"/>
          <a:ext cx="457200" cy="39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21167</xdr:colOff>
      <xdr:row>30</xdr:row>
      <xdr:rowOff>21167</xdr:rowOff>
    </xdr:from>
    <xdr:to>
      <xdr:col>12</xdr:col>
      <xdr:colOff>478367</xdr:colOff>
      <xdr:row>30</xdr:row>
      <xdr:rowOff>411692</xdr:rowOff>
    </xdr:to>
    <xdr:pic>
      <xdr:nvPicPr>
        <xdr:cNvPr id="479" name="Рисунок 5">
          <a:extLst>
            <a:ext uri="{FF2B5EF4-FFF2-40B4-BE49-F238E27FC236}">
              <a16:creationId xmlns:a16="http://schemas.microsoft.com/office/drawing/2014/main" id="{EE938686-0E3F-4FCC-9776-B5AC031E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1234016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84667</xdr:colOff>
      <xdr:row>30</xdr:row>
      <xdr:rowOff>42334</xdr:rowOff>
    </xdr:from>
    <xdr:to>
      <xdr:col>15</xdr:col>
      <xdr:colOff>446617</xdr:colOff>
      <xdr:row>30</xdr:row>
      <xdr:rowOff>404284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82096D80-0618-4A84-8918-A1661E5B3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8667" y="1236133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74083</xdr:colOff>
      <xdr:row>30</xdr:row>
      <xdr:rowOff>31750</xdr:rowOff>
    </xdr:from>
    <xdr:to>
      <xdr:col>26</xdr:col>
      <xdr:colOff>436033</xdr:colOff>
      <xdr:row>30</xdr:row>
      <xdr:rowOff>393700</xdr:rowOff>
    </xdr:to>
    <xdr:pic>
      <xdr:nvPicPr>
        <xdr:cNvPr id="619" name="Рисунок 874">
          <a:extLst>
            <a:ext uri="{FF2B5EF4-FFF2-40B4-BE49-F238E27FC236}">
              <a16:creationId xmlns:a16="http://schemas.microsoft.com/office/drawing/2014/main" id="{21347D6C-75DB-4C5B-963A-D15AE1E0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1416" y="12350750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52916</xdr:colOff>
      <xdr:row>30</xdr:row>
      <xdr:rowOff>21167</xdr:rowOff>
    </xdr:from>
    <xdr:to>
      <xdr:col>27</xdr:col>
      <xdr:colOff>643466</xdr:colOff>
      <xdr:row>30</xdr:row>
      <xdr:rowOff>364067</xdr:rowOff>
    </xdr:to>
    <xdr:pic>
      <xdr:nvPicPr>
        <xdr:cNvPr id="824" name="Рисунок 823">
          <a:extLst>
            <a:ext uri="{FF2B5EF4-FFF2-40B4-BE49-F238E27FC236}">
              <a16:creationId xmlns:a16="http://schemas.microsoft.com/office/drawing/2014/main" id="{C21EF9C4-75CA-460D-A834-5DC78C5B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9416" y="12340167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10583</xdr:colOff>
      <xdr:row>65</xdr:row>
      <xdr:rowOff>31750</xdr:rowOff>
    </xdr:from>
    <xdr:ext cx="457200" cy="390525"/>
    <xdr:pic>
      <xdr:nvPicPr>
        <xdr:cNvPr id="831" name="Рисунок 830">
          <a:extLst>
            <a:ext uri="{FF2B5EF4-FFF2-40B4-BE49-F238E27FC236}">
              <a16:creationId xmlns:a16="http://schemas.microsoft.com/office/drawing/2014/main" id="{77F4CF8A-2D10-4E39-8DC6-5C6DB850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5333" y="2716741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10583</xdr:colOff>
      <xdr:row>65</xdr:row>
      <xdr:rowOff>31750</xdr:rowOff>
    </xdr:from>
    <xdr:ext cx="457200" cy="390525"/>
    <xdr:pic>
      <xdr:nvPicPr>
        <xdr:cNvPr id="832" name="Рисунок 831">
          <a:extLst>
            <a:ext uri="{FF2B5EF4-FFF2-40B4-BE49-F238E27FC236}">
              <a16:creationId xmlns:a16="http://schemas.microsoft.com/office/drawing/2014/main" id="{9721D94A-B72D-4FE8-A0FA-F51212329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2750" y="27167417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84667</xdr:colOff>
      <xdr:row>65</xdr:row>
      <xdr:rowOff>95250</xdr:rowOff>
    </xdr:from>
    <xdr:ext cx="361950" cy="361950"/>
    <xdr:pic>
      <xdr:nvPicPr>
        <xdr:cNvPr id="834" name="Рисунок 833">
          <a:extLst>
            <a:ext uri="{FF2B5EF4-FFF2-40B4-BE49-F238E27FC236}">
              <a16:creationId xmlns:a16="http://schemas.microsoft.com/office/drawing/2014/main" id="{7A7300E6-62CE-4637-8FE1-2B9FB321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0" y="27230917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52917</xdr:colOff>
      <xdr:row>65</xdr:row>
      <xdr:rowOff>84667</xdr:rowOff>
    </xdr:from>
    <xdr:to>
      <xdr:col>27</xdr:col>
      <xdr:colOff>643467</xdr:colOff>
      <xdr:row>65</xdr:row>
      <xdr:rowOff>427567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id="{4BDE3CAC-88BA-404B-A981-8D26B4216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59917" y="27220334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21167</xdr:colOff>
      <xdr:row>72</xdr:row>
      <xdr:rowOff>74084</xdr:rowOff>
    </xdr:from>
    <xdr:to>
      <xdr:col>12</xdr:col>
      <xdr:colOff>478367</xdr:colOff>
      <xdr:row>72</xdr:row>
      <xdr:rowOff>468842</xdr:rowOff>
    </xdr:to>
    <xdr:pic>
      <xdr:nvPicPr>
        <xdr:cNvPr id="836" name="Рисунок 835">
          <a:extLst>
            <a:ext uri="{FF2B5EF4-FFF2-40B4-BE49-F238E27FC236}">
              <a16:creationId xmlns:a16="http://schemas.microsoft.com/office/drawing/2014/main" id="{E3284422-755B-45B3-BC47-54217F22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917" y="30268334"/>
          <a:ext cx="457200" cy="39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</xdr:col>
      <xdr:colOff>84667</xdr:colOff>
      <xdr:row>72</xdr:row>
      <xdr:rowOff>105834</xdr:rowOff>
    </xdr:from>
    <xdr:ext cx="361950" cy="361950"/>
    <xdr:pic>
      <xdr:nvPicPr>
        <xdr:cNvPr id="839" name="Рисунок 838">
          <a:extLst>
            <a:ext uri="{FF2B5EF4-FFF2-40B4-BE49-F238E27FC236}">
              <a16:creationId xmlns:a16="http://schemas.microsoft.com/office/drawing/2014/main" id="{A92B6D71-E96D-4C69-87C1-DDB89ED74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00" y="30300084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27</xdr:col>
      <xdr:colOff>74083</xdr:colOff>
      <xdr:row>72</xdr:row>
      <xdr:rowOff>84667</xdr:rowOff>
    </xdr:from>
    <xdr:to>
      <xdr:col>27</xdr:col>
      <xdr:colOff>664633</xdr:colOff>
      <xdr:row>72</xdr:row>
      <xdr:rowOff>427567</xdr:rowOff>
    </xdr:to>
    <xdr:pic>
      <xdr:nvPicPr>
        <xdr:cNvPr id="840" name="Рисунок 839">
          <a:extLst>
            <a:ext uri="{FF2B5EF4-FFF2-40B4-BE49-F238E27FC236}">
              <a16:creationId xmlns:a16="http://schemas.microsoft.com/office/drawing/2014/main" id="{7677F066-4D5D-45A5-B5AC-5CBBFA223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1083" y="30278917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12</xdr:col>
      <xdr:colOff>28575</xdr:colOff>
      <xdr:row>21</xdr:row>
      <xdr:rowOff>19050</xdr:rowOff>
    </xdr:from>
    <xdr:ext cx="457200" cy="390525"/>
    <xdr:pic>
      <xdr:nvPicPr>
        <xdr:cNvPr id="506" name="Рисунок 505">
          <a:extLst>
            <a:ext uri="{FF2B5EF4-FFF2-40B4-BE49-F238E27FC236}">
              <a16:creationId xmlns:a16="http://schemas.microsoft.com/office/drawing/2014/main" id="{0658AACF-51A7-4DCE-82A0-4D6E9D22C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3325" y="8528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28575</xdr:colOff>
      <xdr:row>21</xdr:row>
      <xdr:rowOff>19050</xdr:rowOff>
    </xdr:from>
    <xdr:ext cx="457200" cy="390525"/>
    <xdr:pic>
      <xdr:nvPicPr>
        <xdr:cNvPr id="833" name="Рисунок 832">
          <a:extLst>
            <a:ext uri="{FF2B5EF4-FFF2-40B4-BE49-F238E27FC236}">
              <a16:creationId xmlns:a16="http://schemas.microsoft.com/office/drawing/2014/main" id="{DA2A22A2-78A5-4F0B-B1CE-540F3D4E2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0742" y="8528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21</xdr:row>
      <xdr:rowOff>28575</xdr:rowOff>
    </xdr:from>
    <xdr:ext cx="361950" cy="361950"/>
    <xdr:pic>
      <xdr:nvPicPr>
        <xdr:cNvPr id="837" name="Рисунок 836">
          <a:extLst>
            <a:ext uri="{FF2B5EF4-FFF2-40B4-BE49-F238E27FC236}">
              <a16:creationId xmlns:a16="http://schemas.microsoft.com/office/drawing/2014/main" id="{A28AA11B-ACB0-4835-9071-3B05AC755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3558" y="853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85725</xdr:colOff>
      <xdr:row>21</xdr:row>
      <xdr:rowOff>28575</xdr:rowOff>
    </xdr:from>
    <xdr:ext cx="361950" cy="361950"/>
    <xdr:pic>
      <xdr:nvPicPr>
        <xdr:cNvPr id="838" name="Рисунок 837">
          <a:extLst>
            <a:ext uri="{FF2B5EF4-FFF2-40B4-BE49-F238E27FC236}">
              <a16:creationId xmlns:a16="http://schemas.microsoft.com/office/drawing/2014/main" id="{387CDBBF-4FD8-4B1F-9980-CE4737605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9725" y="853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21</xdr:row>
      <xdr:rowOff>28575</xdr:rowOff>
    </xdr:from>
    <xdr:ext cx="361950" cy="361950"/>
    <xdr:pic>
      <xdr:nvPicPr>
        <xdr:cNvPr id="841" name="Рисунок 840">
          <a:extLst>
            <a:ext uri="{FF2B5EF4-FFF2-40B4-BE49-F238E27FC236}">
              <a16:creationId xmlns:a16="http://schemas.microsoft.com/office/drawing/2014/main" id="{0C5A9BD6-F218-433E-BB82-8690A8762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5667" y="853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28575</xdr:colOff>
      <xdr:row>16</xdr:row>
      <xdr:rowOff>28575</xdr:rowOff>
    </xdr:from>
    <xdr:ext cx="457200" cy="394758"/>
    <xdr:pic>
      <xdr:nvPicPr>
        <xdr:cNvPr id="842" name="Рисунок 841">
          <a:extLst>
            <a:ext uri="{FF2B5EF4-FFF2-40B4-BE49-F238E27FC236}">
              <a16:creationId xmlns:a16="http://schemas.microsoft.com/office/drawing/2014/main" id="{782AFEC9-61B9-4033-AA4C-0BFE062E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3325" y="7267575"/>
          <a:ext cx="457200" cy="394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9525</xdr:colOff>
      <xdr:row>16</xdr:row>
      <xdr:rowOff>19050</xdr:rowOff>
    </xdr:from>
    <xdr:ext cx="457200" cy="390525"/>
    <xdr:pic>
      <xdr:nvPicPr>
        <xdr:cNvPr id="843" name="Рисунок 842">
          <a:extLst>
            <a:ext uri="{FF2B5EF4-FFF2-40B4-BE49-F238E27FC236}">
              <a16:creationId xmlns:a16="http://schemas.microsoft.com/office/drawing/2014/main" id="{0C0403B4-F5DB-4BC5-AE88-4AC49CE46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1692" y="7258050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76200</xdr:colOff>
      <xdr:row>16</xdr:row>
      <xdr:rowOff>28575</xdr:rowOff>
    </xdr:from>
    <xdr:ext cx="361950" cy="361950"/>
    <xdr:pic>
      <xdr:nvPicPr>
        <xdr:cNvPr id="844" name="Рисунок 843">
          <a:extLst>
            <a:ext uri="{FF2B5EF4-FFF2-40B4-BE49-F238E27FC236}">
              <a16:creationId xmlns:a16="http://schemas.microsoft.com/office/drawing/2014/main" id="{ADE29A17-C564-4598-93CB-64C1C31DB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90200" y="726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16</xdr:row>
      <xdr:rowOff>28575</xdr:rowOff>
    </xdr:from>
    <xdr:ext cx="361950" cy="361950"/>
    <xdr:pic>
      <xdr:nvPicPr>
        <xdr:cNvPr id="845" name="Рисунок 844">
          <a:extLst>
            <a:ext uri="{FF2B5EF4-FFF2-40B4-BE49-F238E27FC236}">
              <a16:creationId xmlns:a16="http://schemas.microsoft.com/office/drawing/2014/main" id="{F7035A8D-5758-4985-9E18-A6AB1E46D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5667" y="726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16</xdr:row>
      <xdr:rowOff>28575</xdr:rowOff>
    </xdr:from>
    <xdr:ext cx="361950" cy="361950"/>
    <xdr:pic>
      <xdr:nvPicPr>
        <xdr:cNvPr id="846" name="Рисунок 845">
          <a:extLst>
            <a:ext uri="{FF2B5EF4-FFF2-40B4-BE49-F238E27FC236}">
              <a16:creationId xmlns:a16="http://schemas.microsoft.com/office/drawing/2014/main" id="{5FA3350B-E3B5-4EBB-89CC-98E265826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3558" y="7267575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38100</xdr:colOff>
      <xdr:row>14</xdr:row>
      <xdr:rowOff>19050</xdr:rowOff>
    </xdr:from>
    <xdr:ext cx="457200" cy="390525"/>
    <xdr:pic>
      <xdr:nvPicPr>
        <xdr:cNvPr id="847" name="Рисунок 846">
          <a:extLst>
            <a:ext uri="{FF2B5EF4-FFF2-40B4-BE49-F238E27FC236}">
              <a16:creationId xmlns:a16="http://schemas.microsoft.com/office/drawing/2014/main" id="{94DFCD92-FE57-40BF-9A19-6CEDDE3C9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850" y="6411383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19050</xdr:colOff>
      <xdr:row>14</xdr:row>
      <xdr:rowOff>28575</xdr:rowOff>
    </xdr:from>
    <xdr:ext cx="457200" cy="390525"/>
    <xdr:pic>
      <xdr:nvPicPr>
        <xdr:cNvPr id="848" name="Рисунок 847">
          <a:extLst>
            <a:ext uri="{FF2B5EF4-FFF2-40B4-BE49-F238E27FC236}">
              <a16:creationId xmlns:a16="http://schemas.microsoft.com/office/drawing/2014/main" id="{541AAFAF-6B76-49FE-AD35-E3B786C88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1217" y="6420908"/>
          <a:ext cx="4572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85725</xdr:colOff>
      <xdr:row>14</xdr:row>
      <xdr:rowOff>28575</xdr:rowOff>
    </xdr:from>
    <xdr:ext cx="361950" cy="361950"/>
    <xdr:pic>
      <xdr:nvPicPr>
        <xdr:cNvPr id="849" name="Рисунок 848">
          <a:extLst>
            <a:ext uri="{FF2B5EF4-FFF2-40B4-BE49-F238E27FC236}">
              <a16:creationId xmlns:a16="http://schemas.microsoft.com/office/drawing/2014/main" id="{970C4232-2EDB-473B-882F-F2C32E4B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3558" y="642090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</xdr:col>
      <xdr:colOff>95250</xdr:colOff>
      <xdr:row>14</xdr:row>
      <xdr:rowOff>28575</xdr:rowOff>
    </xdr:from>
    <xdr:ext cx="361950" cy="361950"/>
    <xdr:pic>
      <xdr:nvPicPr>
        <xdr:cNvPr id="850" name="Рисунок 849">
          <a:extLst>
            <a:ext uri="{FF2B5EF4-FFF2-40B4-BE49-F238E27FC236}">
              <a16:creationId xmlns:a16="http://schemas.microsoft.com/office/drawing/2014/main" id="{47D63B84-C19F-47E6-9B75-C41E7B65D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5667" y="6420908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90487</xdr:colOff>
      <xdr:row>14</xdr:row>
      <xdr:rowOff>38100</xdr:rowOff>
    </xdr:from>
    <xdr:ext cx="361950" cy="361950"/>
    <xdr:pic>
      <xdr:nvPicPr>
        <xdr:cNvPr id="851" name="Рисунок 850">
          <a:extLst>
            <a:ext uri="{FF2B5EF4-FFF2-40B4-BE49-F238E27FC236}">
              <a16:creationId xmlns:a16="http://schemas.microsoft.com/office/drawing/2014/main" id="{6836DA72-349C-458A-96B3-52F176E04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4487" y="6430433"/>
          <a:ext cx="36195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4</xdr:row>
      <xdr:rowOff>47625</xdr:rowOff>
    </xdr:from>
    <xdr:to>
      <xdr:col>5</xdr:col>
      <xdr:colOff>228600</xdr:colOff>
      <xdr:row>4</xdr:row>
      <xdr:rowOff>647700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pSpPr/>
      </xdr:nvGrpSpPr>
      <xdr:grpSpPr>
        <a:xfrm>
          <a:off x="285750" y="1400175"/>
          <a:ext cx="6610350" cy="600075"/>
          <a:chOff x="7943850" y="9525"/>
          <a:chExt cx="3762375" cy="40005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4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4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4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114300</xdr:colOff>
      <xdr:row>0</xdr:row>
      <xdr:rowOff>200025</xdr:rowOff>
    </xdr:from>
    <xdr:to>
      <xdr:col>1</xdr:col>
      <xdr:colOff>1181100</xdr:colOff>
      <xdr:row>2</xdr:row>
      <xdr:rowOff>80867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42900" y="52387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0</xdr:row>
      <xdr:rowOff>47625</xdr:rowOff>
    </xdr:from>
    <xdr:to>
      <xdr:col>10</xdr:col>
      <xdr:colOff>314325</xdr:colOff>
      <xdr:row>2</xdr:row>
      <xdr:rowOff>181356</xdr:rowOff>
    </xdr:to>
    <xdr:pic>
      <xdr:nvPicPr>
        <xdr:cNvPr id="14" name="Рисунок 13" descr="logo_itog.png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791575" y="371475"/>
          <a:ext cx="666750" cy="781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85725</xdr:rowOff>
    </xdr:from>
    <xdr:to>
      <xdr:col>8</xdr:col>
      <xdr:colOff>386603</xdr:colOff>
      <xdr:row>2</xdr:row>
      <xdr:rowOff>219456</xdr:rowOff>
    </xdr:to>
    <xdr:pic>
      <xdr:nvPicPr>
        <xdr:cNvPr id="13" name="Рисунок 12" descr="logo_itog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858250" y="409575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0</xdr:row>
      <xdr:rowOff>219075</xdr:rowOff>
    </xdr:from>
    <xdr:to>
      <xdr:col>1</xdr:col>
      <xdr:colOff>1181100</xdr:colOff>
      <xdr:row>2</xdr:row>
      <xdr:rowOff>99917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342900" y="5429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4</xdr:row>
      <xdr:rowOff>47625</xdr:rowOff>
    </xdr:from>
    <xdr:to>
      <xdr:col>1</xdr:col>
      <xdr:colOff>6915150</xdr:colOff>
      <xdr:row>4</xdr:row>
      <xdr:rowOff>647700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GrpSpPr/>
      </xdr:nvGrpSpPr>
      <xdr:grpSpPr>
        <a:xfrm>
          <a:off x="276225" y="1400175"/>
          <a:ext cx="6867525" cy="600075"/>
          <a:chOff x="7943850" y="9525"/>
          <a:chExt cx="3762375" cy="400050"/>
        </a:xfrm>
      </xdr:grpSpPr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5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409575</xdr:colOff>
      <xdr:row>0</xdr:row>
      <xdr:rowOff>95250</xdr:rowOff>
    </xdr:from>
    <xdr:to>
      <xdr:col>8</xdr:col>
      <xdr:colOff>491378</xdr:colOff>
      <xdr:row>2</xdr:row>
      <xdr:rowOff>228981</xdr:rowOff>
    </xdr:to>
    <xdr:pic>
      <xdr:nvPicPr>
        <xdr:cNvPr id="4" name="Рисунок 3" descr="logo_itog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01050" y="41910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0</xdr:row>
      <xdr:rowOff>209550</xdr:rowOff>
    </xdr:from>
    <xdr:to>
      <xdr:col>1</xdr:col>
      <xdr:colOff>1143000</xdr:colOff>
      <xdr:row>2</xdr:row>
      <xdr:rowOff>90392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304800" y="5334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4</xdr:row>
      <xdr:rowOff>57150</xdr:rowOff>
    </xdr:from>
    <xdr:to>
      <xdr:col>5</xdr:col>
      <xdr:colOff>304800</xdr:colOff>
      <xdr:row>4</xdr:row>
      <xdr:rowOff>657225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6700" y="1409700"/>
          <a:ext cx="6867525" cy="600075"/>
          <a:chOff x="7943850" y="9525"/>
          <a:chExt cx="3762375" cy="400050"/>
        </a:xfrm>
      </xdr:grpSpPr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4</xdr:row>
      <xdr:rowOff>47625</xdr:rowOff>
    </xdr:from>
    <xdr:to>
      <xdr:col>4</xdr:col>
      <xdr:colOff>238125</xdr:colOff>
      <xdr:row>4</xdr:row>
      <xdr:rowOff>647700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pSpPr/>
      </xdr:nvGrpSpPr>
      <xdr:grpSpPr>
        <a:xfrm>
          <a:off x="276225" y="1400175"/>
          <a:ext cx="6867525" cy="600075"/>
          <a:chOff x="7943850" y="9525"/>
          <a:chExt cx="3762375" cy="400050"/>
        </a:xfrm>
      </xdr:grpSpPr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7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Рисунок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Рисунок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7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7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123825</xdr:colOff>
      <xdr:row>0</xdr:row>
      <xdr:rowOff>209550</xdr:rowOff>
    </xdr:from>
    <xdr:to>
      <xdr:col>1</xdr:col>
      <xdr:colOff>1190625</xdr:colOff>
      <xdr:row>2</xdr:row>
      <xdr:rowOff>90392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352425" y="20955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361950</xdr:colOff>
      <xdr:row>0</xdr:row>
      <xdr:rowOff>76200</xdr:rowOff>
    </xdr:from>
    <xdr:to>
      <xdr:col>8</xdr:col>
      <xdr:colOff>443753</xdr:colOff>
      <xdr:row>2</xdr:row>
      <xdr:rowOff>209931</xdr:rowOff>
    </xdr:to>
    <xdr:pic>
      <xdr:nvPicPr>
        <xdr:cNvPr id="14" name="Рисунок 13" descr="logo_itog.png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010650" y="400050"/>
          <a:ext cx="662828" cy="7814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19050</xdr:rowOff>
    </xdr:from>
    <xdr:to>
      <xdr:col>4</xdr:col>
      <xdr:colOff>228600</xdr:colOff>
      <xdr:row>4</xdr:row>
      <xdr:rowOff>676275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GrpSpPr/>
      </xdr:nvGrpSpPr>
      <xdr:grpSpPr>
        <a:xfrm>
          <a:off x="266700" y="1371600"/>
          <a:ext cx="6867525" cy="657225"/>
          <a:chOff x="7943850" y="9525"/>
          <a:chExt cx="3762375" cy="400050"/>
        </a:xfrm>
      </xdr:grpSpPr>
      <xdr:pic>
        <xdr:nvPicPr>
          <xdr:cNvPr id="25" name="Рисунок 24">
            <a:extLst>
              <a:ext uri="{FF2B5EF4-FFF2-40B4-BE49-F238E27FC236}">
                <a16:creationId xmlns:a16="http://schemas.microsoft.com/office/drawing/2014/main" id="{00000000-0008-0000-08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6" name="Рисунок 25">
            <a:extLst>
              <a:ext uri="{FF2B5EF4-FFF2-40B4-BE49-F238E27FC236}">
                <a16:creationId xmlns:a16="http://schemas.microsoft.com/office/drawing/2014/main" id="{00000000-0008-0000-08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" name="Рисунок 26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Рисунок 28">
            <a:extLst>
              <a:ext uri="{FF2B5EF4-FFF2-40B4-BE49-F238E27FC236}">
                <a16:creationId xmlns:a16="http://schemas.microsoft.com/office/drawing/2014/main" id="{00000000-0008-0000-0800-00001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0" name="Рисунок 29">
            <a:extLst>
              <a:ext uri="{FF2B5EF4-FFF2-40B4-BE49-F238E27FC236}">
                <a16:creationId xmlns:a16="http://schemas.microsoft.com/office/drawing/2014/main" id="{00000000-0008-0000-0800-00001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1" name="Рисунок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32" name="Рисунок 31">
            <a:extLst>
              <a:ext uri="{FF2B5EF4-FFF2-40B4-BE49-F238E27FC236}">
                <a16:creationId xmlns:a16="http://schemas.microsoft.com/office/drawing/2014/main" id="{00000000-0008-0000-08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200025</xdr:colOff>
      <xdr:row>0</xdr:row>
      <xdr:rowOff>123825</xdr:rowOff>
    </xdr:from>
    <xdr:to>
      <xdr:col>1</xdr:col>
      <xdr:colOff>1266825</xdr:colOff>
      <xdr:row>2</xdr:row>
      <xdr:rowOff>4667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0800000" flipH="1" flipV="1">
          <a:off x="428625" y="123825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0</xdr:row>
      <xdr:rowOff>47625</xdr:rowOff>
    </xdr:from>
    <xdr:to>
      <xdr:col>8</xdr:col>
      <xdr:colOff>396128</xdr:colOff>
      <xdr:row>2</xdr:row>
      <xdr:rowOff>181356</xdr:rowOff>
    </xdr:to>
    <xdr:pic>
      <xdr:nvPicPr>
        <xdr:cNvPr id="36" name="Рисунок 35" descr="logo_itog.png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963025" y="47625"/>
          <a:ext cx="662828" cy="78143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57150</xdr:rowOff>
    </xdr:from>
    <xdr:to>
      <xdr:col>8</xdr:col>
      <xdr:colOff>396128</xdr:colOff>
      <xdr:row>2</xdr:row>
      <xdr:rowOff>190881</xdr:rowOff>
    </xdr:to>
    <xdr:pic>
      <xdr:nvPicPr>
        <xdr:cNvPr id="5" name="Рисунок 4" descr="logo_itog.pn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73250" y="381000"/>
          <a:ext cx="662828" cy="781431"/>
        </a:xfrm>
        <a:prstGeom prst="rect">
          <a:avLst/>
        </a:prstGeom>
      </xdr:spPr>
    </xdr:pic>
    <xdr:clientData/>
  </xdr:twoCellAnchor>
  <xdr:twoCellAnchor>
    <xdr:from>
      <xdr:col>1</xdr:col>
      <xdr:colOff>123825</xdr:colOff>
      <xdr:row>0</xdr:row>
      <xdr:rowOff>209550</xdr:rowOff>
    </xdr:from>
    <xdr:to>
      <xdr:col>1</xdr:col>
      <xdr:colOff>1190625</xdr:colOff>
      <xdr:row>2</xdr:row>
      <xdr:rowOff>90392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10800000" flipH="1" flipV="1">
          <a:off x="352425" y="533400"/>
          <a:ext cx="1066800" cy="528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38100</xdr:colOff>
      <xdr:row>4</xdr:row>
      <xdr:rowOff>47625</xdr:rowOff>
    </xdr:from>
    <xdr:to>
      <xdr:col>2</xdr:col>
      <xdr:colOff>2667000</xdr:colOff>
      <xdr:row>4</xdr:row>
      <xdr:rowOff>647700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pSpPr/>
      </xdr:nvGrpSpPr>
      <xdr:grpSpPr>
        <a:xfrm>
          <a:off x="266700" y="1495425"/>
          <a:ext cx="7191375" cy="600075"/>
          <a:chOff x="7943850" y="9525"/>
          <a:chExt cx="3762375" cy="400050"/>
        </a:xfrm>
      </xdr:grpSpPr>
      <xdr:pic>
        <xdr:nvPicPr>
          <xdr:cNvPr id="8" name="Рисунок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3061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Рисунок 8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8204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Рисунок 9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3346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Рисунок 10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2010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Рисунок 11">
            <a:extLst>
              <a:ext uri="{FF2B5EF4-FFF2-40B4-BE49-F238E27FC236}">
                <a16:creationId xmlns:a16="http://schemas.microsoft.com/office/drawing/2014/main" id="{00000000-0008-0000-09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85837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9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8963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9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43850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00000000-0008-0000-09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2125" y="9525"/>
            <a:ext cx="400050" cy="4000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99\&#1055;&#1088;&#1072;&#1081;&#1089;&#1099;%20&#1087;&#1088;&#1086;&#1076;&#1072;&#1078;&#1072;%20&#1088;&#1091;&#1073;&#1083;&#1080;\&#1043;&#1086;&#1090;&#1086;&#1074;&#1099;&#1077;%20&#1080;&#1079;&#1076;&#1077;&#1083;&#1080;&#1103;\2013\&#1047;&#1077;&#1073;&#1088;&#1072;\&#1044;&#1080;&#1083;&#1077;&#1088;&#1089;&#1082;&#1080;&#1081;%20&#1087;&#1088;&#1072;&#1081;&#1089;-&#1083;&#1080;&#1089;&#1090;%20&#1086;&#1073;&#1097;&#1080;&#1081;%2002.201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&#1099;%20&#1087;&#1088;&#1086;&#1076;&#1072;&#1078;&#1072;%20&#1088;&#1091;&#1073;&#1083;&#1080;/&#1043;&#1086;&#1090;&#1086;&#1074;&#1099;&#1077;%20&#1080;&#1079;&#1076;&#1077;&#1083;&#1080;&#1103;/2016/&#1044;&#1080;&#1083;&#1077;&#1088;&#1089;&#1082;&#1080;&#1081;%20&#1087;&#1088;&#1072;&#1081;&#1089;-&#1083;&#1080;&#1089;&#1090;%20&#1086;&#1073;&#1097;&#1080;&#1081;%2008.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72;&#1081;&#1089;&#1099;%20&#1087;&#1088;&#1086;&#1076;&#1072;&#1078;&#1072;%20&#1088;&#1091;&#1073;&#1083;&#1080;/&#1043;&#1086;&#1090;&#1086;&#1074;&#1099;&#1077;%20&#1080;&#1079;&#1076;&#1077;&#1083;&#1080;&#1103;/2016/&#1044;&#1080;&#1083;&#1077;&#1088;&#1089;&#1082;&#1080;&#1081;%20&#1087;&#1088;&#1072;&#1081;&#1089;-&#1083;&#1080;&#1089;&#1090;%20&#1086;&#1073;&#1097;&#1080;&#1081;%2008.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80;&#1079;&#1074;&#1086;&#1076;&#1089;&#1090;&#1074;&#1086;\&#1057;&#1077;&#1073;&#1077;&#1089;&#1090;&#1086;&#1080;&#1084;&#1086;&#1089;&#1090;&#1100;\2015\&#1056;&#1072;&#1089;&#1095;&#1077;&#1090;%20&#1059;&#1085;&#1080;-&#1052;&#1080;&#1085;&#1080;%2001.2015-&#1087;&#1088;&#1086;&#1073;&#107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ilux.local\users\!RV\2016\5\&#1057;&#1090;&#1088;&#1091;&#1082;&#1090;&#1091;&#1088;&#1072;%20&#1089;&#1077;&#1073;&#1077;&#1089;&#1090;&#1086;&#1080;&#1084;&#1086;&#1089;&#1090;&#1080;\&#1050;&#1086;&#1087;&#1080;&#1103;%20&#1055;&#1088;&#1072;&#1081;&#1089;%20&#1043;&#1048;%20&#1086;&#1087;&#1090;%2001.04.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88;&#1072;&#1081;&#1089;-&#1083;&#1080;&#1089;&#1090;%20&#1082;&#1086;&#1084;&#1087;&#1083;&#1077;&#1082;&#1090;&#1072;&#1094;&#1080;&#1103;%20&#1086;&#1073;&#1097;&#1080;&#1081;%2028.11.20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AMIGO-SERV\f\&#1055;&#1088;&#1072;&#1081;&#1089;&#1099;%20&#1087;&#1088;&#1086;&#1076;&#1072;&#1078;&#1072;%20&#1088;&#1091;&#1073;&#1083;&#1080;\&#1050;&#1086;&#1084;&#1087;&#1083;&#1077;&#1082;&#1090;&#1072;&#1094;&#1080;&#1103;\&#1055;&#1088;&#1072;&#1081;&#1089;-&#1083;&#1080;&#1089;&#1090;%20&#1082;&#1086;&#1084;&#1087;&#1083;&#1077;&#1082;&#1090;&#1072;&#1094;&#1080;&#1103;%20&#1086;&#1073;&#1097;&#1080;&#1081;%2018.12.2023.xlsx" TargetMode="External"/><Relationship Id="rId1" Type="http://schemas.openxmlformats.org/officeDocument/2006/relationships/externalLinkPath" Target="&#1055;&#1088;&#1072;&#1081;&#1089;-&#1083;&#1080;&#1089;&#1090;%20&#1082;&#1086;&#1084;&#1087;&#1083;&#1077;&#1082;&#1090;&#1072;&#1094;&#1080;&#1103;%20&#1086;&#1073;&#1097;&#1080;&#1081;%2018.12.202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8;&#1072;&#1081;&#1089;&#1099;%20&#1087;&#1088;&#1086;&#1076;&#1072;&#1078;&#1072;%20&#1088;&#1091;&#1073;&#1083;&#1080;/&#1043;&#1086;&#1090;&#1086;&#1074;&#1099;&#1077;%20&#1080;&#1079;&#1076;&#1077;&#1083;&#1080;&#1103;/&#1044;&#1080;&#1083;&#1077;&#1088;&#1089;&#1082;&#1080;&#1081;%20&#1087;&#1088;&#1072;&#1081;&#1089;-&#1083;&#1080;&#1089;&#1090;%20&#1086;&#1073;&#1097;&#1080;&#1081;%2019.07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айс Зебра Мини"/>
      <sheetName val="Прайс Зебра Уни"/>
      <sheetName val="Прайс Зебра MGS"/>
      <sheetName val="Расчет прайса для клиентов"/>
    </sheetNames>
    <sheetDataSet>
      <sheetData sheetId="0">
        <row r="1">
          <cell r="B1" t="str">
            <v>ООО"Компания Феникс"</v>
          </cell>
        </row>
        <row r="2">
          <cell r="B2" t="str">
            <v>Санкт Петербург, ул.Цветочная, д.19</v>
          </cell>
        </row>
        <row r="3">
          <cell r="B3" t="str">
            <v>т/ф 327 97 81, 327 97 82, 327 66 17, 371 88 50.</v>
          </cell>
        </row>
        <row r="4">
          <cell r="B4" t="str">
            <v>E-mail: Ухаров Олег ukharov@fenixspb.com, Чапаева Елена chapaeva@fenixspb.com, Голосун Татьяна golosun@fenixspb.com, Колосова Светлана kolosova@fenixspb.com, Матвеева Наталья matveeva@fenixspb.com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ебра"/>
      <sheetName val="Модели и опции"/>
      <sheetName val="Рол-шторы ЛВТ"/>
      <sheetName val="Рол-шторы мини и уни"/>
      <sheetName val="Тех. характеристики ткани рол"/>
      <sheetName val="Вертикальные жалюзи"/>
      <sheetName val="Горизонтальные ал.жалюзи"/>
      <sheetName val="Горизонтальные дерево"/>
      <sheetName val="Горизонтальные Венус"/>
      <sheetName val="Рол-шторы Super"/>
      <sheetName val="Мираж"/>
      <sheetName val="Дополнение к прайсу рол-шторы"/>
      <sheetName val="Доп. к вертикальным жалюзи"/>
      <sheetName val="Дополненые услуги"/>
      <sheetName val="Каталоги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ООО"Компания Феникс"</v>
          </cell>
        </row>
        <row r="2">
          <cell r="A2" t="str">
            <v>Санкт Петербург, ул.Цветочная, д.19</v>
          </cell>
        </row>
        <row r="3">
          <cell r="A3" t="str">
            <v>т/ф 327 97 81, 327 97 82, 327 66 17, 371 88 50.</v>
          </cell>
        </row>
        <row r="4">
          <cell r="A4" t="str">
            <v>E-mail: Ухаров Олег ukharov@fenixspb.com, Чапаева Елена chapaeva@fenixspb.com, Голосун Татьяна golosun@fenixspb.com, Матвеева Наталья matveeva@fenixspb.com, Тимофеева Светлана timofeeva@fenixspb.com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ебра"/>
      <sheetName val="Модели и опции"/>
      <sheetName val="Рол-шторы ЛВТ"/>
      <sheetName val="Рол-шторы мини и уни"/>
      <sheetName val="Тех. характеристики ткани рол"/>
      <sheetName val="Вертикальные жалюзи"/>
      <sheetName val="Горизонтальные ал.жалюзи"/>
      <sheetName val="Горизонтальные дерево"/>
      <sheetName val="Горизонтальные Венус"/>
      <sheetName val="Рол-шторы Super"/>
      <sheetName val="Мираж"/>
      <sheetName val="Дополнение к прайсу рол-шторы"/>
      <sheetName val="Доп. к вертикальным жалюзи"/>
      <sheetName val="Дополненые услуги"/>
      <sheetName val="Каталоги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ООО"Компания Феникс"</v>
          </cell>
        </row>
        <row r="2">
          <cell r="A2" t="str">
            <v>Санкт Петербург, ул.Цветочная, д.19</v>
          </cell>
        </row>
        <row r="3">
          <cell r="A3" t="str">
            <v>т/ф 327 97 81, 327 97 82, 327 66 17, 371 88 50.</v>
          </cell>
        </row>
        <row r="4">
          <cell r="A4" t="str">
            <v>E-mail: Ухаров Олег ukharov@fenixspb.com, Чапаева Елена chapaeva@fenixspb.com, Голосун Татьяна golosun@fenixspb.com, Матвеева Наталья matveeva@fenixspb.com, Тимофеева Светлана timofeeva@fenixspb.com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менклатура"/>
      <sheetName val="Комплектация МИНИ(по ширине)"/>
      <sheetName val="Комплектация МИНИ"/>
      <sheetName val="Комплектация УНИ"/>
      <sheetName val="Комплектация УНИ-2 с пружиной"/>
      <sheetName val="Рол-шторы МИНИ(по ширине)"/>
      <sheetName val="Рол-шторы МИНИ"/>
      <sheetName val="Рол-шторы УНИ"/>
      <sheetName val="Рол-шторы УНИ-2 с пружиной"/>
      <sheetName val="Рол-шторы УНИ-2"/>
      <sheetName val="Для прайса"/>
      <sheetName val="Для прайса входящие"/>
    </sheetNames>
    <sheetDataSet>
      <sheetData sheetId="0" refreshError="1"/>
      <sheetData sheetId="1"/>
      <sheetData sheetId="2">
        <row r="3">
          <cell r="B3">
            <v>0.6</v>
          </cell>
        </row>
        <row r="4">
          <cell r="B4">
            <v>1.8</v>
          </cell>
        </row>
        <row r="5">
          <cell r="B5">
            <v>1</v>
          </cell>
        </row>
        <row r="6">
          <cell r="B6">
            <v>1</v>
          </cell>
        </row>
        <row r="7">
          <cell r="B7">
            <v>1</v>
          </cell>
        </row>
        <row r="12">
          <cell r="E12">
            <v>0.22120559999999997</v>
          </cell>
        </row>
        <row r="13">
          <cell r="E13">
            <v>2.4205999999999998E-2</v>
          </cell>
        </row>
        <row r="14">
          <cell r="E14">
            <v>0.12191199999999999</v>
          </cell>
        </row>
        <row r="15">
          <cell r="D15">
            <v>0.57075200000000004</v>
          </cell>
        </row>
        <row r="16">
          <cell r="E16">
            <v>5.4684000000000003E-2</v>
          </cell>
        </row>
        <row r="17">
          <cell r="D17">
            <v>0.83927200000000002</v>
          </cell>
        </row>
        <row r="18">
          <cell r="D18">
            <v>0.13465199999999999</v>
          </cell>
        </row>
        <row r="19">
          <cell r="D19">
            <v>0.163268</v>
          </cell>
        </row>
        <row r="20">
          <cell r="D20">
            <v>0.30860199999999999</v>
          </cell>
        </row>
        <row r="21">
          <cell r="E21">
            <v>3.7435999999999997E-2</v>
          </cell>
        </row>
        <row r="22">
          <cell r="E22">
            <v>3.2857142857142856E-2</v>
          </cell>
        </row>
        <row r="23">
          <cell r="F23">
            <v>4.6740000000000004E-2</v>
          </cell>
        </row>
        <row r="24">
          <cell r="F24">
            <v>5.978E-2</v>
          </cell>
        </row>
        <row r="25">
          <cell r="E25">
            <v>1.1299399999999999</v>
          </cell>
        </row>
        <row r="26">
          <cell r="F26">
            <v>0.15640799999999999</v>
          </cell>
        </row>
        <row r="27">
          <cell r="F27">
            <v>0.5517399999999999</v>
          </cell>
        </row>
        <row r="28">
          <cell r="F28">
            <v>0.26754</v>
          </cell>
        </row>
        <row r="29">
          <cell r="F29">
            <v>0.18365200000000001</v>
          </cell>
        </row>
        <row r="30">
          <cell r="F30">
            <v>0.29099999999999998</v>
          </cell>
        </row>
        <row r="31">
          <cell r="F31">
            <v>9.7999999999999997E-3</v>
          </cell>
        </row>
        <row r="32">
          <cell r="H32">
            <v>2.7651162528571422</v>
          </cell>
          <cell r="I32">
            <v>2.9667708528571426</v>
          </cell>
          <cell r="J32">
            <v>3.1684254528571425</v>
          </cell>
          <cell r="K32">
            <v>3.3700800528571428</v>
          </cell>
          <cell r="L32">
            <v>3.5717346528571428</v>
          </cell>
          <cell r="M32">
            <v>3.7733892528571431</v>
          </cell>
          <cell r="N32">
            <v>3.9750438528571426</v>
          </cell>
          <cell r="O32">
            <v>4.1766984528571429</v>
          </cell>
          <cell r="P32">
            <v>4.3783530528571433</v>
          </cell>
          <cell r="Q32">
            <v>4.5800076528571427</v>
          </cell>
          <cell r="R32">
            <v>4.7816622528571431</v>
          </cell>
        </row>
      </sheetData>
      <sheetData sheetId="3">
        <row r="24">
          <cell r="G24">
            <v>6.9281428928571414</v>
          </cell>
          <cell r="H24">
            <v>7.3244774928571408</v>
          </cell>
          <cell r="I24">
            <v>7.7208120928571429</v>
          </cell>
          <cell r="J24">
            <v>8.1171466928571441</v>
          </cell>
          <cell r="K24">
            <v>8.5134812928571417</v>
          </cell>
        </row>
      </sheetData>
      <sheetData sheetId="4">
        <row r="3">
          <cell r="B3">
            <v>0.6</v>
          </cell>
        </row>
        <row r="4">
          <cell r="B4">
            <v>1.8</v>
          </cell>
        </row>
        <row r="9">
          <cell r="E9">
            <v>3.0183999999999999E-2</v>
          </cell>
        </row>
        <row r="10">
          <cell r="C10">
            <v>0.23333799999999999</v>
          </cell>
        </row>
        <row r="11">
          <cell r="E11">
            <v>8.0497200000000007</v>
          </cell>
        </row>
        <row r="12">
          <cell r="C12">
            <v>1.2910519999999999</v>
          </cell>
        </row>
        <row r="13">
          <cell r="C13">
            <v>1.3344659999999999</v>
          </cell>
        </row>
        <row r="14">
          <cell r="C14">
            <v>1.9468000000000001</v>
          </cell>
        </row>
        <row r="15">
          <cell r="E15">
            <v>6.0264688399999997</v>
          </cell>
        </row>
        <row r="16">
          <cell r="C16">
            <v>2.5458439999999998</v>
          </cell>
        </row>
        <row r="17">
          <cell r="E17">
            <v>0.39163739999999997</v>
          </cell>
        </row>
        <row r="19">
          <cell r="C19">
            <v>0.163268</v>
          </cell>
        </row>
        <row r="20">
          <cell r="G20">
            <v>18.845071955999998</v>
          </cell>
          <cell r="H20">
            <v>19.596548755999997</v>
          </cell>
          <cell r="I20">
            <v>20.348025556</v>
          </cell>
          <cell r="J20">
            <v>21.099502355999999</v>
          </cell>
          <cell r="K20">
            <v>21.850979156000001</v>
          </cell>
        </row>
      </sheetData>
      <sheetData sheetId="5">
        <row r="1">
          <cell r="B1">
            <v>1.3</v>
          </cell>
        </row>
        <row r="2">
          <cell r="B2">
            <v>1</v>
          </cell>
        </row>
      </sheetData>
      <sheetData sheetId="6">
        <row r="1">
          <cell r="B1">
            <v>1.3</v>
          </cell>
        </row>
        <row r="2">
          <cell r="B2">
            <v>1</v>
          </cell>
        </row>
      </sheetData>
      <sheetData sheetId="7">
        <row r="1">
          <cell r="B1">
            <v>1.3</v>
          </cell>
        </row>
        <row r="2">
          <cell r="B2">
            <v>1</v>
          </cell>
        </row>
      </sheetData>
      <sheetData sheetId="8">
        <row r="1">
          <cell r="B1">
            <v>1.3</v>
          </cell>
        </row>
        <row r="2">
          <cell r="B2">
            <v>1</v>
          </cell>
        </row>
      </sheetData>
      <sheetData sheetId="9">
        <row r="18">
          <cell r="D18">
            <v>0.52800000000000002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еню"/>
      <sheetName val="Условия отпуска товаров."/>
      <sheetName val="Комплекты электрики Amigo"/>
      <sheetName val="Предельные размеры ЛВТ (Amigo)"/>
      <sheetName val="Предельные размеры UNI-MINI"/>
      <sheetName val="Комплекты электрики Somfy"/>
      <sheetName val="Выбор диаметра трубы (Somfy)"/>
      <sheetName val="Рулонка Люкс "/>
      <sheetName val="Рулонка Mini "/>
      <sheetName val="Кассетная рулонка Uni-1 "/>
      <sheetName val="Кассетная рулонка Uni-2 "/>
      <sheetName val="Кассетная рулонка Uni c пруж."/>
      <sheetName val="LVT модели"/>
      <sheetName val="LVT прайс"/>
      <sheetName val="Приложение к рулонке"/>
      <sheetName val="Мираж"/>
      <sheetName val="Ткани Зебра"/>
      <sheetName val="Прайс Зебра Мини"/>
      <sheetName val="Прайс Зебра Уни 1"/>
      <sheetName val="Прайс Зебра Уни 2"/>
      <sheetName val="Прайс Зебра LVT"/>
      <sheetName val="Прайс Зебра MGS"/>
      <sheetName val="Вертикалка"/>
      <sheetName val="Алюминий"/>
      <sheetName val="Кассетный алюм 16мм"/>
      <sheetName val="Кассетный алюм 25мм"/>
      <sheetName val="БамбукДеревоПластик"/>
      <sheetName val="ПЛИССЕ"/>
      <sheetName val="Услуги"/>
      <sheetName val="Верт"/>
      <sheetName val="ВЕРТИКАЛЬНЫЙ ПЛАСТИК"/>
      <sheetName val="ВЕРТИКАЛЬНЫЕ ТКАНИ"/>
      <sheetName val="ГОРИЗОНТАЛЬНАЯ ЛЕНТА"/>
      <sheetName val="КОМПЛЕКТАЦИЯ ХОЛИС"/>
      <sheetName val="КОМПЛЕКТАЦИЯ МАГНУМ"/>
      <sheetName val="UNI-MINI-ЗЕБРА MGII MGS"/>
      <sheetName val="РУЛОННЫЕ ТКАНИ"/>
      <sheetName val="ЗЕБРА ТКАН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C4">
            <v>0.74</v>
          </cell>
        </row>
        <row r="5">
          <cell r="C5">
            <v>1.82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ЛАВНАЯ"/>
      <sheetName val="NEW"/>
      <sheetName val="РУБ"/>
      <sheetName val="ТКАНИ ЗЕБРА"/>
      <sheetName val="UNI-MINI-MGII-MGS-ЗЕБРА"/>
      <sheetName val="AMG"/>
      <sheetName val="BENTHIN"/>
      <sheetName val="ZIP-LOCK"/>
      <sheetName val="КОМПЛ. МОТОРИЗАЦИЯ AMIGO"/>
      <sheetName val="КОМПЛ. МОТОРИЗАЦИЯ SOMFY"/>
      <sheetName val="ШТОРНЫЕ"/>
      <sheetName val="РИМСКИЕ КАРНИЗЫ"/>
      <sheetName val="РИМСКИЕ ТКАНИ"/>
      <sheetName val="МАГНУМ"/>
      <sheetName val="ХОЛИС"/>
      <sheetName val="ЛЕНТА 25ММ 16ММ"/>
      <sheetName val="КОМПЛЕКТАЦИЯ ВЕРТИКАЛЬНАЯ"/>
      <sheetName val="ТКАНИ 89ММ"/>
      <sheetName val="ПЛАСТИК АЛЮМИНИЙ"/>
      <sheetName val="ВЕНУС"/>
      <sheetName val="ГКС 2"/>
      <sheetName val="ТКАНИ ПЛИССЕ"/>
      <sheetName val="ПЛИССЕ ROLLA"/>
      <sheetName val="КАТАЛОГИ"/>
    </sheetNames>
    <sheetDataSet>
      <sheetData sheetId="0">
        <row r="1">
          <cell r="B1" t="str">
            <v>ООО"Компания Феникс"</v>
          </cell>
        </row>
        <row r="2">
          <cell r="B2" t="str">
            <v>Санкт Петербург, ул. Коли Томчака, д. 28 лит. Ж</v>
          </cell>
        </row>
        <row r="3">
          <cell r="B3" t="str">
            <v>т/ф 8 (812) 327-97-81, 327-97-82, 309-38-56 (многоканальный), +7 921 942-09-63.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ГЛАВНАЯ"/>
      <sheetName val="NEW"/>
      <sheetName val="РУБ"/>
      <sheetName val="ТКАНИ AMIGO AMILUX"/>
      <sheetName val="ТКАНИ ЗЕБРА"/>
      <sheetName val="UNI-MINI-MGII-MGS-ЗЕБРА"/>
      <sheetName val="AMG"/>
      <sheetName val="BENTHIN"/>
      <sheetName val="ZIP-LOCK"/>
      <sheetName val="КОМПЛ. МОТОРИЗАЦИЯ AMIGO"/>
      <sheetName val="КОМПЛ. МОТОРИЗАЦИЯ SOMFY"/>
      <sheetName val="ШТОРНЫЕ"/>
      <sheetName val="РИМСКИЕ КАРНИЗЫ"/>
      <sheetName val="РИМСКИЕ ТКАНИ"/>
      <sheetName val="МАГНУМ"/>
      <sheetName val="ХОЛИС"/>
      <sheetName val="ЛЕНТА 25ММ 16ММ"/>
      <sheetName val="КОМПЛЕКТАЦИЯ ВЕРТИКАЛЬНАЯ"/>
      <sheetName val="ТКАНИ 89ММ"/>
      <sheetName val="ПЛАСТИК АЛЮМИНИЙ"/>
      <sheetName val="ВЕНУС"/>
      <sheetName val="ГКС 2"/>
      <sheetName val="ТКАНИ ПЛИССЕ"/>
      <sheetName val="ПЛИССЕ ROLLA"/>
      <sheetName val="КАТАЛОГИ"/>
    </sheetNames>
    <sheetDataSet>
      <sheetData sheetId="0" refreshError="1"/>
      <sheetData sheetId="1" refreshError="1"/>
      <sheetData sheetId="2">
        <row r="446">
          <cell r="F446">
            <v>0.14658823529411766</v>
          </cell>
        </row>
        <row r="447">
          <cell r="F447">
            <v>5.9176470588235296E-2</v>
          </cell>
        </row>
        <row r="448">
          <cell r="F448">
            <v>0.32</v>
          </cell>
        </row>
        <row r="449">
          <cell r="F449">
            <v>0.1703529411764706</v>
          </cell>
        </row>
        <row r="450">
          <cell r="F450">
            <v>0.16188235294117648</v>
          </cell>
        </row>
        <row r="451">
          <cell r="F451">
            <v>4.1058823529411766E-2</v>
          </cell>
        </row>
        <row r="452">
          <cell r="F452">
            <v>3.011764705882353E-2</v>
          </cell>
        </row>
        <row r="453">
          <cell r="F453">
            <v>5.1411764705882351E-2</v>
          </cell>
        </row>
        <row r="454">
          <cell r="F454">
            <v>3.7100000000000004</v>
          </cell>
        </row>
        <row r="455">
          <cell r="F455">
            <v>3.5994117647058821</v>
          </cell>
        </row>
        <row r="456">
          <cell r="F456">
            <v>0.18294117647058825</v>
          </cell>
        </row>
        <row r="457">
          <cell r="F457">
            <v>7.2705882352941176E-2</v>
          </cell>
        </row>
        <row r="613">
          <cell r="F613">
            <v>1.211764705882353E-2</v>
          </cell>
        </row>
        <row r="655">
          <cell r="F655">
            <v>0.73505882352941176</v>
          </cell>
        </row>
      </sheetData>
      <sheetData sheetId="3" refreshError="1"/>
      <sheetData sheetId="4" refreshError="1"/>
      <sheetData sheetId="5" refreshError="1"/>
      <sheetData sheetId="6">
        <row r="102">
          <cell r="B102" t="str">
            <v>САМОРЕЗ, 2,9X6,5 DIN 7981 ОСТРОКОНЕЧНЫЙ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5">
          <cell r="D55">
            <v>0.14269999999999999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ГЛАВНАЯ"/>
      <sheetName val="Зебра"/>
      <sheetName val="МГ И МГС"/>
      <sheetName val="ЛВТ"/>
      <sheetName val="Бентин M"/>
      <sheetName val="Бентин L"/>
      <sheetName val="Рол-шторы"/>
      <sheetName val="Roof VELUX"/>
      <sheetName val="Roof ROTO"/>
      <sheetName val="Roof FAKRO"/>
      <sheetName val="Плиссе ткани"/>
      <sheetName val="Плиссе"/>
      <sheetName val="Плиссе MAXI"/>
      <sheetName val="Мираж"/>
      <sheetName val="Вертикальные жалюзи"/>
      <sheetName val="Доп. к вертикальным жалюзи"/>
      <sheetName val="Горизонтальные ал.жалюзи"/>
      <sheetName val="Горизонтальные Венус"/>
      <sheetName val="Горизонтальные дерево"/>
      <sheetName val="Электрика Amigo"/>
      <sheetName val="Электрика Somfy"/>
      <sheetName val="Шторные карнизы"/>
      <sheetName val="Шторные карнизы Glydea"/>
      <sheetName val="Римские карнизы"/>
      <sheetName val="Каталоги"/>
      <sheetName val="Дополненые услуги"/>
    </sheetNames>
    <sheetDataSet>
      <sheetData sheetId="0">
        <row r="1">
          <cell r="B1" t="str">
            <v>ООО"Компания Феникс"</v>
          </cell>
        </row>
        <row r="2">
          <cell r="B2" t="str">
            <v>Санкт Петербург, ул.Цветочная, д.19</v>
          </cell>
        </row>
        <row r="3">
          <cell r="B3" t="str">
            <v>т/ф 327 97 81, 327 97 82, 327 66 17, 371 88 50.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26"/>
  <sheetViews>
    <sheetView showGridLines="0" showRowColHeaders="0" tabSelected="1" zoomScaleNormal="100" workbookViewId="0"/>
  </sheetViews>
  <sheetFormatPr defaultRowHeight="12.75" x14ac:dyDescent="0.2"/>
  <cols>
    <col min="1" max="1" width="3.28515625" style="48" customWidth="1"/>
    <col min="2" max="2" width="64.7109375" style="6" customWidth="1"/>
    <col min="3" max="3" width="3.28515625" style="49" customWidth="1"/>
    <col min="4" max="4" width="64.7109375" style="6" customWidth="1"/>
    <col min="5" max="16384" width="9.140625" style="6"/>
  </cols>
  <sheetData>
    <row r="1" spans="1:4" ht="28.5" customHeight="1" x14ac:dyDescent="0.3">
      <c r="A1" s="43"/>
      <c r="B1" s="648" t="s">
        <v>1593</v>
      </c>
      <c r="C1" s="649"/>
      <c r="D1" s="650"/>
    </row>
    <row r="2" spans="1:4" ht="28.5" customHeight="1" x14ac:dyDescent="0.2">
      <c r="A2" s="44"/>
      <c r="B2" s="654" t="s">
        <v>1594</v>
      </c>
      <c r="C2" s="655"/>
      <c r="D2" s="656"/>
    </row>
    <row r="3" spans="1:4" ht="28.5" customHeight="1" thickBot="1" x14ac:dyDescent="0.25">
      <c r="A3" s="45"/>
      <c r="B3" s="651" t="s">
        <v>1604</v>
      </c>
      <c r="C3" s="652"/>
      <c r="D3" s="653"/>
    </row>
    <row r="4" spans="1:4" ht="44.25" customHeight="1" thickBot="1" x14ac:dyDescent="0.25">
      <c r="A4" s="45"/>
      <c r="B4" s="657" t="s">
        <v>3305</v>
      </c>
      <c r="C4" s="658"/>
      <c r="D4" s="659"/>
    </row>
    <row r="5" spans="1:4" ht="55.5" customHeight="1" thickBot="1" x14ac:dyDescent="0.25">
      <c r="A5" s="45"/>
      <c r="B5" s="57"/>
      <c r="C5" s="55"/>
      <c r="D5" s="55"/>
    </row>
    <row r="6" spans="1:4" ht="27.75" customHeight="1" thickBot="1" x14ac:dyDescent="0.25">
      <c r="A6" s="46"/>
      <c r="B6" s="645" t="s">
        <v>1592</v>
      </c>
      <c r="C6" s="646"/>
      <c r="D6" s="647"/>
    </row>
    <row r="7" spans="1:4" ht="27.75" customHeight="1" thickBot="1" x14ac:dyDescent="0.25">
      <c r="A7" s="46"/>
      <c r="B7" s="59" t="s">
        <v>1595</v>
      </c>
      <c r="C7" s="643" t="s">
        <v>1596</v>
      </c>
      <c r="D7" s="644"/>
    </row>
    <row r="8" spans="1:4" s="26" customFormat="1" ht="17.25" customHeight="1" x14ac:dyDescent="0.25">
      <c r="A8" s="53" t="s">
        <v>229</v>
      </c>
      <c r="B8" s="50" t="s">
        <v>991</v>
      </c>
      <c r="C8" s="54" t="s">
        <v>229</v>
      </c>
      <c r="D8" s="50" t="s">
        <v>1590</v>
      </c>
    </row>
    <row r="9" spans="1:4" s="26" customFormat="1" ht="17.25" customHeight="1" x14ac:dyDescent="0.25">
      <c r="A9" s="53" t="s">
        <v>229</v>
      </c>
      <c r="B9" s="51" t="s">
        <v>1579</v>
      </c>
      <c r="C9" s="53" t="s">
        <v>229</v>
      </c>
      <c r="D9" s="51" t="s">
        <v>1591</v>
      </c>
    </row>
    <row r="10" spans="1:4" s="26" customFormat="1" ht="17.25" customHeight="1" x14ac:dyDescent="0.25">
      <c r="A10" s="53" t="s">
        <v>229</v>
      </c>
      <c r="B10" s="51" t="s">
        <v>2009</v>
      </c>
      <c r="C10" s="53" t="s">
        <v>229</v>
      </c>
      <c r="D10" s="52" t="s">
        <v>1521</v>
      </c>
    </row>
    <row r="11" spans="1:4" s="26" customFormat="1" ht="17.25" customHeight="1" x14ac:dyDescent="0.25">
      <c r="A11" s="53" t="s">
        <v>229</v>
      </c>
      <c r="B11" s="51" t="s">
        <v>1580</v>
      </c>
      <c r="C11" s="53" t="s">
        <v>229</v>
      </c>
      <c r="D11" s="51" t="s">
        <v>992</v>
      </c>
    </row>
    <row r="12" spans="1:4" s="26" customFormat="1" ht="17.25" customHeight="1" x14ac:dyDescent="0.25">
      <c r="A12" s="53" t="s">
        <v>229</v>
      </c>
      <c r="B12" s="51" t="s">
        <v>3022</v>
      </c>
      <c r="C12" s="53" t="s">
        <v>229</v>
      </c>
      <c r="D12" s="51" t="s">
        <v>993</v>
      </c>
    </row>
    <row r="13" spans="1:4" s="28" customFormat="1" ht="17.25" customHeight="1" x14ac:dyDescent="0.25">
      <c r="A13" s="53" t="s">
        <v>229</v>
      </c>
      <c r="B13" s="51" t="s">
        <v>1581</v>
      </c>
      <c r="C13" s="53" t="s">
        <v>229</v>
      </c>
      <c r="D13" s="51" t="s">
        <v>994</v>
      </c>
    </row>
    <row r="14" spans="1:4" s="26" customFormat="1" ht="17.25" customHeight="1" x14ac:dyDescent="0.25">
      <c r="A14" s="53" t="s">
        <v>229</v>
      </c>
      <c r="B14" s="51" t="s">
        <v>1582</v>
      </c>
      <c r="C14" s="53" t="s">
        <v>229</v>
      </c>
      <c r="D14" s="52" t="s">
        <v>1471</v>
      </c>
    </row>
    <row r="15" spans="1:4" s="26" customFormat="1" ht="17.25" customHeight="1" x14ac:dyDescent="0.25">
      <c r="A15" s="53" t="s">
        <v>229</v>
      </c>
      <c r="B15" s="51" t="s">
        <v>1583</v>
      </c>
      <c r="C15" s="53" t="s">
        <v>229</v>
      </c>
      <c r="D15" s="52" t="s">
        <v>1177</v>
      </c>
    </row>
    <row r="16" spans="1:4" s="26" customFormat="1" ht="17.25" customHeight="1" x14ac:dyDescent="0.25">
      <c r="A16" s="53" t="s">
        <v>229</v>
      </c>
      <c r="B16" s="51" t="s">
        <v>3299</v>
      </c>
      <c r="C16" s="53"/>
      <c r="D16" s="52"/>
    </row>
    <row r="17" spans="1:4" s="26" customFormat="1" ht="17.25" customHeight="1" x14ac:dyDescent="0.25">
      <c r="A17" s="53" t="s">
        <v>229</v>
      </c>
      <c r="B17" s="51" t="s">
        <v>1584</v>
      </c>
      <c r="C17" s="53"/>
      <c r="D17" s="56"/>
    </row>
    <row r="18" spans="1:4" s="26" customFormat="1" ht="17.25" customHeight="1" x14ac:dyDescent="0.25">
      <c r="A18" s="53" t="s">
        <v>229</v>
      </c>
      <c r="B18" s="51" t="s">
        <v>1585</v>
      </c>
      <c r="C18" s="53"/>
      <c r="D18" s="56"/>
    </row>
    <row r="19" spans="1:4" s="26" customFormat="1" ht="17.25" customHeight="1" x14ac:dyDescent="0.25">
      <c r="A19" s="53" t="s">
        <v>229</v>
      </c>
      <c r="B19" s="51" t="s">
        <v>1586</v>
      </c>
      <c r="C19" s="53"/>
      <c r="D19" s="56"/>
    </row>
    <row r="20" spans="1:4" s="26" customFormat="1" ht="17.25" customHeight="1" thickBot="1" x14ac:dyDescent="0.3">
      <c r="A20" s="53" t="s">
        <v>229</v>
      </c>
      <c r="B20" s="51" t="s">
        <v>1587</v>
      </c>
      <c r="C20" s="53"/>
      <c r="D20" s="56"/>
    </row>
    <row r="21" spans="1:4" s="26" customFormat="1" ht="17.25" customHeight="1" x14ac:dyDescent="0.25">
      <c r="A21" s="53" t="s">
        <v>229</v>
      </c>
      <c r="B21" s="51" t="s">
        <v>1588</v>
      </c>
      <c r="C21" s="53"/>
      <c r="D21" s="640" t="s">
        <v>3023</v>
      </c>
    </row>
    <row r="22" spans="1:4" s="26" customFormat="1" ht="17.25" customHeight="1" x14ac:dyDescent="0.25">
      <c r="A22" s="53" t="s">
        <v>229</v>
      </c>
      <c r="B22" s="51" t="s">
        <v>1589</v>
      </c>
      <c r="C22" s="53"/>
      <c r="D22" s="641"/>
    </row>
    <row r="23" spans="1:4" s="26" customFormat="1" ht="17.25" customHeight="1" thickBot="1" x14ac:dyDescent="0.3">
      <c r="A23" s="53" t="s">
        <v>229</v>
      </c>
      <c r="B23" s="58" t="s">
        <v>2630</v>
      </c>
      <c r="C23" s="53"/>
      <c r="D23" s="642"/>
    </row>
    <row r="24" spans="1:4" s="28" customFormat="1" ht="17.25" customHeight="1" x14ac:dyDescent="0.25">
      <c r="A24" s="47"/>
      <c r="B24" s="30"/>
      <c r="C24" s="47"/>
      <c r="D24" s="6"/>
    </row>
    <row r="25" spans="1:4" ht="15.75" x14ac:dyDescent="0.25">
      <c r="A25" s="44"/>
      <c r="B25" s="30"/>
      <c r="C25" s="47"/>
    </row>
    <row r="26" spans="1:4" ht="14.25" x14ac:dyDescent="0.2">
      <c r="A26" s="44"/>
    </row>
  </sheetData>
  <sheetProtection sheet="1" objects="1" scenarios="1"/>
  <mergeCells count="7">
    <mergeCell ref="D21:D23"/>
    <mergeCell ref="C7:D7"/>
    <mergeCell ref="B6:D6"/>
    <mergeCell ref="B1:D1"/>
    <mergeCell ref="B3:D3"/>
    <mergeCell ref="B2:D2"/>
    <mergeCell ref="B4:D4"/>
  </mergeCells>
  <hyperlinks>
    <hyperlink ref="D8" location="'ТКАНИ AMIGO AMILUX'!A1" display="ТКАНИ РУЛОННЫЕ AMIGO AMILUX" xr:uid="{00000000-0004-0000-0000-000000000000}"/>
    <hyperlink ref="B9" location="'UNI-MINI-MGII-MGS-ЗЕБРА'!A1" display="КОМПЛЕКТАЦИЯ РУЛОННЫЕ ШТОРЫ UNI-MINI-ЗЕБРА MGII MGS" xr:uid="{00000000-0004-0000-0000-000001000000}"/>
    <hyperlink ref="B10" location="AMG!Заголовки_для_печати" display="РУЛОННЫЕ ШТОРЫ LVT 32-45-ЗЕБРА" xr:uid="{00000000-0004-0000-0000-000002000000}"/>
    <hyperlink ref="D9" location="'ТКАНИ ЗЕБРА'!A1" display="ТКАНИ РУЛОННЫЕ ЗЕБРА" xr:uid="{00000000-0004-0000-0000-000003000000}"/>
    <hyperlink ref="B20" location="'КОМПЛЕКТАЦИЯ ВЕРТИКАЛЬНАЯ'!A1" display="КОМПЛЕКТАЦИЯ ВЕРТИКАЛЬНАЯ" xr:uid="{00000000-0004-0000-0000-000004000000}"/>
    <hyperlink ref="D12" location="'ТКАНИ 89ММ'!A1" display="ТКАНИ ВЕРТИКАЛЬНЫЕ 89ММ" xr:uid="{00000000-0004-0000-0000-000005000000}"/>
    <hyperlink ref="D13" location="'ПЛАСТИК АЛЮМИНИЙ'!A1" display="ПЛАСТИК АЛЮМИНИЙ ВЕРТИКАЛЬНЫЙ 89ММ" xr:uid="{00000000-0004-0000-0000-000006000000}"/>
    <hyperlink ref="B18" location="МАГНУМ!A1" display="КОМПЛЕКТАЦИЯ ГОРИЗОНТАЛЬНАЯ МАГНУМ" xr:uid="{00000000-0004-0000-0000-000007000000}"/>
    <hyperlink ref="B19" location="ХОЛИС!A1" display="КОМПЛЕКТАЦИЯ ГОРИЗОНТАЛЬНАЯ ХОЛИС" xr:uid="{00000000-0004-0000-0000-000008000000}"/>
    <hyperlink ref="D11" location="'ЛЕНТА 25ММ 16ММ'!A1" display="ЛЕНТА ГОРИЗОНТАЛЬНАЯ 25ММ/16ММ" xr:uid="{00000000-0004-0000-0000-000009000000}"/>
    <hyperlink ref="B21" location="ВЕНУС!A1" display="КОМПЛЕКТАЦИЯ ГОРИЗОНТАЛЬНАЯ КАССЕТНАЯ ВЕНУС" xr:uid="{00000000-0004-0000-0000-00000A000000}"/>
    <hyperlink ref="B22" location="'ГКС 2'!A1" display="КОМПЛЕКТАЦИЯ ГОРИЗОНТАЛЬНАЯ КАССЕТНАЯ ГКС2" xr:uid="{00000000-0004-0000-0000-00000B000000}"/>
    <hyperlink ref="B13" location="'КОМПЛ. МОТОРИЗАЦИЯ AMIGO'!Заголовки_для_печати" display="КОМПЛЕКТАЦИЯ МОТОРИЗАЦИЯ AMIGO" xr:uid="{00000000-0004-0000-0000-00000C000000}"/>
    <hyperlink ref="B14" location="'КОМПЛ. МОТОРИЗАЦИЯ SOMFY'!Заголовки_для_печати" display="КОМПЛЕКТАЦИЯ МОТОРИЗАЦИЯ SOMFY" xr:uid="{00000000-0004-0000-0000-00000D000000}"/>
    <hyperlink ref="B11" location="BENTHIN!A1" display="КОМПЛЕКТАЦИЯ РУЛОННЫЕ ШТОРЫ BENTHIN" xr:uid="{00000000-0004-0000-0000-00000E000000}"/>
    <hyperlink ref="B8" location="NEW!A1" display="КОМПЛЕКТАЦИЯ NEW" xr:uid="{00000000-0004-0000-0000-00000F000000}"/>
    <hyperlink ref="D15" location="КАТАЛОГИ!A1" display="КАТАЛОГИ" xr:uid="{00000000-0004-0000-0000-000010000000}"/>
    <hyperlink ref="B23" location="'ПЛИССЕ RUS'!R1C1" display="ПЛИССЕ RUS" xr:uid="{00000000-0004-0000-0000-000011000000}"/>
    <hyperlink ref="D14" location="'ТКАНИ ПЛИССЕ'!A1" display="ТКАНИ ПЛИССЕ" xr:uid="{00000000-0004-0000-0000-000012000000}"/>
    <hyperlink ref="D10" location="'РИМСКИЕ ТКАНИ'!A1" display="РИМСКИЕ ШТОРЫ, ТКАНИ" xr:uid="{00000000-0004-0000-0000-000013000000}"/>
    <hyperlink ref="B15" location="ШТОРНЫЕ!A1" display="КОМПЛЕКТАЦИЯ ШТОРНЫЕ КАРНИЗЫ" xr:uid="{00000000-0004-0000-0000-000014000000}"/>
    <hyperlink ref="B17" location="'РИМСКИЕ КАРНИЗЫ'!Заголовки_для_печати" display="КОМПЛЕКТАЦИЯ РИМСКИЕ КАРНИЗЫ" xr:uid="{00000000-0004-0000-0000-000015000000}"/>
    <hyperlink ref="B12" location="'ZIP-LOCK'!R1C1" display="РУЛОННЫЕ ШТОРЫ ZIP-LOCK" xr:uid="{00000000-0004-0000-0000-000016000000}"/>
    <hyperlink ref="B16" location="'LIFT-Система'!A1" display="LIFT-СИСТЕМА ДЛЯ ШТОРНЫХ КАРНИЗОВ" xr:uid="{0B51E042-E07D-4C15-8FFD-660A586ACA6E}"/>
  </hyperlinks>
  <printOptions horizontalCentered="1"/>
  <pageMargins left="0.25" right="0.25" top="0.75" bottom="0.75" header="0.3" footer="0.3"/>
  <pageSetup paperSize="9" scale="69" orientation="portrait" r:id="rId1"/>
  <headerFooter alignWithMargins="0"/>
  <rowBreaks count="1" manualBreakCount="1">
    <brk id="26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1:O158"/>
  <sheetViews>
    <sheetView showGridLines="0" showRowColHeader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D51" sqref="D51"/>
    </sheetView>
  </sheetViews>
  <sheetFormatPr defaultRowHeight="12.75" x14ac:dyDescent="0.2"/>
  <cols>
    <col min="1" max="1" width="3.42578125" style="1" customWidth="1"/>
    <col min="2" max="2" width="68.42578125" style="29" customWidth="1"/>
    <col min="3" max="3" width="120" style="29" customWidth="1"/>
    <col min="4" max="4" width="10.28515625" style="42" customWidth="1"/>
    <col min="5" max="5" width="8.7109375" style="238" customWidth="1"/>
    <col min="6" max="9" width="8.7109375" style="35" customWidth="1"/>
    <col min="10" max="10" width="15.85546875" style="1" customWidth="1"/>
    <col min="11" max="11" width="7.7109375" style="1" customWidth="1"/>
    <col min="12" max="16384" width="9.140625" style="1"/>
  </cols>
  <sheetData>
    <row r="1" spans="2:15" ht="25.5" customHeight="1" x14ac:dyDescent="0.2">
      <c r="B1" s="783" t="str">
        <f>ГЛАВНАЯ!B1</f>
        <v>ООО"Компания Феникс"</v>
      </c>
      <c r="C1" s="784"/>
      <c r="D1" s="784"/>
      <c r="E1" s="784"/>
      <c r="F1" s="784"/>
      <c r="G1" s="784"/>
      <c r="H1" s="784"/>
      <c r="I1" s="785"/>
      <c r="J1" s="235"/>
      <c r="K1" s="235"/>
      <c r="L1" s="235"/>
      <c r="M1" s="235"/>
      <c r="N1" s="235"/>
      <c r="O1" s="235"/>
    </row>
    <row r="2" spans="2:15" ht="25.5" customHeight="1" x14ac:dyDescent="0.2">
      <c r="B2" s="786" t="str">
        <f>ГЛАВНАЯ!B2</f>
        <v>Санкт Петербург, ул. Коли Томчака, д. 28 лит. Ж</v>
      </c>
      <c r="C2" s="787"/>
      <c r="D2" s="787"/>
      <c r="E2" s="787"/>
      <c r="F2" s="787"/>
      <c r="G2" s="787"/>
      <c r="H2" s="787"/>
      <c r="I2" s="788"/>
      <c r="J2" s="235"/>
      <c r="K2" s="235"/>
      <c r="L2" s="235"/>
      <c r="M2" s="235"/>
      <c r="N2" s="235"/>
      <c r="O2" s="235"/>
    </row>
    <row r="3" spans="2:15" ht="25.5" customHeight="1" thickBot="1" x14ac:dyDescent="0.25">
      <c r="B3" s="789" t="str">
        <f>ГЛАВНАЯ!B3</f>
        <v>т/ф 8 (812) 327-97-81, 327-97-82, 309-38-56 (многоканальный), +7 921 942-09-63.</v>
      </c>
      <c r="C3" s="790"/>
      <c r="D3" s="790"/>
      <c r="E3" s="790"/>
      <c r="F3" s="790"/>
      <c r="G3" s="790"/>
      <c r="H3" s="790"/>
      <c r="I3" s="791"/>
      <c r="J3" s="235"/>
      <c r="K3" s="235"/>
      <c r="L3" s="235"/>
      <c r="M3" s="235"/>
      <c r="N3" s="235"/>
      <c r="O3" s="235"/>
    </row>
    <row r="4" spans="2:15" ht="37.5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  <c r="J4" s="236"/>
      <c r="K4" s="236"/>
      <c r="L4" s="235"/>
      <c r="M4" s="235"/>
      <c r="N4" s="235"/>
      <c r="O4" s="235"/>
    </row>
    <row r="5" spans="2:15" ht="55.5" customHeight="1" thickBot="1" x14ac:dyDescent="0.25">
      <c r="B5" s="792" t="s">
        <v>1784</v>
      </c>
      <c r="C5" s="792"/>
      <c r="D5" s="792"/>
      <c r="E5" s="792"/>
      <c r="F5" s="792"/>
      <c r="G5" s="792"/>
      <c r="H5" s="792"/>
      <c r="I5" s="792"/>
      <c r="J5" s="236"/>
      <c r="K5" s="236"/>
      <c r="L5" s="235"/>
      <c r="M5" s="235"/>
      <c r="N5" s="235"/>
      <c r="O5" s="235"/>
    </row>
    <row r="6" spans="2:15" ht="25.5" customHeight="1" thickBot="1" x14ac:dyDescent="0.35">
      <c r="B6" s="797" t="s">
        <v>276</v>
      </c>
      <c r="C6" s="798"/>
      <c r="D6" s="798"/>
      <c r="E6" s="798"/>
      <c r="F6" s="798"/>
      <c r="G6" s="798"/>
      <c r="H6" s="798"/>
      <c r="I6" s="799"/>
      <c r="J6" s="237"/>
      <c r="K6" s="237"/>
    </row>
    <row r="7" spans="2:15" ht="25.5" customHeight="1" thickBot="1" x14ac:dyDescent="0.25">
      <c r="B7" s="247" t="s">
        <v>1457</v>
      </c>
      <c r="C7" s="247" t="s">
        <v>1641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320</v>
      </c>
      <c r="I7" s="184" t="s">
        <v>130</v>
      </c>
    </row>
    <row r="8" spans="2:15" ht="25.5" customHeight="1" thickBot="1" x14ac:dyDescent="0.25">
      <c r="B8" s="800" t="s">
        <v>1362</v>
      </c>
      <c r="C8" s="801"/>
      <c r="D8" s="801"/>
      <c r="E8" s="802"/>
      <c r="F8" s="802"/>
      <c r="G8" s="802"/>
      <c r="H8" s="802"/>
      <c r="I8" s="803"/>
    </row>
    <row r="9" spans="2:15" ht="13.5" customHeight="1" x14ac:dyDescent="0.2">
      <c r="B9" s="209" t="s">
        <v>888</v>
      </c>
      <c r="C9" s="148" t="s">
        <v>889</v>
      </c>
      <c r="D9" s="176">
        <v>175.31738999999999</v>
      </c>
      <c r="E9" s="211">
        <f t="shared" ref="E9:E15" si="0">D9*0.97</f>
        <v>170.0578683</v>
      </c>
      <c r="F9" s="211">
        <f t="shared" ref="F9:F40" si="1">D9*0.94</f>
        <v>164.79834659999997</v>
      </c>
      <c r="G9" s="211">
        <f t="shared" ref="G9:G40" si="2">D9*0.91</f>
        <v>159.53882490000001</v>
      </c>
      <c r="H9" s="211">
        <f t="shared" ref="H9:H40" si="3">D9*0.88</f>
        <v>154.27930319999999</v>
      </c>
      <c r="I9" s="212">
        <f t="shared" ref="I9:I54" si="4">D9*0.85</f>
        <v>149.01978149999999</v>
      </c>
    </row>
    <row r="10" spans="2:15" ht="13.5" customHeight="1" x14ac:dyDescent="0.2">
      <c r="B10" s="136" t="s">
        <v>1076</v>
      </c>
      <c r="C10" s="132" t="s">
        <v>277</v>
      </c>
      <c r="D10" s="177">
        <v>137.74958000000001</v>
      </c>
      <c r="E10" s="213">
        <f t="shared" si="0"/>
        <v>133.61709260000001</v>
      </c>
      <c r="F10" s="213">
        <f t="shared" si="1"/>
        <v>129.4846052</v>
      </c>
      <c r="G10" s="213">
        <f t="shared" si="2"/>
        <v>125.35211780000002</v>
      </c>
      <c r="H10" s="213">
        <f t="shared" si="3"/>
        <v>121.21963040000001</v>
      </c>
      <c r="I10" s="214">
        <f t="shared" si="4"/>
        <v>117.087143</v>
      </c>
    </row>
    <row r="11" spans="2:15" ht="13.5" customHeight="1" x14ac:dyDescent="0.2">
      <c r="B11" s="136" t="s">
        <v>784</v>
      </c>
      <c r="C11" s="132" t="s">
        <v>316</v>
      </c>
      <c r="D11" s="177">
        <v>125.22689</v>
      </c>
      <c r="E11" s="213">
        <f t="shared" si="0"/>
        <v>121.4700833</v>
      </c>
      <c r="F11" s="213">
        <f t="shared" si="1"/>
        <v>117.71327659999999</v>
      </c>
      <c r="G11" s="213">
        <f t="shared" si="2"/>
        <v>113.9564699</v>
      </c>
      <c r="H11" s="213">
        <f t="shared" si="3"/>
        <v>110.1996632</v>
      </c>
      <c r="I11" s="214">
        <f t="shared" si="4"/>
        <v>106.44285649999999</v>
      </c>
    </row>
    <row r="12" spans="2:15" ht="13.5" customHeight="1" x14ac:dyDescent="0.2">
      <c r="B12" s="136" t="s">
        <v>785</v>
      </c>
      <c r="C12" s="132" t="s">
        <v>786</v>
      </c>
      <c r="D12" s="177">
        <v>144.63705999999999</v>
      </c>
      <c r="E12" s="213">
        <f t="shared" si="0"/>
        <v>140.29794819999998</v>
      </c>
      <c r="F12" s="213">
        <f t="shared" si="1"/>
        <v>135.9588364</v>
      </c>
      <c r="G12" s="213">
        <f t="shared" si="2"/>
        <v>131.61972459999998</v>
      </c>
      <c r="H12" s="213">
        <f t="shared" si="3"/>
        <v>127.28061279999999</v>
      </c>
      <c r="I12" s="214">
        <f t="shared" si="4"/>
        <v>122.94150099999999</v>
      </c>
    </row>
    <row r="13" spans="2:15" ht="13.5" customHeight="1" x14ac:dyDescent="0.2">
      <c r="B13" s="136" t="s">
        <v>1477</v>
      </c>
      <c r="C13" s="132" t="s">
        <v>278</v>
      </c>
      <c r="D13" s="177">
        <v>164.77213</v>
      </c>
      <c r="E13" s="213">
        <f t="shared" si="0"/>
        <v>159.8289661</v>
      </c>
      <c r="F13" s="213">
        <f t="shared" si="1"/>
        <v>154.8858022</v>
      </c>
      <c r="G13" s="213">
        <f t="shared" si="2"/>
        <v>149.9426383</v>
      </c>
      <c r="H13" s="213">
        <f t="shared" si="3"/>
        <v>144.9994744</v>
      </c>
      <c r="I13" s="214">
        <f t="shared" si="4"/>
        <v>140.0563105</v>
      </c>
    </row>
    <row r="14" spans="2:15" ht="13.5" customHeight="1" x14ac:dyDescent="0.2">
      <c r="B14" s="136" t="s">
        <v>1476</v>
      </c>
      <c r="C14" s="132" t="s">
        <v>278</v>
      </c>
      <c r="D14" s="177">
        <v>173.01070000000001</v>
      </c>
      <c r="E14" s="213">
        <f t="shared" si="0"/>
        <v>167.820379</v>
      </c>
      <c r="F14" s="213">
        <f t="shared" si="1"/>
        <v>162.63005799999999</v>
      </c>
      <c r="G14" s="213">
        <f t="shared" si="2"/>
        <v>157.43973700000001</v>
      </c>
      <c r="H14" s="213">
        <f t="shared" si="3"/>
        <v>152.24941600000002</v>
      </c>
      <c r="I14" s="214">
        <f t="shared" si="4"/>
        <v>147.05909500000001</v>
      </c>
    </row>
    <row r="15" spans="2:15" ht="13.5" customHeight="1" x14ac:dyDescent="0.2">
      <c r="B15" s="136" t="s">
        <v>1363</v>
      </c>
      <c r="C15" s="132" t="s">
        <v>996</v>
      </c>
      <c r="D15" s="177">
        <v>68.189629999999994</v>
      </c>
      <c r="E15" s="213">
        <f t="shared" si="0"/>
        <v>66.143941099999992</v>
      </c>
      <c r="F15" s="213">
        <f t="shared" si="1"/>
        <v>64.09825219999999</v>
      </c>
      <c r="G15" s="213">
        <f t="shared" si="2"/>
        <v>62.052563299999996</v>
      </c>
      <c r="H15" s="213">
        <f t="shared" si="3"/>
        <v>60.006874399999994</v>
      </c>
      <c r="I15" s="214">
        <f t="shared" ref="I15:I28" si="5">D15*0.85</f>
        <v>57.961185499999992</v>
      </c>
    </row>
    <row r="16" spans="2:15" ht="13.5" customHeight="1" x14ac:dyDescent="0.2">
      <c r="B16" s="136" t="s">
        <v>1364</v>
      </c>
      <c r="C16" s="132" t="s">
        <v>996</v>
      </c>
      <c r="D16" s="177">
        <v>68.189629999999994</v>
      </c>
      <c r="E16" s="213">
        <f t="shared" ref="E16:E25" si="6">D16*0.97</f>
        <v>66.143941099999992</v>
      </c>
      <c r="F16" s="213">
        <f t="shared" si="1"/>
        <v>64.09825219999999</v>
      </c>
      <c r="G16" s="213">
        <f t="shared" si="2"/>
        <v>62.052563299999996</v>
      </c>
      <c r="H16" s="213">
        <f t="shared" si="3"/>
        <v>60.006874399999994</v>
      </c>
      <c r="I16" s="214">
        <f t="shared" si="5"/>
        <v>57.961185499999992</v>
      </c>
    </row>
    <row r="17" spans="2:9" ht="13.5" customHeight="1" x14ac:dyDescent="0.2">
      <c r="B17" s="136" t="s">
        <v>2849</v>
      </c>
      <c r="C17" s="132" t="s">
        <v>2850</v>
      </c>
      <c r="D17" s="177">
        <v>213</v>
      </c>
      <c r="E17" s="213">
        <f t="shared" si="6"/>
        <v>206.60999999999999</v>
      </c>
      <c r="F17" s="213">
        <f t="shared" si="1"/>
        <v>200.22</v>
      </c>
      <c r="G17" s="213">
        <f t="shared" si="2"/>
        <v>193.83</v>
      </c>
      <c r="H17" s="213">
        <f t="shared" si="3"/>
        <v>187.44</v>
      </c>
      <c r="I17" s="214">
        <f t="shared" si="5"/>
        <v>181.04999999999998</v>
      </c>
    </row>
    <row r="18" spans="2:9" ht="13.5" customHeight="1" x14ac:dyDescent="0.2">
      <c r="B18" s="136" t="s">
        <v>1365</v>
      </c>
      <c r="C18" s="132" t="s">
        <v>997</v>
      </c>
      <c r="D18" s="177">
        <v>116.9091</v>
      </c>
      <c r="E18" s="213">
        <f t="shared" si="6"/>
        <v>113.401827</v>
      </c>
      <c r="F18" s="213">
        <f t="shared" si="1"/>
        <v>109.89455399999999</v>
      </c>
      <c r="G18" s="213">
        <f t="shared" si="2"/>
        <v>106.387281</v>
      </c>
      <c r="H18" s="213">
        <f t="shared" si="3"/>
        <v>102.88000799999999</v>
      </c>
      <c r="I18" s="214">
        <f t="shared" si="5"/>
        <v>99.372734999999992</v>
      </c>
    </row>
    <row r="19" spans="2:9" ht="13.5" customHeight="1" x14ac:dyDescent="0.2">
      <c r="B19" s="136" t="s">
        <v>1366</v>
      </c>
      <c r="C19" s="132" t="s">
        <v>997</v>
      </c>
      <c r="D19" s="177">
        <v>116.9091</v>
      </c>
      <c r="E19" s="213">
        <f t="shared" si="6"/>
        <v>113.401827</v>
      </c>
      <c r="F19" s="213">
        <f t="shared" si="1"/>
        <v>109.89455399999999</v>
      </c>
      <c r="G19" s="213">
        <f t="shared" si="2"/>
        <v>106.387281</v>
      </c>
      <c r="H19" s="213">
        <f t="shared" si="3"/>
        <v>102.88000799999999</v>
      </c>
      <c r="I19" s="214">
        <f t="shared" si="5"/>
        <v>99.372734999999992</v>
      </c>
    </row>
    <row r="20" spans="2:9" ht="13.5" customHeight="1" x14ac:dyDescent="0.2">
      <c r="B20" s="136" t="s">
        <v>1367</v>
      </c>
      <c r="C20" s="132" t="s">
        <v>998</v>
      </c>
      <c r="D20" s="177">
        <v>126.26051</v>
      </c>
      <c r="E20" s="213">
        <f>D20*0.97</f>
        <v>122.47269469999999</v>
      </c>
      <c r="F20" s="213">
        <f t="shared" si="1"/>
        <v>118.68487939999999</v>
      </c>
      <c r="G20" s="213">
        <f t="shared" si="2"/>
        <v>114.89706409999999</v>
      </c>
      <c r="H20" s="213">
        <f t="shared" si="3"/>
        <v>111.1092488</v>
      </c>
      <c r="I20" s="214">
        <f t="shared" si="5"/>
        <v>107.3214335</v>
      </c>
    </row>
    <row r="21" spans="2:9" ht="13.5" customHeight="1" x14ac:dyDescent="0.2">
      <c r="B21" s="136" t="s">
        <v>1368</v>
      </c>
      <c r="C21" s="132" t="s">
        <v>998</v>
      </c>
      <c r="D21" s="177">
        <v>126.26051</v>
      </c>
      <c r="E21" s="213">
        <f t="shared" si="6"/>
        <v>122.47269469999999</v>
      </c>
      <c r="F21" s="213">
        <f t="shared" si="1"/>
        <v>118.68487939999999</v>
      </c>
      <c r="G21" s="213">
        <f t="shared" si="2"/>
        <v>114.89706409999999</v>
      </c>
      <c r="H21" s="213">
        <f t="shared" si="3"/>
        <v>111.1092488</v>
      </c>
      <c r="I21" s="214">
        <f t="shared" si="5"/>
        <v>107.3214335</v>
      </c>
    </row>
    <row r="22" spans="2:9" ht="13.5" customHeight="1" x14ac:dyDescent="0.2">
      <c r="B22" s="136" t="s">
        <v>1369</v>
      </c>
      <c r="C22" s="132" t="s">
        <v>999</v>
      </c>
      <c r="D22" s="177">
        <v>133.95375000000001</v>
      </c>
      <c r="E22" s="213">
        <f t="shared" si="6"/>
        <v>129.9351375</v>
      </c>
      <c r="F22" s="213">
        <f t="shared" si="1"/>
        <v>125.91652500000001</v>
      </c>
      <c r="G22" s="213">
        <f t="shared" si="2"/>
        <v>121.89791250000002</v>
      </c>
      <c r="H22" s="213">
        <f t="shared" si="3"/>
        <v>117.87930000000001</v>
      </c>
      <c r="I22" s="214">
        <f t="shared" si="5"/>
        <v>113.86068750000001</v>
      </c>
    </row>
    <row r="23" spans="2:9" ht="13.5" customHeight="1" x14ac:dyDescent="0.2">
      <c r="B23" s="136" t="s">
        <v>1370</v>
      </c>
      <c r="C23" s="132" t="s">
        <v>999</v>
      </c>
      <c r="D23" s="177">
        <v>133.95375000000001</v>
      </c>
      <c r="E23" s="213">
        <f t="shared" si="6"/>
        <v>129.9351375</v>
      </c>
      <c r="F23" s="213">
        <f t="shared" si="1"/>
        <v>125.91652500000001</v>
      </c>
      <c r="G23" s="213">
        <f t="shared" si="2"/>
        <v>121.89791250000002</v>
      </c>
      <c r="H23" s="213">
        <f t="shared" si="3"/>
        <v>117.87930000000001</v>
      </c>
      <c r="I23" s="214">
        <f t="shared" si="5"/>
        <v>113.86068750000001</v>
      </c>
    </row>
    <row r="24" spans="2:9" ht="13.5" customHeight="1" x14ac:dyDescent="0.2">
      <c r="B24" s="136" t="s">
        <v>2013</v>
      </c>
      <c r="C24" s="132" t="s">
        <v>2012</v>
      </c>
      <c r="D24" s="177">
        <v>189.0016</v>
      </c>
      <c r="E24" s="213">
        <f t="shared" si="6"/>
        <v>183.33155199999999</v>
      </c>
      <c r="F24" s="213">
        <f t="shared" si="1"/>
        <v>177.66150399999998</v>
      </c>
      <c r="G24" s="213">
        <f t="shared" si="2"/>
        <v>171.991456</v>
      </c>
      <c r="H24" s="213">
        <f t="shared" si="3"/>
        <v>166.32140799999999</v>
      </c>
      <c r="I24" s="214">
        <f t="shared" si="5"/>
        <v>160.65135999999998</v>
      </c>
    </row>
    <row r="25" spans="2:9" ht="13.5" customHeight="1" x14ac:dyDescent="0.2">
      <c r="B25" s="136" t="s">
        <v>1371</v>
      </c>
      <c r="C25" s="132" t="s">
        <v>2012</v>
      </c>
      <c r="D25" s="177">
        <v>189.00157999999999</v>
      </c>
      <c r="E25" s="213">
        <f t="shared" si="6"/>
        <v>183.33153259999997</v>
      </c>
      <c r="F25" s="213">
        <f t="shared" si="1"/>
        <v>177.66148519999999</v>
      </c>
      <c r="G25" s="213">
        <f t="shared" si="2"/>
        <v>171.9914378</v>
      </c>
      <c r="H25" s="213">
        <f t="shared" si="3"/>
        <v>166.32139039999998</v>
      </c>
      <c r="I25" s="214">
        <f t="shared" si="5"/>
        <v>160.651343</v>
      </c>
    </row>
    <row r="26" spans="2:9" ht="13.5" customHeight="1" x14ac:dyDescent="0.2">
      <c r="B26" s="136" t="s">
        <v>3079</v>
      </c>
      <c r="C26" s="132" t="s">
        <v>3081</v>
      </c>
      <c r="D26" s="520">
        <v>120.7</v>
      </c>
      <c r="E26" s="213">
        <f t="shared" ref="E26:E40" si="7">D26*0.97</f>
        <v>117.07899999999999</v>
      </c>
      <c r="F26" s="213">
        <f t="shared" si="1"/>
        <v>113.458</v>
      </c>
      <c r="G26" s="213">
        <f t="shared" si="2"/>
        <v>109.837</v>
      </c>
      <c r="H26" s="213">
        <f t="shared" si="3"/>
        <v>106.21600000000001</v>
      </c>
      <c r="I26" s="214">
        <f t="shared" si="5"/>
        <v>102.595</v>
      </c>
    </row>
    <row r="27" spans="2:9" ht="13.5" customHeight="1" x14ac:dyDescent="0.2">
      <c r="B27" s="136" t="s">
        <v>3080</v>
      </c>
      <c r="C27" s="132" t="s">
        <v>3082</v>
      </c>
      <c r="D27" s="520">
        <v>144.84</v>
      </c>
      <c r="E27" s="213">
        <f t="shared" si="7"/>
        <v>140.4948</v>
      </c>
      <c r="F27" s="213">
        <f t="shared" si="1"/>
        <v>136.14959999999999</v>
      </c>
      <c r="G27" s="213">
        <f t="shared" si="2"/>
        <v>131.80440000000002</v>
      </c>
      <c r="H27" s="213">
        <f t="shared" si="3"/>
        <v>127.45920000000001</v>
      </c>
      <c r="I27" s="214">
        <f t="shared" si="5"/>
        <v>123.114</v>
      </c>
    </row>
    <row r="28" spans="2:9" ht="13.5" customHeight="1" x14ac:dyDescent="0.2">
      <c r="B28" s="607" t="s">
        <v>3334</v>
      </c>
      <c r="C28" s="608" t="s">
        <v>3326</v>
      </c>
      <c r="D28" s="520">
        <v>152.08199999999999</v>
      </c>
      <c r="E28" s="213">
        <f t="shared" si="7"/>
        <v>147.51953999999998</v>
      </c>
      <c r="F28" s="213">
        <f t="shared" si="1"/>
        <v>142.95707999999999</v>
      </c>
      <c r="G28" s="213">
        <f t="shared" si="2"/>
        <v>138.39462</v>
      </c>
      <c r="H28" s="213">
        <f t="shared" si="3"/>
        <v>133.83215999999999</v>
      </c>
      <c r="I28" s="214">
        <f t="shared" si="5"/>
        <v>129.2697</v>
      </c>
    </row>
    <row r="29" spans="2:9" ht="13.5" customHeight="1" x14ac:dyDescent="0.2">
      <c r="B29" s="136" t="s">
        <v>789</v>
      </c>
      <c r="C29" s="132" t="s">
        <v>790</v>
      </c>
      <c r="D29" s="177">
        <v>1.0345899999999999</v>
      </c>
      <c r="E29" s="213">
        <f t="shared" si="7"/>
        <v>1.0035523</v>
      </c>
      <c r="F29" s="213">
        <f t="shared" si="1"/>
        <v>0.9725145999999999</v>
      </c>
      <c r="G29" s="213">
        <f t="shared" si="2"/>
        <v>0.94147689999999995</v>
      </c>
      <c r="H29" s="213">
        <f t="shared" si="3"/>
        <v>0.91043919999999989</v>
      </c>
      <c r="I29" s="214">
        <f t="shared" si="4"/>
        <v>0.87940149999999984</v>
      </c>
    </row>
    <row r="30" spans="2:9" ht="13.5" customHeight="1" x14ac:dyDescent="0.2">
      <c r="B30" s="136" t="s">
        <v>791</v>
      </c>
      <c r="C30" s="132" t="s">
        <v>790</v>
      </c>
      <c r="D30" s="177">
        <v>0.98531508599999995</v>
      </c>
      <c r="E30" s="213">
        <f t="shared" si="7"/>
        <v>0.95575563341999992</v>
      </c>
      <c r="F30" s="213">
        <f t="shared" si="1"/>
        <v>0.92619618083999988</v>
      </c>
      <c r="G30" s="213">
        <f t="shared" si="2"/>
        <v>0.89663672825999996</v>
      </c>
      <c r="H30" s="213">
        <f t="shared" si="3"/>
        <v>0.86707727567999993</v>
      </c>
      <c r="I30" s="214">
        <f t="shared" si="4"/>
        <v>0.83751782309999989</v>
      </c>
    </row>
    <row r="31" spans="2:9" ht="13.5" customHeight="1" x14ac:dyDescent="0.2">
      <c r="B31" s="136" t="s">
        <v>792</v>
      </c>
      <c r="C31" s="132" t="s">
        <v>782</v>
      </c>
      <c r="D31" s="177">
        <v>1.7711699999999999</v>
      </c>
      <c r="E31" s="213">
        <f t="shared" si="7"/>
        <v>1.7180348999999999</v>
      </c>
      <c r="F31" s="213">
        <f t="shared" si="1"/>
        <v>1.6648997999999999</v>
      </c>
      <c r="G31" s="213">
        <f t="shared" si="2"/>
        <v>1.6117646999999999</v>
      </c>
      <c r="H31" s="213">
        <f t="shared" si="3"/>
        <v>1.5586295999999999</v>
      </c>
      <c r="I31" s="214">
        <f t="shared" si="4"/>
        <v>1.5054945</v>
      </c>
    </row>
    <row r="32" spans="2:9" ht="13.5" customHeight="1" x14ac:dyDescent="0.2">
      <c r="B32" s="136" t="s">
        <v>793</v>
      </c>
      <c r="C32" s="132" t="s">
        <v>280</v>
      </c>
      <c r="D32" s="177">
        <v>2.5987845555</v>
      </c>
      <c r="E32" s="213">
        <f t="shared" si="7"/>
        <v>2.520821018835</v>
      </c>
      <c r="F32" s="213">
        <f t="shared" si="1"/>
        <v>2.44285748217</v>
      </c>
      <c r="G32" s="213">
        <f t="shared" si="2"/>
        <v>2.364893945505</v>
      </c>
      <c r="H32" s="213">
        <f t="shared" si="3"/>
        <v>2.28693040884</v>
      </c>
      <c r="I32" s="214">
        <f t="shared" si="4"/>
        <v>2.208966872175</v>
      </c>
    </row>
    <row r="33" spans="2:9" ht="13.5" customHeight="1" x14ac:dyDescent="0.2">
      <c r="B33" s="136" t="s">
        <v>794</v>
      </c>
      <c r="C33" s="132" t="s">
        <v>281</v>
      </c>
      <c r="D33" s="177">
        <v>3.233345409</v>
      </c>
      <c r="E33" s="213">
        <f t="shared" si="7"/>
        <v>3.1363450467299998</v>
      </c>
      <c r="F33" s="213">
        <f t="shared" si="1"/>
        <v>3.0393446844599996</v>
      </c>
      <c r="G33" s="213">
        <f t="shared" si="2"/>
        <v>2.9423443221900003</v>
      </c>
      <c r="H33" s="213">
        <f t="shared" si="3"/>
        <v>2.8453439599200001</v>
      </c>
      <c r="I33" s="214">
        <f t="shared" si="4"/>
        <v>2.7483435976499999</v>
      </c>
    </row>
    <row r="34" spans="2:9" ht="13.5" customHeight="1" x14ac:dyDescent="0.2">
      <c r="B34" s="136" t="s">
        <v>795</v>
      </c>
      <c r="C34" s="132" t="s">
        <v>282</v>
      </c>
      <c r="D34" s="177">
        <v>3.2867326589999997</v>
      </c>
      <c r="E34" s="213">
        <f t="shared" si="7"/>
        <v>3.1881306792299995</v>
      </c>
      <c r="F34" s="213">
        <f t="shared" si="1"/>
        <v>3.0895286994599993</v>
      </c>
      <c r="G34" s="213">
        <f t="shared" si="2"/>
        <v>2.99092671969</v>
      </c>
      <c r="H34" s="213">
        <f t="shared" si="3"/>
        <v>2.8923247399199998</v>
      </c>
      <c r="I34" s="214">
        <f t="shared" si="4"/>
        <v>2.7937227601499997</v>
      </c>
    </row>
    <row r="35" spans="2:9" ht="13.5" customHeight="1" x14ac:dyDescent="0.2">
      <c r="B35" s="136" t="s">
        <v>796</v>
      </c>
      <c r="C35" s="132" t="s">
        <v>317</v>
      </c>
      <c r="D35" s="177">
        <v>1.9927324935000001</v>
      </c>
      <c r="E35" s="213">
        <f t="shared" si="7"/>
        <v>1.932950518695</v>
      </c>
      <c r="F35" s="213">
        <f t="shared" si="1"/>
        <v>1.8731685438900001</v>
      </c>
      <c r="G35" s="213">
        <f t="shared" si="2"/>
        <v>1.8133865690850002</v>
      </c>
      <c r="H35" s="213">
        <f t="shared" si="3"/>
        <v>1.75360459428</v>
      </c>
      <c r="I35" s="214">
        <f t="shared" si="4"/>
        <v>1.6938226194750001</v>
      </c>
    </row>
    <row r="36" spans="2:9" ht="13.5" customHeight="1" x14ac:dyDescent="0.2">
      <c r="B36" s="136" t="s">
        <v>797</v>
      </c>
      <c r="C36" s="132" t="s">
        <v>318</v>
      </c>
      <c r="D36" s="177">
        <v>2.4565609214999999</v>
      </c>
      <c r="E36" s="213">
        <f t="shared" si="7"/>
        <v>2.3828640938549999</v>
      </c>
      <c r="F36" s="213">
        <f t="shared" si="1"/>
        <v>2.3091672662099998</v>
      </c>
      <c r="G36" s="213">
        <f t="shared" si="2"/>
        <v>2.2354704385650002</v>
      </c>
      <c r="H36" s="213">
        <f t="shared" si="3"/>
        <v>2.1617736109200001</v>
      </c>
      <c r="I36" s="214">
        <f t="shared" si="4"/>
        <v>2.088076783275</v>
      </c>
    </row>
    <row r="37" spans="2:9" ht="13.5" customHeight="1" x14ac:dyDescent="0.2">
      <c r="B37" s="136" t="s">
        <v>798</v>
      </c>
      <c r="C37" s="132" t="s">
        <v>319</v>
      </c>
      <c r="D37" s="177">
        <v>2.5080262305000001</v>
      </c>
      <c r="E37" s="213">
        <f t="shared" si="7"/>
        <v>2.4327854435849998</v>
      </c>
      <c r="F37" s="213">
        <f t="shared" si="1"/>
        <v>2.35754465667</v>
      </c>
      <c r="G37" s="213">
        <f t="shared" si="2"/>
        <v>2.2823038697550002</v>
      </c>
      <c r="H37" s="213">
        <f t="shared" si="3"/>
        <v>2.20706308284</v>
      </c>
      <c r="I37" s="214">
        <f t="shared" si="4"/>
        <v>2.1318222959250002</v>
      </c>
    </row>
    <row r="38" spans="2:9" ht="13.5" customHeight="1" x14ac:dyDescent="0.2">
      <c r="B38" s="136" t="s">
        <v>799</v>
      </c>
      <c r="C38" s="132" t="s">
        <v>800</v>
      </c>
      <c r="D38" s="177">
        <f>РУБ!F123</f>
        <v>0.8985135135135135</v>
      </c>
      <c r="E38" s="213">
        <f t="shared" si="7"/>
        <v>0.87155810810810808</v>
      </c>
      <c r="F38" s="213">
        <f t="shared" si="1"/>
        <v>0.84460270270270266</v>
      </c>
      <c r="G38" s="213">
        <f t="shared" si="2"/>
        <v>0.81764729729729735</v>
      </c>
      <c r="H38" s="213">
        <f t="shared" si="3"/>
        <v>0.79069189189189193</v>
      </c>
      <c r="I38" s="214">
        <f t="shared" si="4"/>
        <v>0.7637364864864864</v>
      </c>
    </row>
    <row r="39" spans="2:9" ht="13.5" customHeight="1" x14ac:dyDescent="0.2">
      <c r="B39" s="136" t="s">
        <v>801</v>
      </c>
      <c r="C39" s="132" t="s">
        <v>283</v>
      </c>
      <c r="D39" s="177">
        <v>1.1458999999999999</v>
      </c>
      <c r="E39" s="213">
        <f t="shared" si="7"/>
        <v>1.1115229999999998</v>
      </c>
      <c r="F39" s="213">
        <f t="shared" si="1"/>
        <v>1.0771459999999999</v>
      </c>
      <c r="G39" s="213">
        <f t="shared" si="2"/>
        <v>1.0427690000000001</v>
      </c>
      <c r="H39" s="213">
        <f t="shared" si="3"/>
        <v>1.008392</v>
      </c>
      <c r="I39" s="214">
        <f t="shared" si="4"/>
        <v>0.97401499999999985</v>
      </c>
    </row>
    <row r="40" spans="2:9" ht="13.5" customHeight="1" x14ac:dyDescent="0.2">
      <c r="B40" s="136" t="s">
        <v>1983</v>
      </c>
      <c r="C40" s="132" t="s">
        <v>284</v>
      </c>
      <c r="D40" s="177">
        <v>1.1996</v>
      </c>
      <c r="E40" s="213">
        <f t="shared" si="7"/>
        <v>1.1636119999999999</v>
      </c>
      <c r="F40" s="213">
        <f t="shared" si="1"/>
        <v>1.127624</v>
      </c>
      <c r="G40" s="213">
        <f t="shared" si="2"/>
        <v>1.0916360000000001</v>
      </c>
      <c r="H40" s="213">
        <f t="shared" si="3"/>
        <v>1.0556479999999999</v>
      </c>
      <c r="I40" s="214">
        <f t="shared" si="4"/>
        <v>1.01966</v>
      </c>
    </row>
    <row r="41" spans="2:9" ht="13.5" customHeight="1" x14ac:dyDescent="0.2">
      <c r="B41" s="136" t="s">
        <v>802</v>
      </c>
      <c r="C41" s="132" t="s">
        <v>285</v>
      </c>
      <c r="D41" s="177">
        <v>1.1996</v>
      </c>
      <c r="E41" s="213">
        <f t="shared" ref="E41:E54" si="8">D41*0.97</f>
        <v>1.1636119999999999</v>
      </c>
      <c r="F41" s="213">
        <f t="shared" ref="F41:F54" si="9">D41*0.94</f>
        <v>1.127624</v>
      </c>
      <c r="G41" s="213">
        <f t="shared" ref="G41:G54" si="10">D41*0.91</f>
        <v>1.0916360000000001</v>
      </c>
      <c r="H41" s="213">
        <f t="shared" ref="H41:H54" si="11">D41*0.88</f>
        <v>1.0556479999999999</v>
      </c>
      <c r="I41" s="214">
        <f t="shared" si="4"/>
        <v>1.01966</v>
      </c>
    </row>
    <row r="42" spans="2:9" ht="13.5" customHeight="1" x14ac:dyDescent="0.2">
      <c r="B42" s="136" t="s">
        <v>803</v>
      </c>
      <c r="C42" s="132" t="s">
        <v>804</v>
      </c>
      <c r="D42" s="177">
        <v>1.1996</v>
      </c>
      <c r="E42" s="213">
        <f t="shared" si="8"/>
        <v>1.1636119999999999</v>
      </c>
      <c r="F42" s="213">
        <f t="shared" si="9"/>
        <v>1.127624</v>
      </c>
      <c r="G42" s="213">
        <f t="shared" si="10"/>
        <v>1.0916360000000001</v>
      </c>
      <c r="H42" s="213">
        <f t="shared" si="11"/>
        <v>1.0556479999999999</v>
      </c>
      <c r="I42" s="214">
        <f t="shared" si="4"/>
        <v>1.01966</v>
      </c>
    </row>
    <row r="43" spans="2:9" ht="13.5" customHeight="1" x14ac:dyDescent="0.2">
      <c r="B43" s="136" t="s">
        <v>805</v>
      </c>
      <c r="C43" s="132" t="s">
        <v>286</v>
      </c>
      <c r="D43" s="177">
        <v>1.3363</v>
      </c>
      <c r="E43" s="213">
        <f t="shared" si="8"/>
        <v>1.296211</v>
      </c>
      <c r="F43" s="213">
        <f t="shared" si="9"/>
        <v>1.256122</v>
      </c>
      <c r="G43" s="213">
        <f t="shared" si="10"/>
        <v>1.2160330000000001</v>
      </c>
      <c r="H43" s="213">
        <f t="shared" si="11"/>
        <v>1.1759440000000001</v>
      </c>
      <c r="I43" s="214">
        <f t="shared" si="4"/>
        <v>1.1358550000000001</v>
      </c>
    </row>
    <row r="44" spans="2:9" ht="13.5" customHeight="1" x14ac:dyDescent="0.2">
      <c r="B44" s="136" t="s">
        <v>806</v>
      </c>
      <c r="C44" s="132" t="s">
        <v>287</v>
      </c>
      <c r="D44" s="177">
        <v>1.3363</v>
      </c>
      <c r="E44" s="213">
        <f t="shared" si="8"/>
        <v>1.296211</v>
      </c>
      <c r="F44" s="213">
        <f t="shared" si="9"/>
        <v>1.256122</v>
      </c>
      <c r="G44" s="213">
        <f t="shared" si="10"/>
        <v>1.2160330000000001</v>
      </c>
      <c r="H44" s="213">
        <f t="shared" si="11"/>
        <v>1.1759440000000001</v>
      </c>
      <c r="I44" s="214">
        <f t="shared" si="4"/>
        <v>1.1358550000000001</v>
      </c>
    </row>
    <row r="45" spans="2:9" ht="13.5" customHeight="1" x14ac:dyDescent="0.2">
      <c r="B45" s="136" t="s">
        <v>807</v>
      </c>
      <c r="C45" s="132" t="s">
        <v>288</v>
      </c>
      <c r="D45" s="177">
        <v>1.5416000000000001</v>
      </c>
      <c r="E45" s="213">
        <f t="shared" si="8"/>
        <v>1.495352</v>
      </c>
      <c r="F45" s="213">
        <f t="shared" si="9"/>
        <v>1.4491039999999999</v>
      </c>
      <c r="G45" s="213">
        <f t="shared" si="10"/>
        <v>1.4028560000000001</v>
      </c>
      <c r="H45" s="213">
        <f t="shared" si="11"/>
        <v>1.356608</v>
      </c>
      <c r="I45" s="214">
        <f t="shared" si="4"/>
        <v>1.31036</v>
      </c>
    </row>
    <row r="46" spans="2:9" ht="13.5" customHeight="1" x14ac:dyDescent="0.2">
      <c r="B46" s="136" t="s">
        <v>808</v>
      </c>
      <c r="C46" s="132" t="s">
        <v>289</v>
      </c>
      <c r="D46" s="177">
        <v>1.6335</v>
      </c>
      <c r="E46" s="213">
        <f t="shared" si="8"/>
        <v>1.584495</v>
      </c>
      <c r="F46" s="213">
        <f t="shared" si="9"/>
        <v>1.5354899999999998</v>
      </c>
      <c r="G46" s="213">
        <f t="shared" si="10"/>
        <v>1.4864850000000001</v>
      </c>
      <c r="H46" s="213">
        <f t="shared" si="11"/>
        <v>1.4374799999999999</v>
      </c>
      <c r="I46" s="214">
        <f t="shared" si="4"/>
        <v>1.3884749999999999</v>
      </c>
    </row>
    <row r="47" spans="2:9" ht="13.5" customHeight="1" x14ac:dyDescent="0.2">
      <c r="B47" s="136" t="s">
        <v>809</v>
      </c>
      <c r="C47" s="132" t="s">
        <v>290</v>
      </c>
      <c r="D47" s="177">
        <v>2.8639000000000001</v>
      </c>
      <c r="E47" s="213">
        <f t="shared" si="8"/>
        <v>2.7779829999999999</v>
      </c>
      <c r="F47" s="213">
        <f t="shared" si="9"/>
        <v>2.6920660000000001</v>
      </c>
      <c r="G47" s="213">
        <f t="shared" si="10"/>
        <v>2.6061490000000003</v>
      </c>
      <c r="H47" s="213">
        <f t="shared" si="11"/>
        <v>2.520232</v>
      </c>
      <c r="I47" s="214">
        <f t="shared" si="4"/>
        <v>2.4343150000000002</v>
      </c>
    </row>
    <row r="48" spans="2:9" ht="13.5" customHeight="1" x14ac:dyDescent="0.2">
      <c r="B48" s="136" t="s">
        <v>810</v>
      </c>
      <c r="C48" s="132" t="s">
        <v>291</v>
      </c>
      <c r="D48" s="177">
        <v>2.3864999999999998</v>
      </c>
      <c r="E48" s="213">
        <f t="shared" si="8"/>
        <v>2.314905</v>
      </c>
      <c r="F48" s="213">
        <f t="shared" si="9"/>
        <v>2.2433099999999997</v>
      </c>
      <c r="G48" s="213">
        <f t="shared" si="10"/>
        <v>2.1717149999999998</v>
      </c>
      <c r="H48" s="213">
        <f t="shared" si="11"/>
        <v>2.10012</v>
      </c>
      <c r="I48" s="214">
        <f t="shared" si="4"/>
        <v>2.0285249999999997</v>
      </c>
    </row>
    <row r="49" spans="2:9" ht="13.5" customHeight="1" x14ac:dyDescent="0.2">
      <c r="B49" s="136" t="s">
        <v>811</v>
      </c>
      <c r="C49" s="132" t="s">
        <v>292</v>
      </c>
      <c r="D49" s="177">
        <v>2.3864999999999998</v>
      </c>
      <c r="E49" s="213">
        <f t="shared" si="8"/>
        <v>2.314905</v>
      </c>
      <c r="F49" s="213">
        <f t="shared" si="9"/>
        <v>2.2433099999999997</v>
      </c>
      <c r="G49" s="213">
        <f t="shared" si="10"/>
        <v>2.1717149999999998</v>
      </c>
      <c r="H49" s="213">
        <f t="shared" si="11"/>
        <v>2.10012</v>
      </c>
      <c r="I49" s="214">
        <f t="shared" si="4"/>
        <v>2.0285249999999997</v>
      </c>
    </row>
    <row r="50" spans="2:9" ht="13.5" customHeight="1" x14ac:dyDescent="0.2">
      <c r="B50" s="136" t="s">
        <v>1982</v>
      </c>
      <c r="C50" s="132" t="s">
        <v>1075</v>
      </c>
      <c r="D50" s="177">
        <v>1.9148000000000001</v>
      </c>
      <c r="E50" s="213">
        <f t="shared" si="8"/>
        <v>1.857356</v>
      </c>
      <c r="F50" s="213">
        <f t="shared" si="9"/>
        <v>1.799912</v>
      </c>
      <c r="G50" s="213">
        <f t="shared" si="10"/>
        <v>1.7424680000000001</v>
      </c>
      <c r="H50" s="213">
        <f t="shared" si="11"/>
        <v>1.6850240000000001</v>
      </c>
      <c r="I50" s="214">
        <f t="shared" si="4"/>
        <v>1.62758</v>
      </c>
    </row>
    <row r="51" spans="2:9" ht="13.5" customHeight="1" x14ac:dyDescent="0.2">
      <c r="B51" s="136" t="s">
        <v>812</v>
      </c>
      <c r="C51" s="132" t="s">
        <v>293</v>
      </c>
      <c r="D51" s="177">
        <v>77.170095355499996</v>
      </c>
      <c r="E51" s="213">
        <f t="shared" si="8"/>
        <v>74.854992494834988</v>
      </c>
      <c r="F51" s="213">
        <f t="shared" si="9"/>
        <v>72.539889634169995</v>
      </c>
      <c r="G51" s="213">
        <f t="shared" si="10"/>
        <v>70.224786773505002</v>
      </c>
      <c r="H51" s="213">
        <f t="shared" si="11"/>
        <v>67.909683912839995</v>
      </c>
      <c r="I51" s="214">
        <f t="shared" si="4"/>
        <v>65.594581052174988</v>
      </c>
    </row>
    <row r="52" spans="2:9" ht="13.5" customHeight="1" x14ac:dyDescent="0.2">
      <c r="B52" s="136" t="s">
        <v>1984</v>
      </c>
      <c r="C52" s="132"/>
      <c r="D52" s="177">
        <v>1.7465999999999999</v>
      </c>
      <c r="E52" s="213">
        <f t="shared" si="8"/>
        <v>1.694202</v>
      </c>
      <c r="F52" s="213">
        <f t="shared" si="9"/>
        <v>1.6418039999999998</v>
      </c>
      <c r="G52" s="213">
        <f t="shared" si="10"/>
        <v>1.5894060000000001</v>
      </c>
      <c r="H52" s="213">
        <f t="shared" si="11"/>
        <v>1.5370079999999999</v>
      </c>
      <c r="I52" s="214">
        <f t="shared" si="4"/>
        <v>1.48461</v>
      </c>
    </row>
    <row r="53" spans="2:9" ht="13.5" customHeight="1" x14ac:dyDescent="0.2">
      <c r="B53" s="136" t="s">
        <v>1985</v>
      </c>
      <c r="C53" s="132"/>
      <c r="D53" s="177">
        <v>0.71</v>
      </c>
      <c r="E53" s="213">
        <f t="shared" si="8"/>
        <v>0.68869999999999998</v>
      </c>
      <c r="F53" s="213">
        <f t="shared" si="9"/>
        <v>0.66739999999999988</v>
      </c>
      <c r="G53" s="213">
        <f t="shared" si="10"/>
        <v>0.64610000000000001</v>
      </c>
      <c r="H53" s="213">
        <f t="shared" si="11"/>
        <v>0.62480000000000002</v>
      </c>
      <c r="I53" s="214">
        <f t="shared" si="4"/>
        <v>0.60349999999999993</v>
      </c>
    </row>
    <row r="54" spans="2:9" ht="13.5" customHeight="1" x14ac:dyDescent="0.2">
      <c r="B54" s="136" t="s">
        <v>526</v>
      </c>
      <c r="C54" s="132" t="s">
        <v>294</v>
      </c>
      <c r="D54" s="177">
        <v>0.80940000000000001</v>
      </c>
      <c r="E54" s="213">
        <f t="shared" si="8"/>
        <v>0.78511799999999998</v>
      </c>
      <c r="F54" s="213">
        <f t="shared" si="9"/>
        <v>0.76083599999999996</v>
      </c>
      <c r="G54" s="213">
        <f t="shared" si="10"/>
        <v>0.73655400000000004</v>
      </c>
      <c r="H54" s="213">
        <f t="shared" si="11"/>
        <v>0.71227200000000002</v>
      </c>
      <c r="I54" s="214">
        <f t="shared" si="4"/>
        <v>0.68798999999999999</v>
      </c>
    </row>
    <row r="55" spans="2:9" ht="13.5" customHeight="1" x14ac:dyDescent="0.2">
      <c r="B55" s="136" t="s">
        <v>813</v>
      </c>
      <c r="C55" s="132" t="s">
        <v>295</v>
      </c>
      <c r="D55" s="177">
        <f>РУБ!F120</f>
        <v>6.313108108108108</v>
      </c>
      <c r="E55" s="213">
        <f>D55*0.97</f>
        <v>6.1237148648648647</v>
      </c>
      <c r="F55" s="213">
        <f>D55*0.94</f>
        <v>5.9343216216216215</v>
      </c>
      <c r="G55" s="213">
        <f>D55*0.91</f>
        <v>5.7449283783783782</v>
      </c>
      <c r="H55" s="213">
        <f>D55*0.88</f>
        <v>5.555535135135135</v>
      </c>
      <c r="I55" s="214">
        <f>D55*0.85</f>
        <v>5.3661418918918917</v>
      </c>
    </row>
    <row r="56" spans="2:9" ht="13.5" customHeight="1" x14ac:dyDescent="0.2">
      <c r="B56" s="136" t="s">
        <v>350</v>
      </c>
      <c r="C56" s="132" t="s">
        <v>296</v>
      </c>
      <c r="D56" s="177">
        <f>РУБ!F615</f>
        <v>5.8814864864864864</v>
      </c>
      <c r="E56" s="213">
        <f>D56*0.97</f>
        <v>5.7050418918918915</v>
      </c>
      <c r="F56" s="213">
        <f>D56*0.94</f>
        <v>5.5285972972972965</v>
      </c>
      <c r="G56" s="213">
        <f>D56*0.91</f>
        <v>5.3521527027027025</v>
      </c>
      <c r="H56" s="213">
        <f>D56*0.88</f>
        <v>5.1757081081081084</v>
      </c>
      <c r="I56" s="214">
        <f>D56*0.85</f>
        <v>4.9992635135135135</v>
      </c>
    </row>
    <row r="57" spans="2:9" ht="13.5" customHeight="1" thickBot="1" x14ac:dyDescent="0.25">
      <c r="B57" s="207" t="s">
        <v>814</v>
      </c>
      <c r="C57" s="244" t="s">
        <v>297</v>
      </c>
      <c r="D57" s="178">
        <f>РУБ!F121</f>
        <v>18.532702702702704</v>
      </c>
      <c r="E57" s="216">
        <f>D57*0.97</f>
        <v>17.976721621621621</v>
      </c>
      <c r="F57" s="216">
        <f>D57*0.94</f>
        <v>17.420740540540539</v>
      </c>
      <c r="G57" s="216">
        <f>D57*0.91</f>
        <v>16.86475945945946</v>
      </c>
      <c r="H57" s="216">
        <f>D57*0.88</f>
        <v>16.308778378378378</v>
      </c>
      <c r="I57" s="217">
        <f>D57*0.85</f>
        <v>15.752797297297297</v>
      </c>
    </row>
    <row r="58" spans="2:9" ht="25.5" customHeight="1" x14ac:dyDescent="0.2">
      <c r="B58" s="793" t="s">
        <v>1372</v>
      </c>
      <c r="C58" s="794"/>
      <c r="D58" s="794"/>
      <c r="E58" s="795"/>
      <c r="F58" s="795"/>
      <c r="G58" s="795"/>
      <c r="H58" s="795"/>
      <c r="I58" s="796"/>
    </row>
    <row r="59" spans="2:9" ht="13.5" customHeight="1" x14ac:dyDescent="0.2">
      <c r="B59" s="136" t="s">
        <v>787</v>
      </c>
      <c r="C59" s="132" t="s">
        <v>298</v>
      </c>
      <c r="D59" s="177">
        <v>64.937365499999999</v>
      </c>
      <c r="E59" s="213">
        <f t="shared" ref="E59:E69" si="12">D59*0.97</f>
        <v>62.989244534999997</v>
      </c>
      <c r="F59" s="213">
        <f t="shared" ref="F59:F91" si="13">D59*0.94</f>
        <v>61.041123569999996</v>
      </c>
      <c r="G59" s="213">
        <f t="shared" ref="G59:G91" si="14">D59*0.91</f>
        <v>59.093002605000002</v>
      </c>
      <c r="H59" s="213">
        <f t="shared" ref="H59:H91" si="15">D59*0.88</f>
        <v>57.144881640000001</v>
      </c>
      <c r="I59" s="214">
        <f t="shared" ref="I59:I69" si="16">D59*0.85</f>
        <v>55.196760675</v>
      </c>
    </row>
    <row r="60" spans="2:9" ht="13.5" customHeight="1" x14ac:dyDescent="0.2">
      <c r="B60" s="136" t="s">
        <v>788</v>
      </c>
      <c r="C60" s="132" t="s">
        <v>299</v>
      </c>
      <c r="D60" s="177">
        <v>108.8750775</v>
      </c>
      <c r="E60" s="213">
        <f t="shared" si="12"/>
        <v>105.60882517500001</v>
      </c>
      <c r="F60" s="213">
        <f t="shared" si="13"/>
        <v>102.34257285</v>
      </c>
      <c r="G60" s="213">
        <f t="shared" si="14"/>
        <v>99.076320525</v>
      </c>
      <c r="H60" s="213">
        <f t="shared" si="15"/>
        <v>95.810068200000003</v>
      </c>
      <c r="I60" s="214">
        <f t="shared" si="16"/>
        <v>92.543815875000007</v>
      </c>
    </row>
    <row r="61" spans="2:9" ht="13.5" customHeight="1" x14ac:dyDescent="0.2">
      <c r="B61" s="136" t="s">
        <v>1373</v>
      </c>
      <c r="C61" s="132" t="s">
        <v>998</v>
      </c>
      <c r="D61" s="177">
        <v>120.24806157</v>
      </c>
      <c r="E61" s="213">
        <f t="shared" si="12"/>
        <v>116.6406197229</v>
      </c>
      <c r="F61" s="213">
        <f t="shared" si="13"/>
        <v>113.03317787579999</v>
      </c>
      <c r="G61" s="213">
        <f t="shared" si="14"/>
        <v>109.4257360287</v>
      </c>
      <c r="H61" s="213">
        <f t="shared" si="15"/>
        <v>105.81829418160001</v>
      </c>
      <c r="I61" s="214">
        <f t="shared" si="16"/>
        <v>102.2108523345</v>
      </c>
    </row>
    <row r="62" spans="2:9" ht="13.5" customHeight="1" x14ac:dyDescent="0.2">
      <c r="B62" s="136" t="s">
        <v>1374</v>
      </c>
      <c r="C62" s="132" t="s">
        <v>999</v>
      </c>
      <c r="D62" s="177">
        <v>127.57038</v>
      </c>
      <c r="E62" s="213">
        <f t="shared" si="12"/>
        <v>123.74326859999999</v>
      </c>
      <c r="F62" s="213">
        <f t="shared" si="13"/>
        <v>119.91615719999999</v>
      </c>
      <c r="G62" s="213">
        <f t="shared" si="14"/>
        <v>116.08904580000001</v>
      </c>
      <c r="H62" s="213">
        <f t="shared" si="15"/>
        <v>112.2619344</v>
      </c>
      <c r="I62" s="214">
        <f t="shared" si="16"/>
        <v>108.43482299999999</v>
      </c>
    </row>
    <row r="63" spans="2:9" ht="13.5" customHeight="1" x14ac:dyDescent="0.2">
      <c r="B63" s="136" t="s">
        <v>789</v>
      </c>
      <c r="C63" s="132" t="s">
        <v>279</v>
      </c>
      <c r="D63" s="177">
        <v>0.80822000000000005</v>
      </c>
      <c r="E63" s="213">
        <f t="shared" si="12"/>
        <v>0.78397340000000004</v>
      </c>
      <c r="F63" s="213">
        <f t="shared" si="13"/>
        <v>0.75972680000000004</v>
      </c>
      <c r="G63" s="213">
        <f t="shared" si="14"/>
        <v>0.73548020000000003</v>
      </c>
      <c r="H63" s="213">
        <f t="shared" si="15"/>
        <v>0.71123360000000002</v>
      </c>
      <c r="I63" s="214">
        <f t="shared" si="16"/>
        <v>0.68698700000000001</v>
      </c>
    </row>
    <row r="64" spans="2:9" ht="13.5" customHeight="1" x14ac:dyDescent="0.2">
      <c r="B64" s="136" t="s">
        <v>791</v>
      </c>
      <c r="C64" s="132" t="s">
        <v>279</v>
      </c>
      <c r="D64" s="177">
        <v>0.98532000000000008</v>
      </c>
      <c r="E64" s="213">
        <f t="shared" si="12"/>
        <v>0.95576040000000007</v>
      </c>
      <c r="F64" s="213">
        <f t="shared" si="13"/>
        <v>0.92620080000000005</v>
      </c>
      <c r="G64" s="213">
        <f t="shared" si="14"/>
        <v>0.89664120000000014</v>
      </c>
      <c r="H64" s="213">
        <f t="shared" si="15"/>
        <v>0.86708160000000012</v>
      </c>
      <c r="I64" s="214">
        <f t="shared" si="16"/>
        <v>0.8375220000000001</v>
      </c>
    </row>
    <row r="65" spans="2:9" ht="13.5" customHeight="1" x14ac:dyDescent="0.2">
      <c r="B65" s="136" t="s">
        <v>815</v>
      </c>
      <c r="C65" s="132"/>
      <c r="D65" s="177">
        <v>2.8448699999999998</v>
      </c>
      <c r="E65" s="213">
        <f t="shared" si="12"/>
        <v>2.7595238999999996</v>
      </c>
      <c r="F65" s="213">
        <f t="shared" si="13"/>
        <v>2.6741777999999998</v>
      </c>
      <c r="G65" s="213">
        <f t="shared" si="14"/>
        <v>2.5888317000000001</v>
      </c>
      <c r="H65" s="213">
        <f t="shared" si="15"/>
        <v>2.5034855999999999</v>
      </c>
      <c r="I65" s="214">
        <f t="shared" si="16"/>
        <v>2.4181394999999997</v>
      </c>
    </row>
    <row r="66" spans="2:9" ht="13.5" customHeight="1" x14ac:dyDescent="0.2">
      <c r="B66" s="136" t="s">
        <v>816</v>
      </c>
      <c r="C66" s="132"/>
      <c r="D66" s="177">
        <v>1.0991599999999999</v>
      </c>
      <c r="E66" s="213">
        <f t="shared" si="12"/>
        <v>1.0661851999999998</v>
      </c>
      <c r="F66" s="213">
        <f t="shared" si="13"/>
        <v>1.0332103999999998</v>
      </c>
      <c r="G66" s="213">
        <f t="shared" si="14"/>
        <v>1.0002355999999999</v>
      </c>
      <c r="H66" s="213">
        <f t="shared" si="15"/>
        <v>0.96726079999999992</v>
      </c>
      <c r="I66" s="214">
        <f t="shared" si="16"/>
        <v>0.93428599999999995</v>
      </c>
    </row>
    <row r="67" spans="2:9" ht="13.5" customHeight="1" x14ac:dyDescent="0.2">
      <c r="B67" s="136" t="s">
        <v>817</v>
      </c>
      <c r="C67" s="132"/>
      <c r="D67" s="177">
        <v>1.2283200000000001</v>
      </c>
      <c r="E67" s="213">
        <f t="shared" si="12"/>
        <v>1.1914704</v>
      </c>
      <c r="F67" s="213">
        <f t="shared" si="13"/>
        <v>1.1546208</v>
      </c>
      <c r="G67" s="213">
        <f t="shared" si="14"/>
        <v>1.1177712000000002</v>
      </c>
      <c r="H67" s="213">
        <f t="shared" si="15"/>
        <v>1.0809216000000001</v>
      </c>
      <c r="I67" s="214">
        <f t="shared" si="16"/>
        <v>1.0440720000000001</v>
      </c>
    </row>
    <row r="68" spans="2:9" ht="13.5" customHeight="1" x14ac:dyDescent="0.2">
      <c r="B68" s="136" t="s">
        <v>818</v>
      </c>
      <c r="C68" s="132"/>
      <c r="D68" s="177">
        <v>1.4870699999999999</v>
      </c>
      <c r="E68" s="213">
        <f t="shared" si="12"/>
        <v>1.4424579</v>
      </c>
      <c r="F68" s="213">
        <f t="shared" si="13"/>
        <v>1.3978457999999998</v>
      </c>
      <c r="G68" s="213">
        <f t="shared" si="14"/>
        <v>1.3532336999999999</v>
      </c>
      <c r="H68" s="213">
        <f t="shared" si="15"/>
        <v>1.3086215999999999</v>
      </c>
      <c r="I68" s="214">
        <f t="shared" si="16"/>
        <v>1.2640094999999998</v>
      </c>
    </row>
    <row r="69" spans="2:9" ht="13.5" customHeight="1" x14ac:dyDescent="0.2">
      <c r="B69" s="136" t="s">
        <v>819</v>
      </c>
      <c r="C69" s="132"/>
      <c r="D69" s="177">
        <v>9.3771000000000004</v>
      </c>
      <c r="E69" s="213">
        <f t="shared" si="12"/>
        <v>9.0957869999999996</v>
      </c>
      <c r="F69" s="213">
        <f t="shared" si="13"/>
        <v>8.8144740000000006</v>
      </c>
      <c r="G69" s="213">
        <f t="shared" si="14"/>
        <v>8.5331610000000016</v>
      </c>
      <c r="H69" s="213">
        <f t="shared" si="15"/>
        <v>8.2518480000000007</v>
      </c>
      <c r="I69" s="214">
        <f t="shared" si="16"/>
        <v>7.9705349999999999</v>
      </c>
    </row>
    <row r="70" spans="2:9" ht="25.5" customHeight="1" x14ac:dyDescent="0.2">
      <c r="B70" s="779" t="s">
        <v>1375</v>
      </c>
      <c r="C70" s="780"/>
      <c r="D70" s="780"/>
      <c r="E70" s="781"/>
      <c r="F70" s="781"/>
      <c r="G70" s="781"/>
      <c r="H70" s="781"/>
      <c r="I70" s="782"/>
    </row>
    <row r="71" spans="2:9" ht="13.5" customHeight="1" x14ac:dyDescent="0.2">
      <c r="B71" s="136" t="s">
        <v>820</v>
      </c>
      <c r="C71" s="132" t="s">
        <v>300</v>
      </c>
      <c r="D71" s="177">
        <v>69.842966500229991</v>
      </c>
      <c r="E71" s="213">
        <f t="shared" ref="E71:E77" si="17">D71*0.97</f>
        <v>67.747677505223095</v>
      </c>
      <c r="F71" s="213">
        <f t="shared" si="13"/>
        <v>65.652388510216184</v>
      </c>
      <c r="G71" s="213">
        <f t="shared" si="14"/>
        <v>63.557099515209295</v>
      </c>
      <c r="H71" s="213">
        <f t="shared" si="15"/>
        <v>61.461810520202391</v>
      </c>
      <c r="I71" s="214">
        <f t="shared" ref="I71:I77" si="18">D71*0.85</f>
        <v>59.366521525195488</v>
      </c>
    </row>
    <row r="72" spans="2:9" ht="13.5" customHeight="1" x14ac:dyDescent="0.2">
      <c r="B72" s="136" t="s">
        <v>1376</v>
      </c>
      <c r="C72" s="132" t="s">
        <v>301</v>
      </c>
      <c r="D72" s="177">
        <v>110.16181423799999</v>
      </c>
      <c r="E72" s="213">
        <f t="shared" si="17"/>
        <v>106.85695981085999</v>
      </c>
      <c r="F72" s="213">
        <f t="shared" si="13"/>
        <v>103.55210538371999</v>
      </c>
      <c r="G72" s="213">
        <f t="shared" si="14"/>
        <v>100.24725095657999</v>
      </c>
      <c r="H72" s="213">
        <f t="shared" si="15"/>
        <v>96.942396529439989</v>
      </c>
      <c r="I72" s="214">
        <f t="shared" si="18"/>
        <v>93.637542102299989</v>
      </c>
    </row>
    <row r="73" spans="2:9" ht="13.5" customHeight="1" x14ac:dyDescent="0.2">
      <c r="B73" s="136" t="s">
        <v>821</v>
      </c>
      <c r="C73" s="132" t="s">
        <v>822</v>
      </c>
      <c r="D73" s="177">
        <v>127.23689</v>
      </c>
      <c r="E73" s="213">
        <f t="shared" si="17"/>
        <v>123.41978330000001</v>
      </c>
      <c r="F73" s="213">
        <f t="shared" si="13"/>
        <v>119.6026766</v>
      </c>
      <c r="G73" s="213">
        <f t="shared" si="14"/>
        <v>115.78556990000001</v>
      </c>
      <c r="H73" s="213">
        <f t="shared" si="15"/>
        <v>111.9684632</v>
      </c>
      <c r="I73" s="214">
        <f t="shared" si="18"/>
        <v>108.15135650000001</v>
      </c>
    </row>
    <row r="74" spans="2:9" ht="13.5" customHeight="1" x14ac:dyDescent="0.2">
      <c r="B74" s="136" t="s">
        <v>823</v>
      </c>
      <c r="C74" s="132"/>
      <c r="D74" s="177">
        <v>18.426259999999999</v>
      </c>
      <c r="E74" s="213">
        <f t="shared" si="17"/>
        <v>17.873472199999998</v>
      </c>
      <c r="F74" s="213">
        <f t="shared" si="13"/>
        <v>17.320684399999998</v>
      </c>
      <c r="G74" s="213">
        <f t="shared" si="14"/>
        <v>16.7678966</v>
      </c>
      <c r="H74" s="213">
        <f t="shared" si="15"/>
        <v>16.215108799999999</v>
      </c>
      <c r="I74" s="214">
        <f t="shared" si="18"/>
        <v>15.662320999999999</v>
      </c>
    </row>
    <row r="75" spans="2:9" ht="13.5" customHeight="1" x14ac:dyDescent="0.2">
      <c r="B75" s="136" t="s">
        <v>824</v>
      </c>
      <c r="C75" s="132"/>
      <c r="D75" s="177">
        <v>0.32322000000000001</v>
      </c>
      <c r="E75" s="213">
        <f t="shared" si="17"/>
        <v>0.31352340000000001</v>
      </c>
      <c r="F75" s="213">
        <f t="shared" si="13"/>
        <v>0.30382680000000001</v>
      </c>
      <c r="G75" s="213">
        <f t="shared" si="14"/>
        <v>0.29413020000000001</v>
      </c>
      <c r="H75" s="213">
        <f t="shared" si="15"/>
        <v>0.28443360000000001</v>
      </c>
      <c r="I75" s="214">
        <f t="shared" si="18"/>
        <v>0.27473700000000001</v>
      </c>
    </row>
    <row r="76" spans="2:9" ht="13.5" customHeight="1" x14ac:dyDescent="0.2">
      <c r="B76" s="136" t="s">
        <v>825</v>
      </c>
      <c r="C76" s="132"/>
      <c r="D76" s="177">
        <v>0.74101649999999997</v>
      </c>
      <c r="E76" s="213">
        <f t="shared" si="17"/>
        <v>0.71878600499999989</v>
      </c>
      <c r="F76" s="213">
        <f t="shared" si="13"/>
        <v>0.69655550999999993</v>
      </c>
      <c r="G76" s="213">
        <f t="shared" si="14"/>
        <v>0.67432501499999997</v>
      </c>
      <c r="H76" s="213">
        <f t="shared" si="15"/>
        <v>0.65209452000000001</v>
      </c>
      <c r="I76" s="214">
        <f t="shared" si="18"/>
        <v>0.62986402499999994</v>
      </c>
    </row>
    <row r="77" spans="2:9" ht="13.5" customHeight="1" x14ac:dyDescent="0.2">
      <c r="B77" s="136" t="s">
        <v>826</v>
      </c>
      <c r="C77" s="132"/>
      <c r="D77" s="177">
        <v>5.8496409825000004</v>
      </c>
      <c r="E77" s="213">
        <f t="shared" si="17"/>
        <v>5.6741517530249999</v>
      </c>
      <c r="F77" s="213">
        <f t="shared" si="13"/>
        <v>5.4986625235500002</v>
      </c>
      <c r="G77" s="213">
        <f t="shared" si="14"/>
        <v>5.3231732940750005</v>
      </c>
      <c r="H77" s="213">
        <f t="shared" si="15"/>
        <v>5.1476840646000008</v>
      </c>
      <c r="I77" s="214">
        <f t="shared" si="18"/>
        <v>4.9721948351250003</v>
      </c>
    </row>
    <row r="78" spans="2:9" ht="25.5" customHeight="1" x14ac:dyDescent="0.2">
      <c r="B78" s="779" t="s">
        <v>1377</v>
      </c>
      <c r="C78" s="780"/>
      <c r="D78" s="780"/>
      <c r="E78" s="781"/>
      <c r="F78" s="781"/>
      <c r="G78" s="781"/>
      <c r="H78" s="781"/>
      <c r="I78" s="782"/>
    </row>
    <row r="79" spans="2:9" ht="13.5" customHeight="1" x14ac:dyDescent="0.2">
      <c r="B79" s="136" t="s">
        <v>1376</v>
      </c>
      <c r="C79" s="132" t="s">
        <v>301</v>
      </c>
      <c r="D79" s="177">
        <v>110.16181423799999</v>
      </c>
      <c r="E79" s="213">
        <f>D79*0.97</f>
        <v>106.85695981085999</v>
      </c>
      <c r="F79" s="213">
        <f>D79*0.94</f>
        <v>103.55210538371999</v>
      </c>
      <c r="G79" s="213">
        <f>D79*0.91</f>
        <v>100.24725095657999</v>
      </c>
      <c r="H79" s="213">
        <f>D79*0.88</f>
        <v>96.942396529439989</v>
      </c>
      <c r="I79" s="214">
        <f>D79*0.85</f>
        <v>93.637542102299989</v>
      </c>
    </row>
    <row r="80" spans="2:9" ht="13.5" customHeight="1" x14ac:dyDescent="0.2">
      <c r="B80" s="136" t="s">
        <v>821</v>
      </c>
      <c r="C80" s="132" t="s">
        <v>822</v>
      </c>
      <c r="D80" s="177">
        <v>121.17799050000001</v>
      </c>
      <c r="E80" s="213">
        <f>D80*0.97</f>
        <v>117.54265078500001</v>
      </c>
      <c r="F80" s="213">
        <f>D80*0.94</f>
        <v>113.90731107000001</v>
      </c>
      <c r="G80" s="213">
        <f>D80*0.91</f>
        <v>110.27197135500001</v>
      </c>
      <c r="H80" s="213">
        <f>D80*0.88</f>
        <v>106.63663164</v>
      </c>
      <c r="I80" s="214">
        <f>D80*0.85</f>
        <v>103.001291925</v>
      </c>
    </row>
    <row r="81" spans="2:9" ht="13.5" customHeight="1" x14ac:dyDescent="0.2">
      <c r="B81" s="136" t="s">
        <v>827</v>
      </c>
      <c r="C81" s="132"/>
      <c r="D81" s="177">
        <v>0.42535500000000004</v>
      </c>
      <c r="E81" s="213">
        <f>D81*0.97</f>
        <v>0.41259435</v>
      </c>
      <c r="F81" s="213">
        <f>D81*0.94</f>
        <v>0.39983370000000001</v>
      </c>
      <c r="G81" s="213">
        <f>D81*0.91</f>
        <v>0.38707305000000003</v>
      </c>
      <c r="H81" s="213">
        <f>D81*0.88</f>
        <v>0.37431240000000005</v>
      </c>
      <c r="I81" s="214">
        <f>D81*0.85</f>
        <v>0.36155175000000001</v>
      </c>
    </row>
    <row r="82" spans="2:9" ht="13.5" customHeight="1" x14ac:dyDescent="0.2">
      <c r="B82" s="136" t="s">
        <v>825</v>
      </c>
      <c r="C82" s="132"/>
      <c r="D82" s="177">
        <v>0.74101649999999997</v>
      </c>
      <c r="E82" s="213">
        <f>D82*0.97</f>
        <v>0.71878600499999989</v>
      </c>
      <c r="F82" s="213">
        <f>D82*0.94</f>
        <v>0.69655550999999993</v>
      </c>
      <c r="G82" s="213">
        <f>D82*0.91</f>
        <v>0.67432501499999997</v>
      </c>
      <c r="H82" s="213">
        <f>D82*0.88</f>
        <v>0.65209452000000001</v>
      </c>
      <c r="I82" s="214">
        <f>D82*0.85</f>
        <v>0.62986402499999994</v>
      </c>
    </row>
    <row r="83" spans="2:9" ht="25.5" customHeight="1" x14ac:dyDescent="0.2">
      <c r="B83" s="779" t="s">
        <v>1378</v>
      </c>
      <c r="C83" s="780"/>
      <c r="D83" s="780"/>
      <c r="E83" s="781"/>
      <c r="F83" s="781"/>
      <c r="G83" s="781"/>
      <c r="H83" s="781"/>
      <c r="I83" s="782"/>
    </row>
    <row r="84" spans="2:9" ht="13.5" customHeight="1" x14ac:dyDescent="0.2">
      <c r="B84" s="136" t="s">
        <v>2845</v>
      </c>
      <c r="C84" s="137" t="s">
        <v>2846</v>
      </c>
      <c r="D84" s="177">
        <v>159.88</v>
      </c>
      <c r="E84" s="213">
        <f>D84*0.97</f>
        <v>155.08359999999999</v>
      </c>
      <c r="F84" s="213">
        <f>D84*0.94</f>
        <v>150.28719999999998</v>
      </c>
      <c r="G84" s="213">
        <f>D84*0.91</f>
        <v>145.49080000000001</v>
      </c>
      <c r="H84" s="213">
        <f>D84*0.88</f>
        <v>140.6944</v>
      </c>
      <c r="I84" s="214">
        <f>D84*0.85</f>
        <v>135.898</v>
      </c>
    </row>
    <row r="85" spans="2:9" ht="13.5" customHeight="1" x14ac:dyDescent="0.2">
      <c r="B85" s="136" t="s">
        <v>2847</v>
      </c>
      <c r="C85" s="137"/>
      <c r="D85" s="177">
        <v>1.03</v>
      </c>
      <c r="E85" s="213">
        <f>D85*0.97</f>
        <v>0.99909999999999999</v>
      </c>
      <c r="F85" s="213">
        <f>D85*0.94</f>
        <v>0.96819999999999995</v>
      </c>
      <c r="G85" s="213">
        <f>D85*0.91</f>
        <v>0.93730000000000002</v>
      </c>
      <c r="H85" s="213">
        <f>D85*0.88</f>
        <v>0.90639999999999998</v>
      </c>
      <c r="I85" s="214">
        <f>D85*0.85</f>
        <v>0.87549999999999994</v>
      </c>
    </row>
    <row r="86" spans="2:9" ht="13.5" customHeight="1" x14ac:dyDescent="0.2">
      <c r="B86" s="136" t="s">
        <v>2848</v>
      </c>
      <c r="C86" s="137"/>
      <c r="D86" s="177">
        <v>37.19</v>
      </c>
      <c r="E86" s="213">
        <f>D86*0.97</f>
        <v>36.074299999999994</v>
      </c>
      <c r="F86" s="213">
        <f>D86*0.94</f>
        <v>34.958599999999997</v>
      </c>
      <c r="G86" s="213">
        <f>D86*0.91</f>
        <v>33.8429</v>
      </c>
      <c r="H86" s="213">
        <f>D86*0.88</f>
        <v>32.727199999999996</v>
      </c>
      <c r="I86" s="214">
        <f>D86*0.85</f>
        <v>31.611499999999996</v>
      </c>
    </row>
    <row r="87" spans="2:9" ht="25.5" customHeight="1" x14ac:dyDescent="0.2">
      <c r="B87" s="779" t="s">
        <v>1379</v>
      </c>
      <c r="C87" s="780"/>
      <c r="D87" s="780"/>
      <c r="E87" s="781"/>
      <c r="F87" s="781"/>
      <c r="G87" s="781"/>
      <c r="H87" s="781"/>
      <c r="I87" s="782"/>
    </row>
    <row r="88" spans="2:9" ht="13.5" customHeight="1" x14ac:dyDescent="0.2">
      <c r="B88" s="136" t="s">
        <v>820</v>
      </c>
      <c r="C88" s="132" t="s">
        <v>302</v>
      </c>
      <c r="D88" s="177">
        <v>69.842966500229991</v>
      </c>
      <c r="E88" s="213">
        <f>D88*0.97</f>
        <v>67.747677505223095</v>
      </c>
      <c r="F88" s="213">
        <f t="shared" si="13"/>
        <v>65.652388510216184</v>
      </c>
      <c r="G88" s="213">
        <f t="shared" si="14"/>
        <v>63.557099515209295</v>
      </c>
      <c r="H88" s="213">
        <f t="shared" si="15"/>
        <v>61.461810520202391</v>
      </c>
      <c r="I88" s="214">
        <f>D88*0.85</f>
        <v>59.366521525195488</v>
      </c>
    </row>
    <row r="89" spans="2:9" ht="13.5" customHeight="1" x14ac:dyDescent="0.2">
      <c r="B89" s="136" t="s">
        <v>1376</v>
      </c>
      <c r="C89" s="132" t="s">
        <v>303</v>
      </c>
      <c r="D89" s="177">
        <v>110.16181423799999</v>
      </c>
      <c r="E89" s="213">
        <f>D89*0.97</f>
        <v>106.85695981085999</v>
      </c>
      <c r="F89" s="213">
        <f t="shared" si="13"/>
        <v>103.55210538371999</v>
      </c>
      <c r="G89" s="213">
        <f t="shared" si="14"/>
        <v>100.24725095657999</v>
      </c>
      <c r="H89" s="213">
        <f t="shared" si="15"/>
        <v>96.942396529439989</v>
      </c>
      <c r="I89" s="214">
        <f>D89*0.85</f>
        <v>93.637542102299989</v>
      </c>
    </row>
    <row r="90" spans="2:9" ht="13.5" customHeight="1" x14ac:dyDescent="0.2">
      <c r="B90" s="136" t="s">
        <v>821</v>
      </c>
      <c r="C90" s="132" t="s">
        <v>1380</v>
      </c>
      <c r="D90" s="177">
        <v>121.17799050000001</v>
      </c>
      <c r="E90" s="213">
        <f>D90*0.97</f>
        <v>117.54265078500001</v>
      </c>
      <c r="F90" s="213">
        <f t="shared" si="13"/>
        <v>113.90731107000001</v>
      </c>
      <c r="G90" s="213">
        <f t="shared" si="14"/>
        <v>110.27197135500001</v>
      </c>
      <c r="H90" s="213">
        <f t="shared" si="15"/>
        <v>106.63663164</v>
      </c>
      <c r="I90" s="214">
        <f>D90*0.85</f>
        <v>103.001291925</v>
      </c>
    </row>
    <row r="91" spans="2:9" ht="13.5" customHeight="1" x14ac:dyDescent="0.2">
      <c r="B91" s="136" t="s">
        <v>1077</v>
      </c>
      <c r="C91" s="132" t="s">
        <v>1078</v>
      </c>
      <c r="D91" s="177">
        <v>176.1354</v>
      </c>
      <c r="E91" s="213">
        <f>D91*0.97</f>
        <v>170.851338</v>
      </c>
      <c r="F91" s="213">
        <f t="shared" si="13"/>
        <v>165.56727599999999</v>
      </c>
      <c r="G91" s="213">
        <f t="shared" si="14"/>
        <v>160.28321400000002</v>
      </c>
      <c r="H91" s="213">
        <f t="shared" si="15"/>
        <v>154.99915200000001</v>
      </c>
      <c r="I91" s="214">
        <f>D91*0.85</f>
        <v>149.71509</v>
      </c>
    </row>
    <row r="92" spans="2:9" ht="13.5" customHeight="1" x14ac:dyDescent="0.2">
      <c r="B92" s="136" t="s">
        <v>823</v>
      </c>
      <c r="C92" s="132"/>
      <c r="D92" s="177">
        <v>18.426259999999999</v>
      </c>
      <c r="E92" s="213">
        <f>D92*0.97</f>
        <v>17.873472199999998</v>
      </c>
      <c r="F92" s="213">
        <f>D92*0.94</f>
        <v>17.320684399999998</v>
      </c>
      <c r="G92" s="213">
        <f>D92*0.91</f>
        <v>16.7678966</v>
      </c>
      <c r="H92" s="213">
        <f>D92*0.88</f>
        <v>16.215108799999999</v>
      </c>
      <c r="I92" s="214">
        <f>D92*0.85</f>
        <v>15.662320999999999</v>
      </c>
    </row>
    <row r="93" spans="2:9" ht="25.5" customHeight="1" x14ac:dyDescent="0.2">
      <c r="B93" s="779" t="s">
        <v>1381</v>
      </c>
      <c r="C93" s="780"/>
      <c r="D93" s="780"/>
      <c r="E93" s="781"/>
      <c r="F93" s="781"/>
      <c r="G93" s="781"/>
      <c r="H93" s="781"/>
      <c r="I93" s="782"/>
    </row>
    <row r="94" spans="2:9" ht="13.5" customHeight="1" x14ac:dyDescent="0.2">
      <c r="B94" s="136" t="s">
        <v>1382</v>
      </c>
      <c r="C94" s="132" t="s">
        <v>997</v>
      </c>
      <c r="D94" s="177">
        <v>111.340845</v>
      </c>
      <c r="E94" s="213">
        <f>D94*0.97</f>
        <v>108.00061965</v>
      </c>
      <c r="F94" s="213">
        <f>D94*0.94</f>
        <v>104.66039429999999</v>
      </c>
      <c r="G94" s="213">
        <f>D94*0.91</f>
        <v>101.32016895000001</v>
      </c>
      <c r="H94" s="213">
        <f>D94*0.88</f>
        <v>97.979943599999999</v>
      </c>
      <c r="I94" s="214">
        <f>D94*0.85</f>
        <v>94.639718250000001</v>
      </c>
    </row>
    <row r="95" spans="2:9" ht="13.5" customHeight="1" x14ac:dyDescent="0.2">
      <c r="B95" s="136" t="s">
        <v>1383</v>
      </c>
      <c r="C95" s="132" t="s">
        <v>998</v>
      </c>
      <c r="D95" s="177">
        <v>120.24806157</v>
      </c>
      <c r="E95" s="213">
        <f>D95*0.97</f>
        <v>116.6406197229</v>
      </c>
      <c r="F95" s="213">
        <f>D95*0.94</f>
        <v>113.03317787579999</v>
      </c>
      <c r="G95" s="213">
        <f>D95*0.91</f>
        <v>109.4257360287</v>
      </c>
      <c r="H95" s="213">
        <f>D95*0.88</f>
        <v>105.81829418160001</v>
      </c>
      <c r="I95" s="214">
        <f>D95*0.85</f>
        <v>102.2108523345</v>
      </c>
    </row>
    <row r="96" spans="2:9" ht="13.5" customHeight="1" x14ac:dyDescent="0.2">
      <c r="B96" s="136" t="s">
        <v>1369</v>
      </c>
      <c r="C96" s="132" t="s">
        <v>999</v>
      </c>
      <c r="D96" s="177">
        <v>127.57038</v>
      </c>
      <c r="E96" s="213">
        <f>D96*0.97</f>
        <v>123.74326859999999</v>
      </c>
      <c r="F96" s="213">
        <f>D96*0.94</f>
        <v>119.91615719999999</v>
      </c>
      <c r="G96" s="213">
        <f>D96*0.91</f>
        <v>116.08904580000001</v>
      </c>
      <c r="H96" s="213">
        <f>D96*0.88</f>
        <v>112.2619344</v>
      </c>
      <c r="I96" s="214">
        <f>D96*0.85</f>
        <v>108.43482299999999</v>
      </c>
    </row>
    <row r="97" spans="2:9" ht="25.5" customHeight="1" x14ac:dyDescent="0.2">
      <c r="B97" s="779" t="s">
        <v>1384</v>
      </c>
      <c r="C97" s="780"/>
      <c r="D97" s="780"/>
      <c r="E97" s="781"/>
      <c r="F97" s="781"/>
      <c r="G97" s="781"/>
      <c r="H97" s="781"/>
      <c r="I97" s="782"/>
    </row>
    <row r="98" spans="2:9" ht="13.5" customHeight="1" x14ac:dyDescent="0.2">
      <c r="B98" s="239" t="s">
        <v>828</v>
      </c>
      <c r="C98" s="132"/>
      <c r="D98" s="177">
        <v>0.11063000000000001</v>
      </c>
      <c r="E98" s="213">
        <f>D98*0.97</f>
        <v>0.10731110000000001</v>
      </c>
      <c r="F98" s="213">
        <f>D98*0.94</f>
        <v>0.10399219999999999</v>
      </c>
      <c r="G98" s="213">
        <f>D98*0.91</f>
        <v>0.10067330000000001</v>
      </c>
      <c r="H98" s="213">
        <f>D98*0.88</f>
        <v>9.7354400000000008E-2</v>
      </c>
      <c r="I98" s="214">
        <f>D98*0.85</f>
        <v>9.4035500000000008E-2</v>
      </c>
    </row>
    <row r="99" spans="2:9" ht="13.5" customHeight="1" x14ac:dyDescent="0.2">
      <c r="B99" s="136" t="s">
        <v>1376</v>
      </c>
      <c r="C99" s="132" t="s">
        <v>482</v>
      </c>
      <c r="D99" s="177">
        <v>110.16181423799999</v>
      </c>
      <c r="E99" s="213">
        <f>D99*0.97</f>
        <v>106.85695981085999</v>
      </c>
      <c r="F99" s="213">
        <f>D99*0.94</f>
        <v>103.55210538371999</v>
      </c>
      <c r="G99" s="213">
        <f>D99*0.91</f>
        <v>100.24725095657999</v>
      </c>
      <c r="H99" s="213">
        <f>D99*0.88</f>
        <v>96.942396529439989</v>
      </c>
      <c r="I99" s="214">
        <f>D99*0.85</f>
        <v>93.637542102299989</v>
      </c>
    </row>
    <row r="100" spans="2:9" ht="13.5" customHeight="1" x14ac:dyDescent="0.2">
      <c r="B100" s="136" t="s">
        <v>821</v>
      </c>
      <c r="C100" s="132" t="s">
        <v>822</v>
      </c>
      <c r="D100" s="177">
        <v>121.17799050000001</v>
      </c>
      <c r="E100" s="213">
        <f>D100*0.97</f>
        <v>117.54265078500001</v>
      </c>
      <c r="F100" s="213">
        <f>D100*0.94</f>
        <v>113.90731107000001</v>
      </c>
      <c r="G100" s="213">
        <f>D100*0.91</f>
        <v>110.27197135500001</v>
      </c>
      <c r="H100" s="213">
        <f>D100*0.88</f>
        <v>106.63663164</v>
      </c>
      <c r="I100" s="214">
        <f>D100*0.85</f>
        <v>103.001291925</v>
      </c>
    </row>
    <row r="101" spans="2:9" ht="13.5" customHeight="1" x14ac:dyDescent="0.2">
      <c r="B101" s="136" t="s">
        <v>829</v>
      </c>
      <c r="C101" s="132"/>
      <c r="D101" s="177">
        <v>0.95240000000000002</v>
      </c>
      <c r="E101" s="213">
        <f>D101*0.97</f>
        <v>0.92382799999999998</v>
      </c>
      <c r="F101" s="213">
        <f>D101*0.94</f>
        <v>0.89525599999999994</v>
      </c>
      <c r="G101" s="213">
        <f>D101*0.91</f>
        <v>0.86668400000000001</v>
      </c>
      <c r="H101" s="213">
        <f>D101*0.88</f>
        <v>0.83811200000000008</v>
      </c>
      <c r="I101" s="214">
        <f>D101*0.85</f>
        <v>0.80954000000000004</v>
      </c>
    </row>
    <row r="102" spans="2:9" ht="13.5" customHeight="1" x14ac:dyDescent="0.2">
      <c r="B102" s="136" t="s">
        <v>830</v>
      </c>
      <c r="C102" s="132"/>
      <c r="D102" s="177">
        <v>0.76180999999999999</v>
      </c>
      <c r="E102" s="213">
        <f>D102*0.97</f>
        <v>0.73895569999999999</v>
      </c>
      <c r="F102" s="213">
        <f>D102*0.94</f>
        <v>0.7161014</v>
      </c>
      <c r="G102" s="213">
        <f>D102*0.91</f>
        <v>0.6932471</v>
      </c>
      <c r="H102" s="213">
        <f>D102*0.88</f>
        <v>0.67039280000000001</v>
      </c>
      <c r="I102" s="214">
        <f>D102*0.85</f>
        <v>0.64753850000000002</v>
      </c>
    </row>
    <row r="103" spans="2:9" ht="25.5" customHeight="1" x14ac:dyDescent="0.2">
      <c r="B103" s="779" t="s">
        <v>1385</v>
      </c>
      <c r="C103" s="780"/>
      <c r="D103" s="780"/>
      <c r="E103" s="781"/>
      <c r="F103" s="781"/>
      <c r="G103" s="781"/>
      <c r="H103" s="781"/>
      <c r="I103" s="782"/>
    </row>
    <row r="104" spans="2:9" ht="13.5" customHeight="1" x14ac:dyDescent="0.2">
      <c r="B104" s="136" t="s">
        <v>831</v>
      </c>
      <c r="C104" s="137"/>
      <c r="D104" s="177">
        <v>20.71416</v>
      </c>
      <c r="E104" s="213">
        <f t="shared" ref="E104:E153" si="19">D104*0.97</f>
        <v>20.0927352</v>
      </c>
      <c r="F104" s="213">
        <f t="shared" ref="F104:F155" si="20">D104*0.94</f>
        <v>19.4713104</v>
      </c>
      <c r="G104" s="213">
        <f t="shared" ref="G104:G155" si="21">D104*0.91</f>
        <v>18.8498856</v>
      </c>
      <c r="H104" s="213">
        <f t="shared" ref="H104:H155" si="22">D104*0.88</f>
        <v>18.228460800000001</v>
      </c>
      <c r="I104" s="214">
        <f t="shared" ref="I104:I126" si="23">D104*0.85</f>
        <v>17.607036000000001</v>
      </c>
    </row>
    <row r="105" spans="2:9" ht="13.5" customHeight="1" x14ac:dyDescent="0.2">
      <c r="B105" s="136" t="s">
        <v>832</v>
      </c>
      <c r="C105" s="137"/>
      <c r="D105" s="177">
        <v>27.618980000000001</v>
      </c>
      <c r="E105" s="213">
        <f t="shared" si="19"/>
        <v>26.790410600000001</v>
      </c>
      <c r="F105" s="213">
        <f t="shared" si="20"/>
        <v>25.961841199999999</v>
      </c>
      <c r="G105" s="213">
        <f t="shared" si="21"/>
        <v>25.133271800000003</v>
      </c>
      <c r="H105" s="213">
        <f t="shared" si="22"/>
        <v>24.3047024</v>
      </c>
      <c r="I105" s="214">
        <f t="shared" si="23"/>
        <v>23.476133000000001</v>
      </c>
    </row>
    <row r="106" spans="2:9" ht="13.5" customHeight="1" x14ac:dyDescent="0.2">
      <c r="B106" s="136" t="s">
        <v>833</v>
      </c>
      <c r="C106" s="137"/>
      <c r="D106" s="177">
        <v>29.345189999999999</v>
      </c>
      <c r="E106" s="213">
        <f t="shared" si="19"/>
        <v>28.4648343</v>
      </c>
      <c r="F106" s="213">
        <f t="shared" si="20"/>
        <v>27.584478599999997</v>
      </c>
      <c r="G106" s="213">
        <f t="shared" si="21"/>
        <v>26.704122900000002</v>
      </c>
      <c r="H106" s="213">
        <f t="shared" si="22"/>
        <v>25.823767199999999</v>
      </c>
      <c r="I106" s="214">
        <f t="shared" si="23"/>
        <v>24.9434115</v>
      </c>
    </row>
    <row r="107" spans="2:9" ht="13.5" customHeight="1" x14ac:dyDescent="0.2">
      <c r="B107" s="136" t="s">
        <v>834</v>
      </c>
      <c r="C107" s="137"/>
      <c r="D107" s="177">
        <v>35.213990000000003</v>
      </c>
      <c r="E107" s="213">
        <f t="shared" si="19"/>
        <v>34.157570300000003</v>
      </c>
      <c r="F107" s="213">
        <f t="shared" si="20"/>
        <v>33.101150600000004</v>
      </c>
      <c r="G107" s="213">
        <f t="shared" si="21"/>
        <v>32.044730900000005</v>
      </c>
      <c r="H107" s="213">
        <f t="shared" si="22"/>
        <v>30.988311200000002</v>
      </c>
      <c r="I107" s="214">
        <f t="shared" si="23"/>
        <v>29.931891500000003</v>
      </c>
    </row>
    <row r="108" spans="2:9" ht="13.5" customHeight="1" x14ac:dyDescent="0.2">
      <c r="B108" s="136" t="s">
        <v>835</v>
      </c>
      <c r="C108" s="137"/>
      <c r="D108" s="177">
        <v>22.079470000000001</v>
      </c>
      <c r="E108" s="213">
        <f t="shared" si="19"/>
        <v>21.4170859</v>
      </c>
      <c r="F108" s="213">
        <f t="shared" si="20"/>
        <v>20.754701799999999</v>
      </c>
      <c r="G108" s="213">
        <f t="shared" si="21"/>
        <v>20.092317700000002</v>
      </c>
      <c r="H108" s="213">
        <f t="shared" si="22"/>
        <v>19.429933600000002</v>
      </c>
      <c r="I108" s="214">
        <f t="shared" si="23"/>
        <v>18.767549500000001</v>
      </c>
    </row>
    <row r="109" spans="2:9" ht="13.5" customHeight="1" x14ac:dyDescent="0.2">
      <c r="B109" s="136" t="s">
        <v>836</v>
      </c>
      <c r="C109" s="137"/>
      <c r="D109" s="177">
        <v>30.679010000000002</v>
      </c>
      <c r="E109" s="213">
        <f>D109*0.97</f>
        <v>29.7586397</v>
      </c>
      <c r="F109" s="213">
        <f>D109*0.94</f>
        <v>28.838269400000001</v>
      </c>
      <c r="G109" s="213">
        <f>D109*0.91</f>
        <v>27.917899100000003</v>
      </c>
      <c r="H109" s="213">
        <f>D109*0.88</f>
        <v>26.997528800000001</v>
      </c>
      <c r="I109" s="214">
        <f t="shared" si="23"/>
        <v>26.077158499999999</v>
      </c>
    </row>
    <row r="110" spans="2:9" ht="13.5" customHeight="1" x14ac:dyDescent="0.2">
      <c r="B110" s="136" t="s">
        <v>837</v>
      </c>
      <c r="C110" s="137"/>
      <c r="D110" s="177">
        <v>40.392710000000001</v>
      </c>
      <c r="E110" s="213">
        <f t="shared" si="19"/>
        <v>39.180928700000003</v>
      </c>
      <c r="F110" s="213">
        <f t="shared" si="20"/>
        <v>37.969147399999997</v>
      </c>
      <c r="G110" s="213">
        <f t="shared" si="21"/>
        <v>36.757366099999999</v>
      </c>
      <c r="H110" s="213">
        <f t="shared" si="22"/>
        <v>35.5455848</v>
      </c>
      <c r="I110" s="214">
        <f t="shared" si="23"/>
        <v>34.333803500000002</v>
      </c>
    </row>
    <row r="111" spans="2:9" ht="13.5" customHeight="1" x14ac:dyDescent="0.2">
      <c r="B111" s="136" t="s">
        <v>838</v>
      </c>
      <c r="C111" s="137"/>
      <c r="D111" s="177">
        <v>46.607039999999998</v>
      </c>
      <c r="E111" s="213">
        <f t="shared" si="19"/>
        <v>45.208828799999999</v>
      </c>
      <c r="F111" s="213">
        <f t="shared" si="20"/>
        <v>43.810617599999993</v>
      </c>
      <c r="G111" s="213">
        <f t="shared" si="21"/>
        <v>42.412406400000002</v>
      </c>
      <c r="H111" s="213">
        <f t="shared" si="22"/>
        <v>41.014195199999996</v>
      </c>
      <c r="I111" s="214">
        <f t="shared" si="23"/>
        <v>39.615983999999997</v>
      </c>
    </row>
    <row r="112" spans="2:9" ht="13.5" customHeight="1" x14ac:dyDescent="0.2">
      <c r="B112" s="136" t="s">
        <v>1115</v>
      </c>
      <c r="C112" s="137"/>
      <c r="D112" s="177">
        <v>41.428319999999999</v>
      </c>
      <c r="E112" s="213">
        <f t="shared" si="19"/>
        <v>40.1854704</v>
      </c>
      <c r="F112" s="213">
        <f t="shared" si="20"/>
        <v>38.9426208</v>
      </c>
      <c r="G112" s="213">
        <f t="shared" si="21"/>
        <v>37.699771200000001</v>
      </c>
      <c r="H112" s="213">
        <f t="shared" si="22"/>
        <v>36.456921600000001</v>
      </c>
      <c r="I112" s="214">
        <f t="shared" si="23"/>
        <v>35.214072000000002</v>
      </c>
    </row>
    <row r="113" spans="2:9" ht="13.5" customHeight="1" x14ac:dyDescent="0.2">
      <c r="B113" s="136" t="s">
        <v>1116</v>
      </c>
      <c r="C113" s="137"/>
      <c r="D113" s="177">
        <v>55.237960000000001</v>
      </c>
      <c r="E113" s="213">
        <f t="shared" si="19"/>
        <v>53.580821200000003</v>
      </c>
      <c r="F113" s="213">
        <f t="shared" si="20"/>
        <v>51.923682399999997</v>
      </c>
      <c r="G113" s="213">
        <f t="shared" si="21"/>
        <v>50.266543600000006</v>
      </c>
      <c r="H113" s="213">
        <f t="shared" si="22"/>
        <v>48.6094048</v>
      </c>
      <c r="I113" s="214">
        <f t="shared" si="23"/>
        <v>46.952266000000002</v>
      </c>
    </row>
    <row r="114" spans="2:9" ht="13.5" customHeight="1" x14ac:dyDescent="0.2">
      <c r="B114" s="136" t="s">
        <v>1117</v>
      </c>
      <c r="C114" s="137"/>
      <c r="D114" s="177">
        <v>45.855179999999997</v>
      </c>
      <c r="E114" s="213">
        <f t="shared" si="19"/>
        <v>44.479524599999998</v>
      </c>
      <c r="F114" s="213">
        <f t="shared" si="20"/>
        <v>43.103869199999998</v>
      </c>
      <c r="G114" s="213">
        <f t="shared" si="21"/>
        <v>41.728213799999999</v>
      </c>
      <c r="H114" s="213">
        <f t="shared" si="22"/>
        <v>40.352558399999999</v>
      </c>
      <c r="I114" s="214">
        <f t="shared" si="23"/>
        <v>38.976903</v>
      </c>
    </row>
    <row r="115" spans="2:9" ht="13.5" customHeight="1" x14ac:dyDescent="0.2">
      <c r="B115" s="136" t="s">
        <v>2843</v>
      </c>
      <c r="C115" s="137"/>
      <c r="D115" s="177">
        <v>52.79</v>
      </c>
      <c r="E115" s="213">
        <f t="shared" si="19"/>
        <v>51.206299999999999</v>
      </c>
      <c r="F115" s="213">
        <f t="shared" si="20"/>
        <v>49.622599999999998</v>
      </c>
      <c r="G115" s="213">
        <f t="shared" si="21"/>
        <v>48.038899999999998</v>
      </c>
      <c r="H115" s="213">
        <f t="shared" si="22"/>
        <v>46.455199999999998</v>
      </c>
      <c r="I115" s="214">
        <f t="shared" si="23"/>
        <v>44.871499999999997</v>
      </c>
    </row>
    <row r="116" spans="2:9" ht="13.5" customHeight="1" x14ac:dyDescent="0.2">
      <c r="B116" s="136" t="s">
        <v>1079</v>
      </c>
      <c r="C116" s="137" t="s">
        <v>1080</v>
      </c>
      <c r="D116" s="177">
        <v>29.3706</v>
      </c>
      <c r="E116" s="213">
        <f t="shared" si="19"/>
        <v>28.489481999999999</v>
      </c>
      <c r="F116" s="213">
        <f t="shared" si="20"/>
        <v>27.608363999999998</v>
      </c>
      <c r="G116" s="213">
        <f t="shared" si="21"/>
        <v>26.727246000000001</v>
      </c>
      <c r="H116" s="213">
        <f t="shared" si="22"/>
        <v>25.846128</v>
      </c>
      <c r="I116" s="214">
        <f t="shared" si="23"/>
        <v>24.965009999999999</v>
      </c>
    </row>
    <row r="117" spans="2:9" ht="13.5" customHeight="1" x14ac:dyDescent="0.2">
      <c r="B117" s="136" t="s">
        <v>839</v>
      </c>
      <c r="C117" s="137"/>
      <c r="D117" s="177">
        <v>38.980310000000003</v>
      </c>
      <c r="E117" s="213">
        <f t="shared" si="19"/>
        <v>37.810900700000005</v>
      </c>
      <c r="F117" s="213">
        <f t="shared" si="20"/>
        <v>36.6414914</v>
      </c>
      <c r="G117" s="213">
        <f t="shared" si="21"/>
        <v>35.472082100000002</v>
      </c>
      <c r="H117" s="213">
        <f t="shared" si="22"/>
        <v>34.302672800000003</v>
      </c>
      <c r="I117" s="214">
        <f t="shared" si="23"/>
        <v>33.133263499999998</v>
      </c>
    </row>
    <row r="118" spans="2:9" ht="13.5" customHeight="1" x14ac:dyDescent="0.2">
      <c r="B118" s="136" t="s">
        <v>1386</v>
      </c>
      <c r="C118" s="137"/>
      <c r="D118" s="177">
        <v>40.704300000000003</v>
      </c>
      <c r="E118" s="213">
        <f t="shared" si="19"/>
        <v>39.483171000000006</v>
      </c>
      <c r="F118" s="213">
        <f t="shared" si="20"/>
        <v>38.262042000000001</v>
      </c>
      <c r="G118" s="213">
        <f t="shared" si="21"/>
        <v>37.040913000000003</v>
      </c>
      <c r="H118" s="213">
        <f t="shared" si="22"/>
        <v>35.819784000000006</v>
      </c>
      <c r="I118" s="214">
        <f t="shared" si="23"/>
        <v>34.598655000000001</v>
      </c>
    </row>
    <row r="119" spans="2:9" ht="13.5" customHeight="1" x14ac:dyDescent="0.2">
      <c r="B119" s="136" t="s">
        <v>1118</v>
      </c>
      <c r="C119" s="137"/>
      <c r="D119" s="177">
        <v>44.618180000000002</v>
      </c>
      <c r="E119" s="213">
        <f t="shared" si="19"/>
        <v>43.279634600000001</v>
      </c>
      <c r="F119" s="213">
        <f t="shared" si="20"/>
        <v>41.9410892</v>
      </c>
      <c r="G119" s="213">
        <f t="shared" si="21"/>
        <v>40.602543800000007</v>
      </c>
      <c r="H119" s="213">
        <f t="shared" si="22"/>
        <v>39.263998400000006</v>
      </c>
      <c r="I119" s="214">
        <f t="shared" si="23"/>
        <v>37.925453000000005</v>
      </c>
    </row>
    <row r="120" spans="2:9" ht="13.5" customHeight="1" x14ac:dyDescent="0.2">
      <c r="B120" s="136" t="s">
        <v>3335</v>
      </c>
      <c r="C120" s="137"/>
      <c r="D120" s="177">
        <v>51.310899999999997</v>
      </c>
      <c r="E120" s="213">
        <f t="shared" si="19"/>
        <v>49.771572999999997</v>
      </c>
      <c r="F120" s="213">
        <f t="shared" si="20"/>
        <v>48.232245999999996</v>
      </c>
      <c r="G120" s="213">
        <f t="shared" si="21"/>
        <v>46.692918999999996</v>
      </c>
      <c r="H120" s="213">
        <f t="shared" si="22"/>
        <v>45.153591999999996</v>
      </c>
      <c r="I120" s="214">
        <f t="shared" si="23"/>
        <v>43.614264999999996</v>
      </c>
    </row>
    <row r="121" spans="2:9" ht="13.5" customHeight="1" x14ac:dyDescent="0.2">
      <c r="B121" s="136" t="s">
        <v>3352</v>
      </c>
      <c r="C121" s="137"/>
      <c r="D121" s="177">
        <v>76.680000000000007</v>
      </c>
      <c r="E121" s="213">
        <f t="shared" si="19"/>
        <v>74.379600000000011</v>
      </c>
      <c r="F121" s="213">
        <f t="shared" si="20"/>
        <v>72.0792</v>
      </c>
      <c r="G121" s="213">
        <f t="shared" si="21"/>
        <v>69.778800000000004</v>
      </c>
      <c r="H121" s="213">
        <f t="shared" si="22"/>
        <v>67.478400000000008</v>
      </c>
      <c r="I121" s="214">
        <f t="shared" si="23"/>
        <v>65.177999999999997</v>
      </c>
    </row>
    <row r="122" spans="2:9" ht="13.5" customHeight="1" x14ac:dyDescent="0.2">
      <c r="B122" s="136" t="s">
        <v>840</v>
      </c>
      <c r="C122" s="137"/>
      <c r="D122" s="177">
        <v>27.84084</v>
      </c>
      <c r="E122" s="213">
        <f t="shared" si="19"/>
        <v>27.0056148</v>
      </c>
      <c r="F122" s="213">
        <f t="shared" si="20"/>
        <v>26.1703896</v>
      </c>
      <c r="G122" s="213">
        <f t="shared" si="21"/>
        <v>25.3351644</v>
      </c>
      <c r="H122" s="213">
        <f t="shared" si="22"/>
        <v>24.4999392</v>
      </c>
      <c r="I122" s="214">
        <f t="shared" si="23"/>
        <v>23.664714</v>
      </c>
    </row>
    <row r="123" spans="2:9" ht="13.5" customHeight="1" x14ac:dyDescent="0.2">
      <c r="B123" s="136" t="s">
        <v>841</v>
      </c>
      <c r="C123" s="137"/>
      <c r="D123" s="177">
        <v>22.721499999999999</v>
      </c>
      <c r="E123" s="213">
        <f t="shared" si="19"/>
        <v>22.039854999999999</v>
      </c>
      <c r="F123" s="213">
        <f t="shared" si="20"/>
        <v>21.358209999999996</v>
      </c>
      <c r="G123" s="213">
        <f t="shared" si="21"/>
        <v>20.676565</v>
      </c>
      <c r="H123" s="213">
        <f t="shared" si="22"/>
        <v>19.99492</v>
      </c>
      <c r="I123" s="214">
        <f t="shared" si="23"/>
        <v>19.313274999999997</v>
      </c>
    </row>
    <row r="124" spans="2:9" ht="13.5" customHeight="1" x14ac:dyDescent="0.2">
      <c r="B124" s="136" t="s">
        <v>1119</v>
      </c>
      <c r="C124" s="137" t="s">
        <v>1120</v>
      </c>
      <c r="D124" s="177">
        <v>23.483250000000002</v>
      </c>
      <c r="E124" s="213">
        <f t="shared" si="19"/>
        <v>22.7787525</v>
      </c>
      <c r="F124" s="213">
        <f t="shared" si="20"/>
        <v>22.074255000000001</v>
      </c>
      <c r="G124" s="213">
        <f t="shared" si="21"/>
        <v>21.369757500000002</v>
      </c>
      <c r="H124" s="213">
        <f t="shared" si="22"/>
        <v>20.66526</v>
      </c>
      <c r="I124" s="214">
        <f t="shared" si="23"/>
        <v>19.960762500000001</v>
      </c>
    </row>
    <row r="125" spans="2:9" ht="13.5" customHeight="1" x14ac:dyDescent="0.2">
      <c r="B125" s="136" t="s">
        <v>842</v>
      </c>
      <c r="C125" s="137"/>
      <c r="D125" s="177">
        <v>33.371189999999999</v>
      </c>
      <c r="E125" s="213">
        <f t="shared" si="19"/>
        <v>32.3700543</v>
      </c>
      <c r="F125" s="213">
        <f t="shared" si="20"/>
        <v>31.368918599999997</v>
      </c>
      <c r="G125" s="213">
        <f t="shared" si="21"/>
        <v>30.367782899999998</v>
      </c>
      <c r="H125" s="213">
        <f t="shared" si="22"/>
        <v>29.366647199999999</v>
      </c>
      <c r="I125" s="214">
        <f t="shared" si="23"/>
        <v>28.365511499999997</v>
      </c>
    </row>
    <row r="126" spans="2:9" ht="13.5" customHeight="1" x14ac:dyDescent="0.2">
      <c r="B126" s="136" t="s">
        <v>1000</v>
      </c>
      <c r="C126" s="137" t="s">
        <v>1001</v>
      </c>
      <c r="D126" s="177">
        <v>187.42500000000001</v>
      </c>
      <c r="E126" s="213">
        <f t="shared" si="19"/>
        <v>181.80225000000002</v>
      </c>
      <c r="F126" s="213">
        <f t="shared" si="20"/>
        <v>176.17949999999999</v>
      </c>
      <c r="G126" s="213">
        <f t="shared" si="21"/>
        <v>170.55675000000002</v>
      </c>
      <c r="H126" s="213">
        <f t="shared" si="22"/>
        <v>164.934</v>
      </c>
      <c r="I126" s="214">
        <f t="shared" si="23"/>
        <v>159.31125</v>
      </c>
    </row>
    <row r="127" spans="2:9" ht="25.5" customHeight="1" x14ac:dyDescent="0.2">
      <c r="B127" s="779" t="s">
        <v>1387</v>
      </c>
      <c r="C127" s="780"/>
      <c r="D127" s="780"/>
      <c r="E127" s="781"/>
      <c r="F127" s="781"/>
      <c r="G127" s="781"/>
      <c r="H127" s="781"/>
      <c r="I127" s="782"/>
    </row>
    <row r="128" spans="2:9" ht="13.5" customHeight="1" x14ac:dyDescent="0.2">
      <c r="B128" s="137" t="s">
        <v>843</v>
      </c>
      <c r="C128" s="137" t="s">
        <v>304</v>
      </c>
      <c r="D128" s="177">
        <v>40.908880000000003</v>
      </c>
      <c r="E128" s="213">
        <f t="shared" ref="E128:E133" si="24">D128*0.97</f>
        <v>39.681613600000006</v>
      </c>
      <c r="F128" s="213">
        <f t="shared" ref="F128:F133" si="25">D128*0.94</f>
        <v>38.454347200000001</v>
      </c>
      <c r="G128" s="213">
        <f t="shared" ref="G128:G133" si="26">D128*0.91</f>
        <v>37.227080800000003</v>
      </c>
      <c r="H128" s="213">
        <f t="shared" ref="H128:H133" si="27">D128*0.88</f>
        <v>35.999814400000005</v>
      </c>
      <c r="I128" s="213">
        <f t="shared" ref="I128:I133" si="28">D128*0.85</f>
        <v>34.772548</v>
      </c>
    </row>
    <row r="129" spans="2:9" ht="13.5" customHeight="1" x14ac:dyDescent="0.2">
      <c r="B129" s="137" t="s">
        <v>844</v>
      </c>
      <c r="C129" s="137" t="s">
        <v>305</v>
      </c>
      <c r="D129" s="177">
        <v>40.908880000000003</v>
      </c>
      <c r="E129" s="213">
        <f t="shared" si="24"/>
        <v>39.681613600000006</v>
      </c>
      <c r="F129" s="213">
        <f t="shared" si="25"/>
        <v>38.454347200000001</v>
      </c>
      <c r="G129" s="213">
        <f t="shared" si="26"/>
        <v>37.227080800000003</v>
      </c>
      <c r="H129" s="213">
        <f t="shared" si="27"/>
        <v>35.999814400000005</v>
      </c>
      <c r="I129" s="213">
        <f t="shared" si="28"/>
        <v>34.772548</v>
      </c>
    </row>
    <row r="130" spans="2:9" ht="13.5" customHeight="1" x14ac:dyDescent="0.2">
      <c r="B130" s="137" t="s">
        <v>1388</v>
      </c>
      <c r="C130" s="137" t="s">
        <v>845</v>
      </c>
      <c r="D130" s="177">
        <v>42.207639526499996</v>
      </c>
      <c r="E130" s="213">
        <f t="shared" si="24"/>
        <v>40.941410340704998</v>
      </c>
      <c r="F130" s="213">
        <f t="shared" si="25"/>
        <v>39.675181154909993</v>
      </c>
      <c r="G130" s="213">
        <f t="shared" si="26"/>
        <v>38.408951969114995</v>
      </c>
      <c r="H130" s="213">
        <f t="shared" si="27"/>
        <v>37.142722783319996</v>
      </c>
      <c r="I130" s="213">
        <f t="shared" si="28"/>
        <v>35.876493597524998</v>
      </c>
    </row>
    <row r="131" spans="2:9" ht="13.5" customHeight="1" x14ac:dyDescent="0.2">
      <c r="B131" s="137" t="s">
        <v>846</v>
      </c>
      <c r="C131" s="132" t="s">
        <v>847</v>
      </c>
      <c r="D131" s="177">
        <v>44.318019999999997</v>
      </c>
      <c r="E131" s="213">
        <f t="shared" si="24"/>
        <v>42.988479399999996</v>
      </c>
      <c r="F131" s="213">
        <f t="shared" si="25"/>
        <v>41.658938799999994</v>
      </c>
      <c r="G131" s="213">
        <f t="shared" si="26"/>
        <v>40.3293982</v>
      </c>
      <c r="H131" s="213">
        <f t="shared" si="27"/>
        <v>38.999857599999999</v>
      </c>
      <c r="I131" s="213">
        <f t="shared" si="28"/>
        <v>37.670316999999997</v>
      </c>
    </row>
    <row r="132" spans="2:9" ht="13.5" customHeight="1" x14ac:dyDescent="0.2">
      <c r="B132" s="137" t="s">
        <v>1121</v>
      </c>
      <c r="C132" s="132" t="s">
        <v>1122</v>
      </c>
      <c r="D132" s="177">
        <v>45.400950000000002</v>
      </c>
      <c r="E132" s="213">
        <f t="shared" si="24"/>
        <v>44.038921500000001</v>
      </c>
      <c r="F132" s="213">
        <f t="shared" si="25"/>
        <v>42.676893</v>
      </c>
      <c r="G132" s="213">
        <f t="shared" si="26"/>
        <v>41.314864500000006</v>
      </c>
      <c r="H132" s="213">
        <f t="shared" si="27"/>
        <v>39.952836000000005</v>
      </c>
      <c r="I132" s="213">
        <f t="shared" si="28"/>
        <v>38.590807500000004</v>
      </c>
    </row>
    <row r="133" spans="2:9" ht="13.5" customHeight="1" x14ac:dyDescent="0.2">
      <c r="B133" s="519" t="s">
        <v>3186</v>
      </c>
      <c r="C133" s="519" t="s">
        <v>845</v>
      </c>
      <c r="D133" s="511">
        <v>25.78</v>
      </c>
      <c r="E133" s="482">
        <f t="shared" si="24"/>
        <v>25.006599999999999</v>
      </c>
      <c r="F133" s="482">
        <f t="shared" si="25"/>
        <v>24.2332</v>
      </c>
      <c r="G133" s="482">
        <f t="shared" si="26"/>
        <v>23.459800000000001</v>
      </c>
      <c r="H133" s="482">
        <f t="shared" si="27"/>
        <v>22.686400000000003</v>
      </c>
      <c r="I133" s="482">
        <f t="shared" si="28"/>
        <v>21.913</v>
      </c>
    </row>
    <row r="134" spans="2:9" ht="25.5" customHeight="1" x14ac:dyDescent="0.2">
      <c r="B134" s="779" t="s">
        <v>1389</v>
      </c>
      <c r="C134" s="780" t="s">
        <v>306</v>
      </c>
      <c r="D134" s="780"/>
      <c r="E134" s="781"/>
      <c r="F134" s="781"/>
      <c r="G134" s="781"/>
      <c r="H134" s="781"/>
      <c r="I134" s="782"/>
    </row>
    <row r="135" spans="2:9" ht="13.5" customHeight="1" x14ac:dyDescent="0.2">
      <c r="B135" s="136" t="s">
        <v>848</v>
      </c>
      <c r="C135" s="137" t="s">
        <v>307</v>
      </c>
      <c r="D135" s="177">
        <v>19.499960000000002</v>
      </c>
      <c r="E135" s="213">
        <f t="shared" ref="E135:E144" si="29">D135*0.97</f>
        <v>18.9149612</v>
      </c>
      <c r="F135" s="213">
        <f t="shared" ref="F135:F144" si="30">D135*0.94</f>
        <v>18.329962399999999</v>
      </c>
      <c r="G135" s="213">
        <f t="shared" ref="G135:G144" si="31">D135*0.91</f>
        <v>17.744963600000002</v>
      </c>
      <c r="H135" s="213">
        <f t="shared" ref="H135:H144" si="32">D135*0.88</f>
        <v>17.159964800000001</v>
      </c>
      <c r="I135" s="214">
        <f t="shared" ref="I135:I144" si="33">D135*0.85</f>
        <v>16.574966</v>
      </c>
    </row>
    <row r="136" spans="2:9" ht="13.5" customHeight="1" x14ac:dyDescent="0.2">
      <c r="B136" s="136" t="s">
        <v>849</v>
      </c>
      <c r="C136" s="137" t="s">
        <v>308</v>
      </c>
      <c r="D136" s="177">
        <v>17.727229999999999</v>
      </c>
      <c r="E136" s="213">
        <f t="shared" si="29"/>
        <v>17.1954131</v>
      </c>
      <c r="F136" s="213">
        <f t="shared" si="30"/>
        <v>16.663596199999997</v>
      </c>
      <c r="G136" s="213">
        <f t="shared" si="31"/>
        <v>16.131779299999998</v>
      </c>
      <c r="H136" s="213">
        <f t="shared" si="32"/>
        <v>15.599962399999999</v>
      </c>
      <c r="I136" s="214">
        <f t="shared" si="33"/>
        <v>15.068145499999998</v>
      </c>
    </row>
    <row r="137" spans="2:9" ht="13.5" customHeight="1" x14ac:dyDescent="0.2">
      <c r="B137" s="136" t="s">
        <v>850</v>
      </c>
      <c r="C137" s="137" t="s">
        <v>308</v>
      </c>
      <c r="D137" s="177">
        <v>35.714148309000002</v>
      </c>
      <c r="E137" s="213">
        <f t="shared" si="29"/>
        <v>34.642723859730005</v>
      </c>
      <c r="F137" s="213">
        <f t="shared" si="30"/>
        <v>33.57129941046</v>
      </c>
      <c r="G137" s="213">
        <f t="shared" si="31"/>
        <v>32.499874961190002</v>
      </c>
      <c r="H137" s="213">
        <f t="shared" si="32"/>
        <v>31.428450511920001</v>
      </c>
      <c r="I137" s="214">
        <f t="shared" si="33"/>
        <v>30.35702606265</v>
      </c>
    </row>
    <row r="138" spans="2:9" ht="13.5" customHeight="1" x14ac:dyDescent="0.2">
      <c r="B138" s="136" t="s">
        <v>851</v>
      </c>
      <c r="C138" s="137" t="s">
        <v>309</v>
      </c>
      <c r="D138" s="177">
        <v>37.499850000000002</v>
      </c>
      <c r="E138" s="213">
        <f t="shared" si="29"/>
        <v>36.374854499999998</v>
      </c>
      <c r="F138" s="213">
        <f t="shared" si="30"/>
        <v>35.249859000000001</v>
      </c>
      <c r="G138" s="213">
        <f t="shared" si="31"/>
        <v>34.124863500000004</v>
      </c>
      <c r="H138" s="213">
        <f t="shared" si="32"/>
        <v>32.999867999999999</v>
      </c>
      <c r="I138" s="214">
        <f t="shared" si="33"/>
        <v>31.874872500000002</v>
      </c>
    </row>
    <row r="139" spans="2:9" ht="13.5" customHeight="1" x14ac:dyDescent="0.2">
      <c r="B139" s="136" t="s">
        <v>1390</v>
      </c>
      <c r="C139" s="137" t="s">
        <v>307</v>
      </c>
      <c r="D139" s="177">
        <v>23.863530000000001</v>
      </c>
      <c r="E139" s="213">
        <f t="shared" si="29"/>
        <v>23.147624100000002</v>
      </c>
      <c r="F139" s="213">
        <f t="shared" si="30"/>
        <v>22.431718199999999</v>
      </c>
      <c r="G139" s="213">
        <f t="shared" si="31"/>
        <v>21.715812300000003</v>
      </c>
      <c r="H139" s="213">
        <f t="shared" si="32"/>
        <v>20.9999064</v>
      </c>
      <c r="I139" s="214">
        <f t="shared" si="33"/>
        <v>20.284000500000001</v>
      </c>
    </row>
    <row r="140" spans="2:9" ht="13.5" customHeight="1" x14ac:dyDescent="0.2">
      <c r="B140" s="136" t="s">
        <v>852</v>
      </c>
      <c r="C140" s="137" t="s">
        <v>310</v>
      </c>
      <c r="D140" s="177">
        <v>71.879159999999999</v>
      </c>
      <c r="E140" s="213">
        <f t="shared" si="29"/>
        <v>69.72278519999999</v>
      </c>
      <c r="F140" s="213">
        <f t="shared" si="30"/>
        <v>67.566410399999995</v>
      </c>
      <c r="G140" s="213">
        <f t="shared" si="31"/>
        <v>65.4100356</v>
      </c>
      <c r="H140" s="213">
        <f t="shared" si="32"/>
        <v>63.253660799999999</v>
      </c>
      <c r="I140" s="214">
        <f t="shared" si="33"/>
        <v>61.097285999999997</v>
      </c>
    </row>
    <row r="141" spans="2:9" ht="13.5" customHeight="1" x14ac:dyDescent="0.2">
      <c r="B141" s="136" t="s">
        <v>853</v>
      </c>
      <c r="C141" s="132" t="s">
        <v>483</v>
      </c>
      <c r="D141" s="177">
        <v>15.12172</v>
      </c>
      <c r="E141" s="213">
        <f t="shared" si="29"/>
        <v>14.668068399999999</v>
      </c>
      <c r="F141" s="213">
        <f t="shared" si="30"/>
        <v>14.214416799999999</v>
      </c>
      <c r="G141" s="213">
        <f t="shared" si="31"/>
        <v>13.7607652</v>
      </c>
      <c r="H141" s="213">
        <f t="shared" si="32"/>
        <v>13.307113599999999</v>
      </c>
      <c r="I141" s="214">
        <f t="shared" si="33"/>
        <v>12.853462</v>
      </c>
    </row>
    <row r="142" spans="2:9" ht="13.5" customHeight="1" x14ac:dyDescent="0.2">
      <c r="B142" s="136" t="s">
        <v>854</v>
      </c>
      <c r="C142" s="137" t="s">
        <v>484</v>
      </c>
      <c r="D142" s="177">
        <v>3.4435600000000002</v>
      </c>
      <c r="E142" s="213">
        <f t="shared" si="29"/>
        <v>3.3402532000000003</v>
      </c>
      <c r="F142" s="213">
        <f t="shared" si="30"/>
        <v>3.2369463999999999</v>
      </c>
      <c r="G142" s="213">
        <f t="shared" si="31"/>
        <v>3.1336396000000004</v>
      </c>
      <c r="H142" s="213">
        <f t="shared" si="32"/>
        <v>3.0303328</v>
      </c>
      <c r="I142" s="214">
        <f t="shared" si="33"/>
        <v>2.9270260000000001</v>
      </c>
    </row>
    <row r="143" spans="2:9" ht="13.5" customHeight="1" x14ac:dyDescent="0.2">
      <c r="B143" s="136" t="s">
        <v>884</v>
      </c>
      <c r="C143" s="132" t="s">
        <v>885</v>
      </c>
      <c r="D143" s="177">
        <f>РУБ!F130</f>
        <v>15.715945945945947</v>
      </c>
      <c r="E143" s="213">
        <f t="shared" si="29"/>
        <v>15.244467567567568</v>
      </c>
      <c r="F143" s="213">
        <f t="shared" si="30"/>
        <v>14.77298918918919</v>
      </c>
      <c r="G143" s="213">
        <f t="shared" si="31"/>
        <v>14.301510810810813</v>
      </c>
      <c r="H143" s="213">
        <f t="shared" si="32"/>
        <v>13.830032432432434</v>
      </c>
      <c r="I143" s="214">
        <f t="shared" si="33"/>
        <v>13.358554054054055</v>
      </c>
    </row>
    <row r="144" spans="2:9" ht="13.5" customHeight="1" x14ac:dyDescent="0.2">
      <c r="B144" s="136" t="s">
        <v>886</v>
      </c>
      <c r="C144" s="132" t="s">
        <v>887</v>
      </c>
      <c r="D144" s="177">
        <v>14.08995</v>
      </c>
      <c r="E144" s="213">
        <f t="shared" si="29"/>
        <v>13.667251499999999</v>
      </c>
      <c r="F144" s="213">
        <f t="shared" si="30"/>
        <v>13.244553</v>
      </c>
      <c r="G144" s="213">
        <f t="shared" si="31"/>
        <v>12.821854500000001</v>
      </c>
      <c r="H144" s="213">
        <f t="shared" si="32"/>
        <v>12.399156</v>
      </c>
      <c r="I144" s="214">
        <f t="shared" si="33"/>
        <v>11.9764575</v>
      </c>
    </row>
    <row r="145" spans="2:9" ht="25.5" customHeight="1" x14ac:dyDescent="0.2">
      <c r="B145" s="779" t="s">
        <v>1391</v>
      </c>
      <c r="C145" s="780" t="s">
        <v>311</v>
      </c>
      <c r="D145" s="780"/>
      <c r="E145" s="781"/>
      <c r="F145" s="781"/>
      <c r="G145" s="781"/>
      <c r="H145" s="781"/>
      <c r="I145" s="782"/>
    </row>
    <row r="146" spans="2:9" x14ac:dyDescent="0.2">
      <c r="B146" s="430" t="s">
        <v>3336</v>
      </c>
      <c r="C146" s="519" t="s">
        <v>312</v>
      </c>
      <c r="D146" s="511">
        <v>9.17</v>
      </c>
      <c r="E146" s="482">
        <f t="shared" ref="E146:E147" si="34">D146*0.97</f>
        <v>8.8948999999999998</v>
      </c>
      <c r="F146" s="482">
        <f t="shared" ref="F146:F147" si="35">D146*0.94</f>
        <v>8.6197999999999997</v>
      </c>
      <c r="G146" s="482">
        <f t="shared" ref="G146:G147" si="36">D146*0.91</f>
        <v>8.3446999999999996</v>
      </c>
      <c r="H146" s="482">
        <f t="shared" ref="H146:H147" si="37">D146*0.88</f>
        <v>8.0695999999999994</v>
      </c>
      <c r="I146" s="483">
        <f t="shared" ref="I146:I147" si="38">D146*0.85</f>
        <v>7.7944999999999993</v>
      </c>
    </row>
    <row r="147" spans="2:9" ht="13.5" customHeight="1" x14ac:dyDescent="0.2">
      <c r="B147" s="430" t="s">
        <v>3337</v>
      </c>
      <c r="C147" s="519" t="s">
        <v>312</v>
      </c>
      <c r="D147" s="511">
        <v>12.2</v>
      </c>
      <c r="E147" s="482">
        <f t="shared" si="34"/>
        <v>11.834</v>
      </c>
      <c r="F147" s="482">
        <f t="shared" si="35"/>
        <v>11.467999999999998</v>
      </c>
      <c r="G147" s="482">
        <f t="shared" si="36"/>
        <v>11.102</v>
      </c>
      <c r="H147" s="482">
        <f t="shared" si="37"/>
        <v>10.735999999999999</v>
      </c>
      <c r="I147" s="483">
        <f t="shared" si="38"/>
        <v>10.37</v>
      </c>
    </row>
    <row r="148" spans="2:9" ht="13.5" customHeight="1" x14ac:dyDescent="0.2">
      <c r="B148" s="136" t="s">
        <v>855</v>
      </c>
      <c r="C148" s="137" t="s">
        <v>312</v>
      </c>
      <c r="D148" s="177">
        <v>50.843910000000001</v>
      </c>
      <c r="E148" s="213">
        <f>D148*0.97</f>
        <v>49.318592699999996</v>
      </c>
      <c r="F148" s="213">
        <f>D148*0.94</f>
        <v>47.793275399999999</v>
      </c>
      <c r="G148" s="213">
        <f>D148*0.91</f>
        <v>46.267958100000001</v>
      </c>
      <c r="H148" s="213">
        <f>D148*0.88</f>
        <v>44.742640800000004</v>
      </c>
      <c r="I148" s="214">
        <f>D148*0.85</f>
        <v>43.217323499999999</v>
      </c>
    </row>
    <row r="149" spans="2:9" ht="13.5" customHeight="1" x14ac:dyDescent="0.2">
      <c r="B149" s="136" t="s">
        <v>856</v>
      </c>
      <c r="C149" s="137" t="s">
        <v>312</v>
      </c>
      <c r="D149" s="177">
        <v>8.8976400000000009</v>
      </c>
      <c r="E149" s="213">
        <f t="shared" si="19"/>
        <v>8.630710800000001</v>
      </c>
      <c r="F149" s="213">
        <f t="shared" si="20"/>
        <v>8.3637816000000011</v>
      </c>
      <c r="G149" s="213">
        <f t="shared" si="21"/>
        <v>8.0968524000000013</v>
      </c>
      <c r="H149" s="213">
        <f t="shared" si="22"/>
        <v>7.8299232000000005</v>
      </c>
      <c r="I149" s="214">
        <f t="shared" ref="I149:I155" si="39">D149*0.85</f>
        <v>7.5629940000000007</v>
      </c>
    </row>
    <row r="150" spans="2:9" ht="13.5" customHeight="1" x14ac:dyDescent="0.2">
      <c r="B150" s="136" t="s">
        <v>857</v>
      </c>
      <c r="C150" s="137" t="s">
        <v>312</v>
      </c>
      <c r="D150" s="177">
        <v>8.8976400000000009</v>
      </c>
      <c r="E150" s="213">
        <f>D150*0.97</f>
        <v>8.630710800000001</v>
      </c>
      <c r="F150" s="213">
        <f>D150*0.94</f>
        <v>8.3637816000000011</v>
      </c>
      <c r="G150" s="213">
        <f>D150*0.91</f>
        <v>8.0968524000000013</v>
      </c>
      <c r="H150" s="213">
        <f>D150*0.88</f>
        <v>7.8299232000000005</v>
      </c>
      <c r="I150" s="214">
        <f t="shared" si="39"/>
        <v>7.5629940000000007</v>
      </c>
    </row>
    <row r="151" spans="2:9" ht="13.5" customHeight="1" x14ac:dyDescent="0.2">
      <c r="B151" s="136" t="s">
        <v>858</v>
      </c>
      <c r="C151" s="137" t="s">
        <v>313</v>
      </c>
      <c r="D151" s="177">
        <v>8.7976399999999995</v>
      </c>
      <c r="E151" s="213">
        <f t="shared" si="19"/>
        <v>8.5337107999999997</v>
      </c>
      <c r="F151" s="213">
        <f t="shared" si="20"/>
        <v>8.2697815999999982</v>
      </c>
      <c r="G151" s="213">
        <f t="shared" si="21"/>
        <v>8.0058524000000002</v>
      </c>
      <c r="H151" s="213">
        <f t="shared" si="22"/>
        <v>7.7419231999999996</v>
      </c>
      <c r="I151" s="214">
        <f t="shared" si="39"/>
        <v>7.4779939999999989</v>
      </c>
    </row>
    <row r="152" spans="2:9" ht="13.5" customHeight="1" x14ac:dyDescent="0.2">
      <c r="B152" s="136" t="s">
        <v>859</v>
      </c>
      <c r="C152" s="137" t="s">
        <v>314</v>
      </c>
      <c r="D152" s="177">
        <v>59.317990000000002</v>
      </c>
      <c r="E152" s="213">
        <f t="shared" si="19"/>
        <v>57.538450300000001</v>
      </c>
      <c r="F152" s="213">
        <f t="shared" si="20"/>
        <v>55.7589106</v>
      </c>
      <c r="G152" s="213">
        <f t="shared" si="21"/>
        <v>53.979370900000006</v>
      </c>
      <c r="H152" s="213">
        <f t="shared" si="22"/>
        <v>52.199831199999998</v>
      </c>
      <c r="I152" s="214">
        <f t="shared" si="39"/>
        <v>50.420291499999998</v>
      </c>
    </row>
    <row r="153" spans="2:9" ht="13.5" customHeight="1" x14ac:dyDescent="0.2">
      <c r="B153" s="136" t="s">
        <v>860</v>
      </c>
      <c r="C153" s="137"/>
      <c r="D153" s="177">
        <v>27.477720000000001</v>
      </c>
      <c r="E153" s="213">
        <f t="shared" si="19"/>
        <v>26.653388400000001</v>
      </c>
      <c r="F153" s="213">
        <f t="shared" si="20"/>
        <v>25.8290568</v>
      </c>
      <c r="G153" s="213">
        <f t="shared" si="21"/>
        <v>25.004725200000003</v>
      </c>
      <c r="H153" s="213">
        <f t="shared" si="22"/>
        <v>24.180393600000002</v>
      </c>
      <c r="I153" s="214">
        <f t="shared" si="39"/>
        <v>23.356062000000001</v>
      </c>
    </row>
    <row r="154" spans="2:9" ht="13.5" customHeight="1" x14ac:dyDescent="0.2">
      <c r="B154" s="136" t="s">
        <v>861</v>
      </c>
      <c r="C154" s="137"/>
      <c r="D154" s="177">
        <v>35.55939</v>
      </c>
      <c r="E154" s="213">
        <f>D154*0.97</f>
        <v>34.492608300000001</v>
      </c>
      <c r="F154" s="213">
        <f t="shared" si="20"/>
        <v>33.425826600000001</v>
      </c>
      <c r="G154" s="213">
        <f t="shared" si="21"/>
        <v>32.359044900000001</v>
      </c>
      <c r="H154" s="213">
        <f t="shared" si="22"/>
        <v>31.292263200000001</v>
      </c>
      <c r="I154" s="214">
        <f t="shared" si="39"/>
        <v>30.225481500000001</v>
      </c>
    </row>
    <row r="155" spans="2:9" ht="13.5" customHeight="1" thickBot="1" x14ac:dyDescent="0.25">
      <c r="B155" s="207" t="s">
        <v>862</v>
      </c>
      <c r="C155" s="240" t="s">
        <v>783</v>
      </c>
      <c r="D155" s="178">
        <v>74.970000000000013</v>
      </c>
      <c r="E155" s="216">
        <f>D155*0.97</f>
        <v>72.720900000000015</v>
      </c>
      <c r="F155" s="216">
        <f t="shared" si="20"/>
        <v>70.471800000000002</v>
      </c>
      <c r="G155" s="216">
        <f t="shared" si="21"/>
        <v>68.222700000000017</v>
      </c>
      <c r="H155" s="216">
        <f t="shared" si="22"/>
        <v>65.973600000000019</v>
      </c>
      <c r="I155" s="217">
        <f t="shared" si="39"/>
        <v>63.724500000000006</v>
      </c>
    </row>
    <row r="156" spans="2:9" ht="25.5" customHeight="1" x14ac:dyDescent="0.2">
      <c r="B156" s="779" t="s">
        <v>3092</v>
      </c>
      <c r="C156" s="780" t="s">
        <v>311</v>
      </c>
      <c r="D156" s="780"/>
      <c r="E156" s="781"/>
      <c r="F156" s="781"/>
      <c r="G156" s="781"/>
      <c r="H156" s="781"/>
      <c r="I156" s="782"/>
    </row>
    <row r="157" spans="2:9" ht="27" customHeight="1" thickBot="1" x14ac:dyDescent="0.25">
      <c r="B157" s="207" t="s">
        <v>3093</v>
      </c>
      <c r="C157" s="501" t="s">
        <v>3094</v>
      </c>
      <c r="D157" s="178">
        <v>24.85</v>
      </c>
      <c r="E157" s="216">
        <f>D157*0.97</f>
        <v>24.104500000000002</v>
      </c>
      <c r="F157" s="216">
        <f>D157*0.94</f>
        <v>23.359000000000002</v>
      </c>
      <c r="G157" s="216">
        <f>D157*0.91</f>
        <v>22.613500000000002</v>
      </c>
      <c r="H157" s="216">
        <f>D157*0.88</f>
        <v>21.868000000000002</v>
      </c>
      <c r="I157" s="217">
        <f>D157*0.85</f>
        <v>21.122500000000002</v>
      </c>
    </row>
    <row r="158" spans="2:9" x14ac:dyDescent="0.2">
      <c r="B158" s="1"/>
      <c r="C158" s="1"/>
      <c r="E158" s="35"/>
    </row>
  </sheetData>
  <sheetProtection sheet="1" formatCells="0" formatColumns="0" formatRows="0" insertColumns="0" insertRows="0" insertHyperlinks="0" deleteColumns="0" deleteRows="0" sort="0" autoFilter="0" pivotTables="0"/>
  <mergeCells count="19">
    <mergeCell ref="B58:I58"/>
    <mergeCell ref="B70:I70"/>
    <mergeCell ref="B78:I78"/>
    <mergeCell ref="B83:I83"/>
    <mergeCell ref="B6:I6"/>
    <mergeCell ref="B8:I8"/>
    <mergeCell ref="B1:I1"/>
    <mergeCell ref="B2:I2"/>
    <mergeCell ref="B3:I3"/>
    <mergeCell ref="B4:I4"/>
    <mergeCell ref="B5:I5"/>
    <mergeCell ref="B156:I156"/>
    <mergeCell ref="B134:I134"/>
    <mergeCell ref="B145:I145"/>
    <mergeCell ref="B87:I87"/>
    <mergeCell ref="B93:I93"/>
    <mergeCell ref="B97:I97"/>
    <mergeCell ref="B103:I103"/>
    <mergeCell ref="B127:I127"/>
  </mergeCells>
  <hyperlinks>
    <hyperlink ref="B5:I5" location="ГЛАВНАЯ!R1C1" display="&lt; НА ГЛАВНУЮ" xr:uid="{00000000-0004-0000-09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2" fitToHeight="4" orientation="landscape" horizontalDpi="1200" r:id="rId1"/>
  <headerFooter alignWithMargins="0">
    <oddFooter>&amp;CВСЕ ЦЕНЫ УКАЗАНЫ В У.Е.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I172"/>
  <sheetViews>
    <sheetView showGridLines="0" zoomScaleNormal="100" workbookViewId="0">
      <pane xSplit="1" ySplit="7" topLeftCell="B145" activePane="bottomRight" state="frozen"/>
      <selection pane="topRight" activeCell="B1" sqref="B1"/>
      <selection pane="bottomLeft" activeCell="A9" sqref="A9"/>
      <selection pane="bottomRight" activeCell="B5" sqref="B5:I5"/>
    </sheetView>
  </sheetViews>
  <sheetFormatPr defaultRowHeight="12.75" x14ac:dyDescent="0.2"/>
  <cols>
    <col min="1" max="1" width="3.42578125" style="1" customWidth="1"/>
    <col min="2" max="2" width="87.28515625" style="29" customWidth="1"/>
    <col min="3" max="3" width="96" style="29" customWidth="1"/>
    <col min="4" max="4" width="8.7109375" style="35" customWidth="1"/>
    <col min="5" max="5" width="8.7109375" style="241" customWidth="1"/>
    <col min="6" max="9" width="8.7109375" style="34" customWidth="1"/>
    <col min="10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792" t="s">
        <v>1784</v>
      </c>
      <c r="C5" s="792"/>
      <c r="D5" s="792"/>
      <c r="E5" s="792"/>
      <c r="F5" s="792"/>
      <c r="G5" s="792"/>
      <c r="H5" s="792"/>
      <c r="I5" s="792"/>
    </row>
    <row r="6" spans="2:9" ht="25.5" customHeight="1" thickBot="1" x14ac:dyDescent="0.25">
      <c r="B6" s="797" t="s">
        <v>315</v>
      </c>
      <c r="C6" s="798"/>
      <c r="D6" s="798"/>
      <c r="E6" s="798"/>
      <c r="F6" s="798"/>
      <c r="G6" s="798"/>
      <c r="H6" s="798"/>
      <c r="I6" s="799"/>
    </row>
    <row r="7" spans="2:9" ht="25.5" customHeight="1" thickBot="1" x14ac:dyDescent="0.25">
      <c r="B7" s="247" t="s">
        <v>1457</v>
      </c>
      <c r="C7" s="247" t="s">
        <v>1641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320</v>
      </c>
      <c r="I7" s="184" t="s">
        <v>130</v>
      </c>
    </row>
    <row r="8" spans="2:9" ht="25.5" customHeight="1" thickBot="1" x14ac:dyDescent="0.25">
      <c r="B8" s="800" t="s">
        <v>745</v>
      </c>
      <c r="C8" s="810"/>
      <c r="D8" s="810"/>
      <c r="E8" s="811"/>
      <c r="F8" s="811"/>
      <c r="G8" s="811"/>
      <c r="H8" s="811"/>
      <c r="I8" s="812"/>
    </row>
    <row r="9" spans="2:9" ht="13.5" customHeight="1" x14ac:dyDescent="0.2">
      <c r="B9" s="248" t="s">
        <v>1231</v>
      </c>
      <c r="C9" s="249" t="s">
        <v>375</v>
      </c>
      <c r="D9" s="270">
        <v>297.40480000000002</v>
      </c>
      <c r="E9" s="271">
        <v>288.48265600000002</v>
      </c>
      <c r="F9" s="271">
        <v>279.56051200000002</v>
      </c>
      <c r="G9" s="271">
        <v>270.63836800000001</v>
      </c>
      <c r="H9" s="271">
        <v>261.71622400000001</v>
      </c>
      <c r="I9" s="272">
        <v>252.79408000000001</v>
      </c>
    </row>
    <row r="10" spans="2:9" ht="13.5" customHeight="1" x14ac:dyDescent="0.2">
      <c r="B10" s="136" t="s">
        <v>1232</v>
      </c>
      <c r="C10" s="132" t="s">
        <v>375</v>
      </c>
      <c r="D10" s="268">
        <v>305.56885</v>
      </c>
      <c r="E10" s="269">
        <v>296.40178449999996</v>
      </c>
      <c r="F10" s="269">
        <v>287.23471899999998</v>
      </c>
      <c r="G10" s="269">
        <v>278.06765350000001</v>
      </c>
      <c r="H10" s="269">
        <v>268.90058800000003</v>
      </c>
      <c r="I10" s="273">
        <v>259.73352249999999</v>
      </c>
    </row>
    <row r="11" spans="2:9" ht="13.5" customHeight="1" x14ac:dyDescent="0.2">
      <c r="B11" s="136" t="s">
        <v>1233</v>
      </c>
      <c r="C11" s="132" t="s">
        <v>377</v>
      </c>
      <c r="D11" s="268">
        <v>440.27573000000001</v>
      </c>
      <c r="E11" s="269">
        <v>427.06745810000001</v>
      </c>
      <c r="F11" s="269">
        <v>413.85918620000001</v>
      </c>
      <c r="G11" s="269">
        <v>400.65091430000001</v>
      </c>
      <c r="H11" s="269">
        <v>387.44264240000001</v>
      </c>
      <c r="I11" s="273">
        <v>374.23437050000001</v>
      </c>
    </row>
    <row r="12" spans="2:9" ht="13.5" customHeight="1" x14ac:dyDescent="0.2">
      <c r="B12" s="136" t="s">
        <v>1234</v>
      </c>
      <c r="C12" s="132" t="s">
        <v>377</v>
      </c>
      <c r="D12" s="268">
        <v>466.90609999999998</v>
      </c>
      <c r="E12" s="269">
        <v>452.89891699999998</v>
      </c>
      <c r="F12" s="269">
        <v>438.89173399999999</v>
      </c>
      <c r="G12" s="269">
        <v>424.88455099999999</v>
      </c>
      <c r="H12" s="269">
        <v>410.87736799999999</v>
      </c>
      <c r="I12" s="273">
        <v>396.87018499999999</v>
      </c>
    </row>
    <row r="13" spans="2:9" ht="13.5" customHeight="1" x14ac:dyDescent="0.2">
      <c r="B13" s="136" t="s">
        <v>1235</v>
      </c>
      <c r="C13" s="132" t="s">
        <v>382</v>
      </c>
      <c r="D13" s="268">
        <v>1.1690823529411762</v>
      </c>
      <c r="E13" s="269">
        <v>1.134009882352941</v>
      </c>
      <c r="F13" s="269">
        <v>1.0989374117647055</v>
      </c>
      <c r="G13" s="269">
        <v>1.0638649411764705</v>
      </c>
      <c r="H13" s="269">
        <v>1.0287924705882352</v>
      </c>
      <c r="I13" s="273">
        <v>0.99371999999999983</v>
      </c>
    </row>
    <row r="14" spans="2:9" ht="13.5" customHeight="1" x14ac:dyDescent="0.2">
      <c r="B14" s="136" t="s">
        <v>1236</v>
      </c>
      <c r="C14" s="132" t="s">
        <v>382</v>
      </c>
      <c r="D14" s="268">
        <v>2.633647058823529</v>
      </c>
      <c r="E14" s="269">
        <v>2.554637647058823</v>
      </c>
      <c r="F14" s="269">
        <v>2.475628235294117</v>
      </c>
      <c r="G14" s="269">
        <v>2.3966188235294115</v>
      </c>
      <c r="H14" s="269">
        <v>2.3176094117647055</v>
      </c>
      <c r="I14" s="273">
        <v>2.2385999999999995</v>
      </c>
    </row>
    <row r="15" spans="2:9" ht="13.5" customHeight="1" x14ac:dyDescent="0.2">
      <c r="B15" s="136" t="s">
        <v>814</v>
      </c>
      <c r="C15" s="132" t="s">
        <v>746</v>
      </c>
      <c r="D15" s="268">
        <v>35.656999999999996</v>
      </c>
      <c r="E15" s="269">
        <v>34.587289999999996</v>
      </c>
      <c r="F15" s="269">
        <v>33.517579999999995</v>
      </c>
      <c r="G15" s="269">
        <v>32.447869999999995</v>
      </c>
      <c r="H15" s="269">
        <v>31.378159999999998</v>
      </c>
      <c r="I15" s="273">
        <v>30.308449999999997</v>
      </c>
    </row>
    <row r="16" spans="2:9" ht="13.5" customHeight="1" x14ac:dyDescent="0.2">
      <c r="B16" s="136" t="s">
        <v>795</v>
      </c>
      <c r="C16" s="132" t="s">
        <v>282</v>
      </c>
      <c r="D16" s="268">
        <v>4.2859764709453998</v>
      </c>
      <c r="E16" s="269">
        <v>4.1573971768170379</v>
      </c>
      <c r="F16" s="269">
        <v>4.028817882688676</v>
      </c>
      <c r="G16" s="269">
        <v>3.9002385885603141</v>
      </c>
      <c r="H16" s="269">
        <v>3.7716592944319518</v>
      </c>
      <c r="I16" s="273">
        <v>3.6430800003035899</v>
      </c>
    </row>
    <row r="17" spans="2:9" ht="13.5" customHeight="1" x14ac:dyDescent="0.2">
      <c r="B17" s="136" t="s">
        <v>1237</v>
      </c>
      <c r="C17" s="132" t="s">
        <v>378</v>
      </c>
      <c r="D17" s="268">
        <v>1.5839999999999999</v>
      </c>
      <c r="E17" s="269">
        <v>1.5364799999999998</v>
      </c>
      <c r="F17" s="269">
        <v>1.4889599999999998</v>
      </c>
      <c r="G17" s="269">
        <v>1.4414399999999998</v>
      </c>
      <c r="H17" s="269">
        <v>1.3939199999999998</v>
      </c>
      <c r="I17" s="273">
        <v>1.3463999999999998</v>
      </c>
    </row>
    <row r="18" spans="2:9" ht="13.5" customHeight="1" x14ac:dyDescent="0.2">
      <c r="B18" s="136" t="s">
        <v>1238</v>
      </c>
      <c r="C18" s="132" t="s">
        <v>378</v>
      </c>
      <c r="D18" s="268">
        <v>1.5839999999999999</v>
      </c>
      <c r="E18" s="269">
        <v>1.5364799999999998</v>
      </c>
      <c r="F18" s="269">
        <v>1.4889599999999998</v>
      </c>
      <c r="G18" s="269">
        <v>1.4414399999999998</v>
      </c>
      <c r="H18" s="269">
        <v>1.3939199999999998</v>
      </c>
      <c r="I18" s="273">
        <v>1.3463999999999998</v>
      </c>
    </row>
    <row r="19" spans="2:9" ht="13.5" customHeight="1" x14ac:dyDescent="0.2">
      <c r="B19" s="136" t="s">
        <v>1239</v>
      </c>
      <c r="C19" s="132" t="s">
        <v>379</v>
      </c>
      <c r="D19" s="268">
        <v>14.759999999999998</v>
      </c>
      <c r="E19" s="269">
        <v>14.317199999999998</v>
      </c>
      <c r="F19" s="269">
        <v>13.874399999999998</v>
      </c>
      <c r="G19" s="269">
        <v>13.431599999999998</v>
      </c>
      <c r="H19" s="269">
        <v>12.988799999999998</v>
      </c>
      <c r="I19" s="273">
        <v>12.545999999999998</v>
      </c>
    </row>
    <row r="20" spans="2:9" ht="13.5" customHeight="1" x14ac:dyDescent="0.2">
      <c r="B20" s="136" t="s">
        <v>1240</v>
      </c>
      <c r="C20" s="132" t="s">
        <v>379</v>
      </c>
      <c r="D20" s="268">
        <v>14.759999999999998</v>
      </c>
      <c r="E20" s="269">
        <v>14.317199999999998</v>
      </c>
      <c r="F20" s="269">
        <v>13.874399999999998</v>
      </c>
      <c r="G20" s="269">
        <v>13.431599999999998</v>
      </c>
      <c r="H20" s="269">
        <v>12.988799999999998</v>
      </c>
      <c r="I20" s="273">
        <v>12.545999999999998</v>
      </c>
    </row>
    <row r="21" spans="2:9" ht="13.5" customHeight="1" x14ac:dyDescent="0.2">
      <c r="B21" s="136" t="s">
        <v>1241</v>
      </c>
      <c r="C21" s="132" t="s">
        <v>380</v>
      </c>
      <c r="D21" s="268">
        <v>38.592000000000006</v>
      </c>
      <c r="E21" s="269">
        <v>37.434240000000003</v>
      </c>
      <c r="F21" s="269">
        <v>36.276480000000006</v>
      </c>
      <c r="G21" s="269">
        <v>35.118720000000003</v>
      </c>
      <c r="H21" s="269">
        <v>33.960960000000007</v>
      </c>
      <c r="I21" s="273">
        <v>32.803200000000004</v>
      </c>
    </row>
    <row r="22" spans="2:9" ht="13.5" customHeight="1" x14ac:dyDescent="0.2">
      <c r="B22" s="136" t="s">
        <v>1242</v>
      </c>
      <c r="C22" s="132" t="s">
        <v>381</v>
      </c>
      <c r="D22" s="268">
        <v>10.339199999999996</v>
      </c>
      <c r="E22" s="269">
        <v>10.029023999999996</v>
      </c>
      <c r="F22" s="269">
        <v>9.7188479999999959</v>
      </c>
      <c r="G22" s="269">
        <v>9.4086719999999975</v>
      </c>
      <c r="H22" s="269">
        <v>9.0984959999999973</v>
      </c>
      <c r="I22" s="273">
        <v>8.788319999999997</v>
      </c>
    </row>
    <row r="23" spans="2:9" ht="13.5" customHeight="1" x14ac:dyDescent="0.2">
      <c r="B23" s="136" t="s">
        <v>1243</v>
      </c>
      <c r="C23" s="132" t="s">
        <v>747</v>
      </c>
      <c r="D23" s="268">
        <v>9.1323346000000001</v>
      </c>
      <c r="E23" s="269">
        <v>8.8583645620000002</v>
      </c>
      <c r="F23" s="269">
        <v>8.5843945240000004</v>
      </c>
      <c r="G23" s="269">
        <v>8.3104244860000005</v>
      </c>
      <c r="H23" s="269">
        <v>8.0364544480000006</v>
      </c>
      <c r="I23" s="273">
        <v>7.7624844099999999</v>
      </c>
    </row>
    <row r="24" spans="2:9" ht="13.5" customHeight="1" x14ac:dyDescent="0.2">
      <c r="B24" s="136" t="s">
        <v>1244</v>
      </c>
      <c r="C24" s="132" t="s">
        <v>387</v>
      </c>
      <c r="D24" s="268">
        <v>357.98400000000009</v>
      </c>
      <c r="E24" s="269">
        <v>347.24448000000007</v>
      </c>
      <c r="F24" s="269">
        <v>336.5049600000001</v>
      </c>
      <c r="G24" s="269">
        <v>325.76544000000007</v>
      </c>
      <c r="H24" s="269">
        <v>315.0259200000001</v>
      </c>
      <c r="I24" s="273">
        <v>304.28640000000007</v>
      </c>
    </row>
    <row r="25" spans="2:9" ht="13.5" customHeight="1" x14ac:dyDescent="0.2">
      <c r="B25" s="136" t="s">
        <v>1245</v>
      </c>
      <c r="C25" s="132" t="s">
        <v>388</v>
      </c>
      <c r="D25" s="268">
        <v>445.24799999999988</v>
      </c>
      <c r="E25" s="269">
        <v>431.89055999999988</v>
      </c>
      <c r="F25" s="269">
        <v>418.53311999999988</v>
      </c>
      <c r="G25" s="269">
        <v>405.17567999999989</v>
      </c>
      <c r="H25" s="269">
        <v>391.81823999999989</v>
      </c>
      <c r="I25" s="273">
        <v>378.46079999999989</v>
      </c>
    </row>
    <row r="26" spans="2:9" ht="13.5" customHeight="1" x14ac:dyDescent="0.2">
      <c r="B26" s="136" t="s">
        <v>1246</v>
      </c>
      <c r="C26" s="132" t="s">
        <v>389</v>
      </c>
      <c r="D26" s="268">
        <v>3.4991999999999996</v>
      </c>
      <c r="E26" s="269">
        <v>3.3942239999999995</v>
      </c>
      <c r="F26" s="269">
        <v>3.2892479999999993</v>
      </c>
      <c r="G26" s="269">
        <v>3.184272</v>
      </c>
      <c r="H26" s="269">
        <v>3.0792959999999998</v>
      </c>
      <c r="I26" s="273">
        <v>2.9743199999999996</v>
      </c>
    </row>
    <row r="27" spans="2:9" ht="13.5" customHeight="1" x14ac:dyDescent="0.2">
      <c r="B27" s="136" t="s">
        <v>1247</v>
      </c>
      <c r="C27" s="132" t="s">
        <v>390</v>
      </c>
      <c r="D27" s="268">
        <v>16.027200000000001</v>
      </c>
      <c r="E27" s="269">
        <v>15.546384</v>
      </c>
      <c r="F27" s="269">
        <v>15.065567999999999</v>
      </c>
      <c r="G27" s="269">
        <v>14.584752000000002</v>
      </c>
      <c r="H27" s="269">
        <v>14.103936000000001</v>
      </c>
      <c r="I27" s="273">
        <v>13.62312</v>
      </c>
    </row>
    <row r="28" spans="2:9" ht="13.5" customHeight="1" x14ac:dyDescent="0.2">
      <c r="B28" s="136" t="s">
        <v>1248</v>
      </c>
      <c r="C28" s="132" t="s">
        <v>390</v>
      </c>
      <c r="D28" s="268">
        <v>8.3807999999999971</v>
      </c>
      <c r="E28" s="269">
        <v>8.129375999999997</v>
      </c>
      <c r="F28" s="269">
        <v>7.877951999999997</v>
      </c>
      <c r="G28" s="269">
        <v>7.6265279999999978</v>
      </c>
      <c r="H28" s="269">
        <v>7.3751039999999977</v>
      </c>
      <c r="I28" s="273">
        <v>7.1236799999999976</v>
      </c>
    </row>
    <row r="29" spans="2:9" ht="13.5" customHeight="1" x14ac:dyDescent="0.2">
      <c r="B29" s="136" t="s">
        <v>1249</v>
      </c>
      <c r="C29" s="132" t="s">
        <v>391</v>
      </c>
      <c r="D29" s="268">
        <v>5.0975999999999999</v>
      </c>
      <c r="E29" s="269">
        <v>4.9446719999999997</v>
      </c>
      <c r="F29" s="269">
        <v>4.7917439999999996</v>
      </c>
      <c r="G29" s="269">
        <v>4.6388160000000003</v>
      </c>
      <c r="H29" s="269">
        <v>4.4858880000000001</v>
      </c>
      <c r="I29" s="273">
        <v>4.3329599999999999</v>
      </c>
    </row>
    <row r="30" spans="2:9" ht="13.5" customHeight="1" x14ac:dyDescent="0.2">
      <c r="B30" s="136" t="s">
        <v>1250</v>
      </c>
      <c r="C30" s="132" t="s">
        <v>392</v>
      </c>
      <c r="D30" s="268">
        <v>9.0719999999999992</v>
      </c>
      <c r="E30" s="269">
        <v>8.7998399999999997</v>
      </c>
      <c r="F30" s="269">
        <v>8.5276799999999984</v>
      </c>
      <c r="G30" s="269">
        <v>8.2555199999999989</v>
      </c>
      <c r="H30" s="269">
        <v>7.9833599999999993</v>
      </c>
      <c r="I30" s="273">
        <v>7.7111999999999989</v>
      </c>
    </row>
    <row r="31" spans="2:9" ht="13.5" customHeight="1" x14ac:dyDescent="0.2">
      <c r="B31" s="136" t="s">
        <v>1251</v>
      </c>
      <c r="C31" s="132"/>
      <c r="D31" s="268">
        <v>13.214914</v>
      </c>
      <c r="E31" s="269">
        <v>12.818466579999999</v>
      </c>
      <c r="F31" s="269">
        <v>12.42201916</v>
      </c>
      <c r="G31" s="269">
        <v>12.02557174</v>
      </c>
      <c r="H31" s="269">
        <v>11.629124320000001</v>
      </c>
      <c r="I31" s="273">
        <v>11.2326769</v>
      </c>
    </row>
    <row r="32" spans="2:9" ht="13.5" customHeight="1" x14ac:dyDescent="0.2">
      <c r="B32" s="136" t="s">
        <v>1252</v>
      </c>
      <c r="C32" s="132" t="s">
        <v>504</v>
      </c>
      <c r="D32" s="268">
        <v>371.51999999999992</v>
      </c>
      <c r="E32" s="269">
        <v>360.37439999999992</v>
      </c>
      <c r="F32" s="269">
        <v>349.22879999999992</v>
      </c>
      <c r="G32" s="269">
        <v>338.08319999999992</v>
      </c>
      <c r="H32" s="269">
        <v>326.93759999999992</v>
      </c>
      <c r="I32" s="273">
        <v>315.79199999999992</v>
      </c>
    </row>
    <row r="33" spans="2:9" ht="13.5" customHeight="1" x14ac:dyDescent="0.2">
      <c r="B33" s="136" t="s">
        <v>1253</v>
      </c>
      <c r="C33" s="132"/>
      <c r="D33" s="268">
        <v>23.817599999999999</v>
      </c>
      <c r="E33" s="269">
        <v>23.103071999999997</v>
      </c>
      <c r="F33" s="269">
        <v>22.388543999999996</v>
      </c>
      <c r="G33" s="269">
        <v>21.674015999999998</v>
      </c>
      <c r="H33" s="269">
        <v>20.959488</v>
      </c>
      <c r="I33" s="273">
        <v>20.244959999999999</v>
      </c>
    </row>
    <row r="34" spans="2:9" ht="13.5" customHeight="1" x14ac:dyDescent="0.2">
      <c r="B34" s="136" t="s">
        <v>1254</v>
      </c>
      <c r="C34" s="132" t="s">
        <v>505</v>
      </c>
      <c r="D34" s="268">
        <v>15.695999999999998</v>
      </c>
      <c r="E34" s="269">
        <v>15.225119999999997</v>
      </c>
      <c r="F34" s="269">
        <v>14.754239999999998</v>
      </c>
      <c r="G34" s="269">
        <v>14.283359999999998</v>
      </c>
      <c r="H34" s="269">
        <v>13.812479999999999</v>
      </c>
      <c r="I34" s="273">
        <v>13.341599999999998</v>
      </c>
    </row>
    <row r="35" spans="2:9" ht="13.5" customHeight="1" x14ac:dyDescent="0.2">
      <c r="B35" s="136" t="s">
        <v>1255</v>
      </c>
      <c r="C35" s="132" t="s">
        <v>506</v>
      </c>
      <c r="D35" s="268">
        <v>4.0197458826879195</v>
      </c>
      <c r="E35" s="269">
        <v>3.899153506207282</v>
      </c>
      <c r="F35" s="269">
        <v>3.7785611297266444</v>
      </c>
      <c r="G35" s="269">
        <v>3.6579687532460068</v>
      </c>
      <c r="H35" s="269">
        <v>3.5373763767653692</v>
      </c>
      <c r="I35" s="273">
        <v>3.4167840002847316</v>
      </c>
    </row>
    <row r="36" spans="2:9" ht="13.5" customHeight="1" x14ac:dyDescent="0.2">
      <c r="B36" s="136" t="s">
        <v>1256</v>
      </c>
      <c r="C36" s="132" t="s">
        <v>374</v>
      </c>
      <c r="D36" s="268">
        <v>3.4272</v>
      </c>
      <c r="E36" s="269">
        <v>3.3243839999999998</v>
      </c>
      <c r="F36" s="269">
        <v>3.221568</v>
      </c>
      <c r="G36" s="269">
        <v>3.1187520000000002</v>
      </c>
      <c r="H36" s="269">
        <v>3.015936</v>
      </c>
      <c r="I36" s="273">
        <v>2.9131200000000002</v>
      </c>
    </row>
    <row r="37" spans="2:9" ht="13.5" customHeight="1" x14ac:dyDescent="0.2">
      <c r="B37" s="136" t="s">
        <v>350</v>
      </c>
      <c r="C37" s="132" t="s">
        <v>748</v>
      </c>
      <c r="D37" s="268">
        <v>15.6084</v>
      </c>
      <c r="E37" s="269">
        <v>15.140148</v>
      </c>
      <c r="F37" s="269">
        <v>14.671895999999998</v>
      </c>
      <c r="G37" s="269">
        <v>14.203644000000001</v>
      </c>
      <c r="H37" s="269">
        <v>13.735391999999999</v>
      </c>
      <c r="I37" s="273">
        <v>13.267139999999999</v>
      </c>
    </row>
    <row r="38" spans="2:9" ht="13.5" customHeight="1" x14ac:dyDescent="0.2">
      <c r="B38" s="136" t="s">
        <v>1257</v>
      </c>
      <c r="C38" s="132" t="s">
        <v>393</v>
      </c>
      <c r="D38" s="268">
        <v>192.38400000000001</v>
      </c>
      <c r="E38" s="269">
        <v>186.61248000000001</v>
      </c>
      <c r="F38" s="269">
        <v>180.84096</v>
      </c>
      <c r="G38" s="269">
        <v>175.06944000000001</v>
      </c>
      <c r="H38" s="269">
        <v>169.29792</v>
      </c>
      <c r="I38" s="273">
        <v>163.5264</v>
      </c>
    </row>
    <row r="39" spans="2:9" ht="13.5" customHeight="1" x14ac:dyDescent="0.2">
      <c r="B39" s="136" t="s">
        <v>1258</v>
      </c>
      <c r="C39" s="132" t="s">
        <v>394</v>
      </c>
      <c r="D39" s="268">
        <v>2.8655999999999997</v>
      </c>
      <c r="E39" s="269">
        <v>2.7796319999999994</v>
      </c>
      <c r="F39" s="269">
        <v>2.6936639999999996</v>
      </c>
      <c r="G39" s="269">
        <v>2.6076959999999998</v>
      </c>
      <c r="H39" s="269">
        <v>2.521728</v>
      </c>
      <c r="I39" s="273">
        <v>2.4357599999999997</v>
      </c>
    </row>
    <row r="40" spans="2:9" ht="13.5" customHeight="1" x14ac:dyDescent="0.2">
      <c r="B40" s="136" t="s">
        <v>1259</v>
      </c>
      <c r="C40" s="132" t="s">
        <v>395</v>
      </c>
      <c r="D40" s="268">
        <v>3.9743999999999988</v>
      </c>
      <c r="E40" s="269">
        <v>3.8551679999999986</v>
      </c>
      <c r="F40" s="269">
        <v>3.7359359999999988</v>
      </c>
      <c r="G40" s="269">
        <v>3.616703999999999</v>
      </c>
      <c r="H40" s="269">
        <v>3.4974719999999988</v>
      </c>
      <c r="I40" s="273">
        <v>3.378239999999999</v>
      </c>
    </row>
    <row r="41" spans="2:9" ht="25.5" customHeight="1" x14ac:dyDescent="0.2">
      <c r="B41" s="807" t="s">
        <v>749</v>
      </c>
      <c r="C41" s="808"/>
      <c r="D41" s="808"/>
      <c r="E41" s="808"/>
      <c r="F41" s="808"/>
      <c r="G41" s="808"/>
      <c r="H41" s="808"/>
      <c r="I41" s="809"/>
    </row>
    <row r="42" spans="2:9" ht="13.5" customHeight="1" x14ac:dyDescent="0.2">
      <c r="B42" s="136" t="s">
        <v>1232</v>
      </c>
      <c r="C42" s="132" t="s">
        <v>375</v>
      </c>
      <c r="D42" s="268">
        <v>305.56885</v>
      </c>
      <c r="E42" s="269">
        <v>296.40178449999996</v>
      </c>
      <c r="F42" s="269">
        <v>287.23471899999998</v>
      </c>
      <c r="G42" s="269">
        <v>278.06765350000001</v>
      </c>
      <c r="H42" s="269">
        <v>268.90058800000003</v>
      </c>
      <c r="I42" s="273">
        <v>259.73352249999999</v>
      </c>
    </row>
    <row r="43" spans="2:9" ht="13.5" customHeight="1" x14ac:dyDescent="0.2">
      <c r="B43" s="136" t="s">
        <v>1260</v>
      </c>
      <c r="C43" s="132" t="s">
        <v>376</v>
      </c>
      <c r="D43" s="268">
        <v>290.01599999999991</v>
      </c>
      <c r="E43" s="269">
        <v>281.31551999999988</v>
      </c>
      <c r="F43" s="269">
        <v>272.61503999999991</v>
      </c>
      <c r="G43" s="269">
        <v>263.91455999999994</v>
      </c>
      <c r="H43" s="269">
        <v>255.21407999999991</v>
      </c>
      <c r="I43" s="273">
        <v>246.51359999999991</v>
      </c>
    </row>
    <row r="44" spans="2:9" ht="13.5" customHeight="1" x14ac:dyDescent="0.2">
      <c r="B44" s="136" t="s">
        <v>1234</v>
      </c>
      <c r="C44" s="132" t="s">
        <v>377</v>
      </c>
      <c r="D44" s="268">
        <v>466.90609999999998</v>
      </c>
      <c r="E44" s="269">
        <v>452.89891699999998</v>
      </c>
      <c r="F44" s="269">
        <v>438.89173399999999</v>
      </c>
      <c r="G44" s="269">
        <v>424.88455099999999</v>
      </c>
      <c r="H44" s="269">
        <v>410.87736799999999</v>
      </c>
      <c r="I44" s="273">
        <v>396.87018499999999</v>
      </c>
    </row>
    <row r="45" spans="2:9" ht="13.5" customHeight="1" x14ac:dyDescent="0.2">
      <c r="B45" s="136" t="s">
        <v>1261</v>
      </c>
      <c r="C45" s="132" t="s">
        <v>377</v>
      </c>
      <c r="D45" s="268">
        <v>415.58399999999995</v>
      </c>
      <c r="E45" s="269">
        <v>403.11647999999991</v>
      </c>
      <c r="F45" s="269">
        <v>390.64895999999993</v>
      </c>
      <c r="G45" s="269">
        <v>378.18143999999995</v>
      </c>
      <c r="H45" s="269">
        <v>365.71391999999997</v>
      </c>
      <c r="I45" s="273">
        <v>353.24639999999994</v>
      </c>
    </row>
    <row r="46" spans="2:9" ht="13.5" customHeight="1" x14ac:dyDescent="0.2">
      <c r="B46" s="136" t="s">
        <v>1235</v>
      </c>
      <c r="C46" s="132" t="s">
        <v>382</v>
      </c>
      <c r="D46" s="268">
        <v>1.1690823529411762</v>
      </c>
      <c r="E46" s="269">
        <v>1.134009882352941</v>
      </c>
      <c r="F46" s="269">
        <v>1.0989374117647055</v>
      </c>
      <c r="G46" s="269">
        <v>1.0638649411764705</v>
      </c>
      <c r="H46" s="269">
        <v>1.0287924705882352</v>
      </c>
      <c r="I46" s="273">
        <v>0.99371999999999983</v>
      </c>
    </row>
    <row r="47" spans="2:9" ht="13.5" customHeight="1" x14ac:dyDescent="0.2">
      <c r="B47" s="136" t="s">
        <v>1236</v>
      </c>
      <c r="C47" s="132" t="s">
        <v>382</v>
      </c>
      <c r="D47" s="268">
        <v>2.633647058823529</v>
      </c>
      <c r="E47" s="269">
        <v>2.554637647058823</v>
      </c>
      <c r="F47" s="269">
        <v>2.475628235294117</v>
      </c>
      <c r="G47" s="269">
        <v>2.3966188235294115</v>
      </c>
      <c r="H47" s="269">
        <v>2.3176094117647055</v>
      </c>
      <c r="I47" s="273">
        <v>2.2385999999999995</v>
      </c>
    </row>
    <row r="48" spans="2:9" ht="13.5" customHeight="1" x14ac:dyDescent="0.2">
      <c r="B48" s="136" t="s">
        <v>1419</v>
      </c>
      <c r="C48" s="132" t="s">
        <v>1420</v>
      </c>
      <c r="D48" s="268">
        <v>1.1160000000000001</v>
      </c>
      <c r="E48" s="269">
        <v>1.0825200000000001</v>
      </c>
      <c r="F48" s="269">
        <v>1.04904</v>
      </c>
      <c r="G48" s="269">
        <v>1.01556</v>
      </c>
      <c r="H48" s="269">
        <v>0.98208000000000006</v>
      </c>
      <c r="I48" s="273">
        <v>0.94860000000000011</v>
      </c>
    </row>
    <row r="49" spans="2:9" ht="13.5" customHeight="1" x14ac:dyDescent="0.2">
      <c r="B49" s="136" t="s">
        <v>1421</v>
      </c>
      <c r="C49" s="132" t="s">
        <v>1422</v>
      </c>
      <c r="D49" s="268">
        <v>1.2671999999999999</v>
      </c>
      <c r="E49" s="269">
        <v>1.2291839999999998</v>
      </c>
      <c r="F49" s="269">
        <v>1.1911679999999998</v>
      </c>
      <c r="G49" s="269">
        <v>1.153152</v>
      </c>
      <c r="H49" s="269">
        <v>1.1151359999999999</v>
      </c>
      <c r="I49" s="273">
        <v>1.0771199999999999</v>
      </c>
    </row>
    <row r="50" spans="2:9" ht="13.5" customHeight="1" x14ac:dyDescent="0.2">
      <c r="B50" s="136" t="s">
        <v>1423</v>
      </c>
      <c r="C50" s="132" t="s">
        <v>1424</v>
      </c>
      <c r="D50" s="268">
        <v>1.44</v>
      </c>
      <c r="E50" s="269">
        <v>1.3967999999999998</v>
      </c>
      <c r="F50" s="269">
        <v>1.3535999999999999</v>
      </c>
      <c r="G50" s="269">
        <v>1.3104</v>
      </c>
      <c r="H50" s="269">
        <v>1.2671999999999999</v>
      </c>
      <c r="I50" s="273">
        <v>1.224</v>
      </c>
    </row>
    <row r="51" spans="2:9" ht="13.5" customHeight="1" x14ac:dyDescent="0.2">
      <c r="B51" s="136" t="s">
        <v>1425</v>
      </c>
      <c r="C51" s="132" t="s">
        <v>1426</v>
      </c>
      <c r="D51" s="268">
        <v>1.3463999999999998</v>
      </c>
      <c r="E51" s="269">
        <v>1.3060079999999998</v>
      </c>
      <c r="F51" s="269">
        <v>1.2656159999999999</v>
      </c>
      <c r="G51" s="269">
        <v>1.2252239999999999</v>
      </c>
      <c r="H51" s="269">
        <v>1.1848319999999999</v>
      </c>
      <c r="I51" s="273">
        <v>1.1444399999999999</v>
      </c>
    </row>
    <row r="52" spans="2:9" ht="13.5" customHeight="1" x14ac:dyDescent="0.2">
      <c r="B52" s="136" t="s">
        <v>1427</v>
      </c>
      <c r="C52" s="132" t="s">
        <v>1428</v>
      </c>
      <c r="D52" s="268">
        <v>1.1879999999999997</v>
      </c>
      <c r="E52" s="269">
        <v>1.1523599999999996</v>
      </c>
      <c r="F52" s="269">
        <v>1.1167199999999997</v>
      </c>
      <c r="G52" s="269">
        <v>1.0810799999999998</v>
      </c>
      <c r="H52" s="269">
        <v>1.0454399999999997</v>
      </c>
      <c r="I52" s="273">
        <v>1.0097999999999998</v>
      </c>
    </row>
    <row r="53" spans="2:9" ht="13.5" customHeight="1" x14ac:dyDescent="0.2">
      <c r="B53" s="136" t="s">
        <v>1429</v>
      </c>
      <c r="C53" s="132" t="s">
        <v>1430</v>
      </c>
      <c r="D53" s="268">
        <v>1.5911999999999995</v>
      </c>
      <c r="E53" s="269">
        <v>1.5434639999999995</v>
      </c>
      <c r="F53" s="269">
        <v>1.4957279999999995</v>
      </c>
      <c r="G53" s="269">
        <v>1.4479919999999995</v>
      </c>
      <c r="H53" s="269">
        <v>1.4002559999999995</v>
      </c>
      <c r="I53" s="273">
        <v>1.3525199999999995</v>
      </c>
    </row>
    <row r="54" spans="2:9" ht="13.5" customHeight="1" x14ac:dyDescent="0.2">
      <c r="B54" s="136" t="s">
        <v>1431</v>
      </c>
      <c r="C54" s="132" t="s">
        <v>1432</v>
      </c>
      <c r="D54" s="268">
        <v>1.1879999999999997</v>
      </c>
      <c r="E54" s="269">
        <v>1.1523599999999996</v>
      </c>
      <c r="F54" s="269">
        <v>1.1167199999999997</v>
      </c>
      <c r="G54" s="269">
        <v>1.0810799999999998</v>
      </c>
      <c r="H54" s="269">
        <v>1.0454399999999997</v>
      </c>
      <c r="I54" s="273">
        <v>1.0097999999999998</v>
      </c>
    </row>
    <row r="55" spans="2:9" ht="13.5" customHeight="1" x14ac:dyDescent="0.2">
      <c r="B55" s="136" t="s">
        <v>1433</v>
      </c>
      <c r="C55" s="132" t="s">
        <v>1434</v>
      </c>
      <c r="D55" s="268">
        <v>1.6631999999999998</v>
      </c>
      <c r="E55" s="269">
        <v>1.6133039999999998</v>
      </c>
      <c r="F55" s="269">
        <v>1.5634079999999997</v>
      </c>
      <c r="G55" s="269">
        <v>1.513512</v>
      </c>
      <c r="H55" s="269">
        <v>1.4636159999999998</v>
      </c>
      <c r="I55" s="273">
        <v>1.4137199999999999</v>
      </c>
    </row>
    <row r="56" spans="2:9" ht="13.5" customHeight="1" x14ac:dyDescent="0.2">
      <c r="B56" s="136" t="s">
        <v>1435</v>
      </c>
      <c r="C56" s="132" t="s">
        <v>1436</v>
      </c>
      <c r="D56" s="268">
        <v>1.2671999999999999</v>
      </c>
      <c r="E56" s="269">
        <v>1.2291839999999998</v>
      </c>
      <c r="F56" s="269">
        <v>1.1911679999999998</v>
      </c>
      <c r="G56" s="269">
        <v>1.153152</v>
      </c>
      <c r="H56" s="269">
        <v>1.1151359999999999</v>
      </c>
      <c r="I56" s="273">
        <v>1.0771199999999999</v>
      </c>
    </row>
    <row r="57" spans="2:9" ht="13.5" customHeight="1" x14ac:dyDescent="0.2">
      <c r="B57" s="136" t="s">
        <v>1437</v>
      </c>
      <c r="C57" s="132" t="s">
        <v>1438</v>
      </c>
      <c r="D57" s="268">
        <v>1.44</v>
      </c>
      <c r="E57" s="269">
        <v>1.3967999999999998</v>
      </c>
      <c r="F57" s="269">
        <v>1.3535999999999999</v>
      </c>
      <c r="G57" s="269">
        <v>1.3104</v>
      </c>
      <c r="H57" s="269">
        <v>1.2671999999999999</v>
      </c>
      <c r="I57" s="273">
        <v>1.224</v>
      </c>
    </row>
    <row r="58" spans="2:9" ht="13.5" customHeight="1" x14ac:dyDescent="0.2">
      <c r="B58" s="136" t="s">
        <v>1262</v>
      </c>
      <c r="C58" s="132" t="s">
        <v>383</v>
      </c>
      <c r="D58" s="268">
        <v>6.8255999999999979</v>
      </c>
      <c r="E58" s="269">
        <v>6.6208319999999974</v>
      </c>
      <c r="F58" s="269">
        <v>6.4160639999999978</v>
      </c>
      <c r="G58" s="269">
        <v>6.2112959999999982</v>
      </c>
      <c r="H58" s="269">
        <v>6.0065279999999985</v>
      </c>
      <c r="I58" s="273">
        <v>5.801759999999998</v>
      </c>
    </row>
    <row r="59" spans="2:9" ht="13.5" customHeight="1" x14ac:dyDescent="0.2">
      <c r="B59" s="136" t="s">
        <v>1263</v>
      </c>
      <c r="C59" s="132" t="s">
        <v>384</v>
      </c>
      <c r="D59" s="268">
        <v>5.2415999999999983</v>
      </c>
      <c r="E59" s="269">
        <v>5.0843519999999982</v>
      </c>
      <c r="F59" s="269">
        <v>4.9271039999999982</v>
      </c>
      <c r="G59" s="269">
        <v>4.769855999999999</v>
      </c>
      <c r="H59" s="269">
        <v>4.6126079999999989</v>
      </c>
      <c r="I59" s="273">
        <v>4.455359999999998</v>
      </c>
    </row>
    <row r="60" spans="2:9" ht="13.5" customHeight="1" x14ac:dyDescent="0.2">
      <c r="B60" s="136" t="s">
        <v>1264</v>
      </c>
      <c r="C60" s="132" t="s">
        <v>385</v>
      </c>
      <c r="D60" s="268">
        <v>3.3263999999999996</v>
      </c>
      <c r="E60" s="269">
        <v>3.2266079999999997</v>
      </c>
      <c r="F60" s="269">
        <v>3.1268159999999994</v>
      </c>
      <c r="G60" s="269">
        <v>3.0270239999999999</v>
      </c>
      <c r="H60" s="269">
        <v>2.9272319999999996</v>
      </c>
      <c r="I60" s="273">
        <v>2.8274399999999997</v>
      </c>
    </row>
    <row r="61" spans="2:9" ht="13.5" customHeight="1" x14ac:dyDescent="0.2">
      <c r="B61" s="136" t="s">
        <v>1265</v>
      </c>
      <c r="C61" s="132" t="s">
        <v>386</v>
      </c>
      <c r="D61" s="268">
        <v>10.339199999999996</v>
      </c>
      <c r="E61" s="269">
        <v>10.029023999999996</v>
      </c>
      <c r="F61" s="269">
        <v>9.7188479999999959</v>
      </c>
      <c r="G61" s="269">
        <v>9.4086719999999975</v>
      </c>
      <c r="H61" s="269">
        <v>9.0984959999999973</v>
      </c>
      <c r="I61" s="273">
        <v>8.788319999999997</v>
      </c>
    </row>
    <row r="62" spans="2:9" ht="13.5" customHeight="1" x14ac:dyDescent="0.2">
      <c r="B62" s="136" t="s">
        <v>1266</v>
      </c>
      <c r="C62" s="132" t="s">
        <v>750</v>
      </c>
      <c r="D62" s="268">
        <v>10.71672</v>
      </c>
      <c r="E62" s="269">
        <v>10.395218400000001</v>
      </c>
      <c r="F62" s="269">
        <v>10.0737168</v>
      </c>
      <c r="G62" s="269">
        <v>9.7522152000000002</v>
      </c>
      <c r="H62" s="269">
        <v>9.4307136000000007</v>
      </c>
      <c r="I62" s="273">
        <v>9.1092119999999994</v>
      </c>
    </row>
    <row r="63" spans="2:9" ht="13.5" customHeight="1" x14ac:dyDescent="0.2">
      <c r="B63" s="136" t="s">
        <v>1267</v>
      </c>
      <c r="C63" s="132" t="s">
        <v>396</v>
      </c>
      <c r="D63" s="268">
        <v>173.08800000000002</v>
      </c>
      <c r="E63" s="269">
        <v>167.89536000000001</v>
      </c>
      <c r="F63" s="269">
        <v>162.70272</v>
      </c>
      <c r="G63" s="269">
        <v>157.51008000000002</v>
      </c>
      <c r="H63" s="269">
        <v>152.31744000000003</v>
      </c>
      <c r="I63" s="273">
        <v>147.12480000000002</v>
      </c>
    </row>
    <row r="64" spans="2:9" ht="13.5" customHeight="1" x14ac:dyDescent="0.2">
      <c r="B64" s="136" t="s">
        <v>1268</v>
      </c>
      <c r="C64" s="132" t="s">
        <v>396</v>
      </c>
      <c r="D64" s="268">
        <v>191.26150000000001</v>
      </c>
      <c r="E64" s="269">
        <v>185.52365500000002</v>
      </c>
      <c r="F64" s="269">
        <v>179.78581</v>
      </c>
      <c r="G64" s="269">
        <v>174.047965</v>
      </c>
      <c r="H64" s="269">
        <v>168.31012000000001</v>
      </c>
      <c r="I64" s="273">
        <v>162.57227500000002</v>
      </c>
    </row>
    <row r="65" spans="2:9" ht="13.5" customHeight="1" x14ac:dyDescent="0.2">
      <c r="B65" s="136" t="s">
        <v>1269</v>
      </c>
      <c r="C65" s="132" t="s">
        <v>397</v>
      </c>
      <c r="D65" s="268">
        <v>215.2765</v>
      </c>
      <c r="E65" s="269">
        <v>208.81820500000001</v>
      </c>
      <c r="F65" s="269">
        <v>202.35990999999999</v>
      </c>
      <c r="G65" s="269">
        <v>195.90161499999999</v>
      </c>
      <c r="H65" s="269">
        <v>189.44332</v>
      </c>
      <c r="I65" s="273">
        <v>182.98502500000001</v>
      </c>
    </row>
    <row r="66" spans="2:9" ht="13.5" customHeight="1" x14ac:dyDescent="0.2">
      <c r="B66" s="136" t="s">
        <v>1270</v>
      </c>
      <c r="C66" s="132" t="s">
        <v>398</v>
      </c>
      <c r="D66" s="268">
        <v>33.795999999999999</v>
      </c>
      <c r="E66" s="269">
        <v>32.782119999999999</v>
      </c>
      <c r="F66" s="269">
        <v>31.768239999999999</v>
      </c>
      <c r="G66" s="269">
        <v>30.754360000000002</v>
      </c>
      <c r="H66" s="269">
        <v>29.740479999999998</v>
      </c>
      <c r="I66" s="273">
        <v>28.726599999999998</v>
      </c>
    </row>
    <row r="67" spans="2:9" ht="13.5" customHeight="1" x14ac:dyDescent="0.2">
      <c r="B67" s="136" t="s">
        <v>1271</v>
      </c>
      <c r="C67" s="132" t="s">
        <v>399</v>
      </c>
      <c r="D67" s="268">
        <v>198.72000000000003</v>
      </c>
      <c r="E67" s="269">
        <v>192.75840000000002</v>
      </c>
      <c r="F67" s="269">
        <v>186.79680000000002</v>
      </c>
      <c r="G67" s="269">
        <v>180.83520000000004</v>
      </c>
      <c r="H67" s="269">
        <v>174.87360000000004</v>
      </c>
      <c r="I67" s="273">
        <v>168.91200000000001</v>
      </c>
    </row>
    <row r="68" spans="2:9" ht="13.5" customHeight="1" x14ac:dyDescent="0.2">
      <c r="B68" s="136" t="s">
        <v>1272</v>
      </c>
      <c r="C68" s="132" t="s">
        <v>400</v>
      </c>
      <c r="D68" s="268">
        <v>87.623999999999995</v>
      </c>
      <c r="E68" s="269">
        <v>84.995279999999994</v>
      </c>
      <c r="F68" s="269">
        <v>82.366559999999993</v>
      </c>
      <c r="G68" s="269">
        <v>79.737839999999991</v>
      </c>
      <c r="H68" s="269">
        <v>77.10911999999999</v>
      </c>
      <c r="I68" s="273">
        <v>74.480399999999989</v>
      </c>
    </row>
    <row r="69" spans="2:9" ht="13.5" customHeight="1" x14ac:dyDescent="0.2">
      <c r="B69" s="136" t="s">
        <v>1273</v>
      </c>
      <c r="C69" s="132" t="s">
        <v>401</v>
      </c>
      <c r="D69" s="268">
        <v>92.73599999999999</v>
      </c>
      <c r="E69" s="269">
        <v>89.953919999999982</v>
      </c>
      <c r="F69" s="269">
        <v>87.171839999999989</v>
      </c>
      <c r="G69" s="269">
        <v>84.389759999999995</v>
      </c>
      <c r="H69" s="269">
        <v>81.607679999999988</v>
      </c>
      <c r="I69" s="273">
        <v>78.825599999999994</v>
      </c>
    </row>
    <row r="70" spans="2:9" ht="13.5" customHeight="1" x14ac:dyDescent="0.2">
      <c r="B70" s="136" t="s">
        <v>1274</v>
      </c>
      <c r="C70" s="132" t="s">
        <v>402</v>
      </c>
      <c r="D70" s="268">
        <v>99.504000000000005</v>
      </c>
      <c r="E70" s="269">
        <v>96.518879999999996</v>
      </c>
      <c r="F70" s="269">
        <v>93.533760000000001</v>
      </c>
      <c r="G70" s="269">
        <v>90.548640000000006</v>
      </c>
      <c r="H70" s="269">
        <v>87.563520000000011</v>
      </c>
      <c r="I70" s="273">
        <v>84.578400000000002</v>
      </c>
    </row>
    <row r="71" spans="2:9" ht="13.5" customHeight="1" x14ac:dyDescent="0.2">
      <c r="B71" s="136" t="s">
        <v>1275</v>
      </c>
      <c r="C71" s="132" t="s">
        <v>403</v>
      </c>
      <c r="D71" s="268">
        <v>9.8496000000000006</v>
      </c>
      <c r="E71" s="269">
        <v>9.5541119999999999</v>
      </c>
      <c r="F71" s="269">
        <v>9.2586239999999993</v>
      </c>
      <c r="G71" s="269">
        <v>8.9631360000000004</v>
      </c>
      <c r="H71" s="269">
        <v>8.6676479999999998</v>
      </c>
      <c r="I71" s="273">
        <v>8.3721600000000009</v>
      </c>
    </row>
    <row r="72" spans="2:9" ht="13.5" customHeight="1" x14ac:dyDescent="0.2">
      <c r="B72" s="136" t="s">
        <v>1276</v>
      </c>
      <c r="C72" s="132" t="s">
        <v>404</v>
      </c>
      <c r="D72" s="268">
        <v>4.0962162165575675</v>
      </c>
      <c r="E72" s="269">
        <v>3.9733297300608403</v>
      </c>
      <c r="F72" s="269">
        <v>3.8504432435641132</v>
      </c>
      <c r="G72" s="269">
        <v>3.7275567570673864</v>
      </c>
      <c r="H72" s="269">
        <v>3.6046702705706593</v>
      </c>
      <c r="I72" s="273">
        <v>3.4817837840739321</v>
      </c>
    </row>
    <row r="73" spans="2:9" ht="13.5" customHeight="1" x14ac:dyDescent="0.2">
      <c r="B73" s="136" t="s">
        <v>1277</v>
      </c>
      <c r="C73" s="132" t="s">
        <v>405</v>
      </c>
      <c r="D73" s="268">
        <v>163.29599999999999</v>
      </c>
      <c r="E73" s="269">
        <v>158.39712</v>
      </c>
      <c r="F73" s="269">
        <v>153.49823999999998</v>
      </c>
      <c r="G73" s="269">
        <v>148.59935999999999</v>
      </c>
      <c r="H73" s="269">
        <v>143.70048</v>
      </c>
      <c r="I73" s="273">
        <v>138.80159999999998</v>
      </c>
    </row>
    <row r="74" spans="2:9" ht="13.5" customHeight="1" x14ac:dyDescent="0.2">
      <c r="B74" s="136" t="s">
        <v>1278</v>
      </c>
      <c r="C74" s="132" t="s">
        <v>406</v>
      </c>
      <c r="D74" s="268">
        <v>177.55199999999999</v>
      </c>
      <c r="E74" s="269">
        <v>172.22543999999999</v>
      </c>
      <c r="F74" s="269">
        <v>166.89887999999999</v>
      </c>
      <c r="G74" s="269">
        <v>161.57231999999999</v>
      </c>
      <c r="H74" s="269">
        <v>156.24575999999999</v>
      </c>
      <c r="I74" s="273">
        <v>150.91919999999999</v>
      </c>
    </row>
    <row r="75" spans="2:9" ht="13.5" customHeight="1" x14ac:dyDescent="0.2">
      <c r="B75" s="131" t="s">
        <v>1279</v>
      </c>
      <c r="C75" s="132" t="s">
        <v>407</v>
      </c>
      <c r="D75" s="268">
        <v>482.976</v>
      </c>
      <c r="E75" s="269">
        <v>468.48671999999999</v>
      </c>
      <c r="F75" s="269">
        <v>453.99743999999998</v>
      </c>
      <c r="G75" s="269">
        <v>439.50816000000003</v>
      </c>
      <c r="H75" s="269">
        <v>425.01888000000002</v>
      </c>
      <c r="I75" s="273">
        <v>410.52960000000002</v>
      </c>
    </row>
    <row r="76" spans="2:9" ht="25.5" customHeight="1" x14ac:dyDescent="0.2">
      <c r="B76" s="804" t="s">
        <v>751</v>
      </c>
      <c r="C76" s="805"/>
      <c r="D76" s="805"/>
      <c r="E76" s="805"/>
      <c r="F76" s="805"/>
      <c r="G76" s="805"/>
      <c r="H76" s="805"/>
      <c r="I76" s="806"/>
    </row>
    <row r="77" spans="2:9" ht="13.5" customHeight="1" x14ac:dyDescent="0.2">
      <c r="B77" s="136" t="s">
        <v>1280</v>
      </c>
      <c r="C77" s="132" t="s">
        <v>421</v>
      </c>
      <c r="D77" s="268">
        <v>101.38800000000001</v>
      </c>
      <c r="E77" s="269">
        <v>98.346360000000004</v>
      </c>
      <c r="F77" s="269">
        <v>95.304720000000003</v>
      </c>
      <c r="G77" s="269">
        <v>92.263080000000002</v>
      </c>
      <c r="H77" s="269">
        <v>89.221440000000001</v>
      </c>
      <c r="I77" s="273">
        <v>86.1798</v>
      </c>
    </row>
    <row r="78" spans="2:9" ht="13.5" customHeight="1" x14ac:dyDescent="0.2">
      <c r="B78" s="136" t="s">
        <v>1281</v>
      </c>
      <c r="C78" s="132" t="s">
        <v>422</v>
      </c>
      <c r="D78" s="268">
        <v>104.65411764705884</v>
      </c>
      <c r="E78" s="269">
        <v>101.51449411764708</v>
      </c>
      <c r="F78" s="269">
        <v>98.374870588235311</v>
      </c>
      <c r="G78" s="269">
        <v>95.235247058823546</v>
      </c>
      <c r="H78" s="269">
        <v>92.095623529411782</v>
      </c>
      <c r="I78" s="273">
        <v>88.956000000000017</v>
      </c>
    </row>
    <row r="79" spans="2:9" ht="13.5" customHeight="1" x14ac:dyDescent="0.2">
      <c r="B79" s="136" t="s">
        <v>1282</v>
      </c>
      <c r="C79" s="132" t="s">
        <v>1283</v>
      </c>
      <c r="D79" s="268">
        <v>104.65411764705884</v>
      </c>
      <c r="E79" s="269">
        <v>101.51449411764708</v>
      </c>
      <c r="F79" s="269">
        <v>98.374870588235311</v>
      </c>
      <c r="G79" s="269">
        <v>95.235247058823546</v>
      </c>
      <c r="H79" s="269">
        <v>92.095623529411782</v>
      </c>
      <c r="I79" s="273">
        <v>88.956000000000017</v>
      </c>
    </row>
    <row r="80" spans="2:9" ht="13.5" customHeight="1" x14ac:dyDescent="0.2">
      <c r="B80" s="136" t="s">
        <v>1284</v>
      </c>
      <c r="C80" s="132" t="s">
        <v>1285</v>
      </c>
      <c r="D80" s="268">
        <v>104.65411764705884</v>
      </c>
      <c r="E80" s="269">
        <v>101.51449411764708</v>
      </c>
      <c r="F80" s="269">
        <v>98.374870588235311</v>
      </c>
      <c r="G80" s="269">
        <v>95.235247058823546</v>
      </c>
      <c r="H80" s="269">
        <v>92.095623529411782</v>
      </c>
      <c r="I80" s="273">
        <v>88.956000000000017</v>
      </c>
    </row>
    <row r="81" spans="2:9" ht="13.5" customHeight="1" x14ac:dyDescent="0.2">
      <c r="B81" s="136" t="s">
        <v>1286</v>
      </c>
      <c r="C81" s="132" t="s">
        <v>421</v>
      </c>
      <c r="D81" s="268">
        <v>131.42889</v>
      </c>
      <c r="E81" s="269">
        <v>127.48602329999999</v>
      </c>
      <c r="F81" s="269">
        <v>123.54315659999999</v>
      </c>
      <c r="G81" s="269">
        <v>119.60028990000001</v>
      </c>
      <c r="H81" s="269">
        <v>115.6574232</v>
      </c>
      <c r="I81" s="273">
        <v>111.71455649999999</v>
      </c>
    </row>
    <row r="82" spans="2:9" ht="13.5" customHeight="1" x14ac:dyDescent="0.2">
      <c r="B82" s="136" t="s">
        <v>1287</v>
      </c>
      <c r="C82" s="132" t="s">
        <v>422</v>
      </c>
      <c r="D82" s="268">
        <v>136.67294117647057</v>
      </c>
      <c r="E82" s="269">
        <v>132.57275294117645</v>
      </c>
      <c r="F82" s="269">
        <v>128.47256470588232</v>
      </c>
      <c r="G82" s="269">
        <v>124.37237647058822</v>
      </c>
      <c r="H82" s="269">
        <v>120.27218823529411</v>
      </c>
      <c r="I82" s="273">
        <v>116.17199999999998</v>
      </c>
    </row>
    <row r="83" spans="2:9" ht="13.5" customHeight="1" x14ac:dyDescent="0.2">
      <c r="B83" s="136" t="s">
        <v>1288</v>
      </c>
      <c r="C83" s="132" t="s">
        <v>423</v>
      </c>
      <c r="D83" s="268">
        <v>136.67294117647057</v>
      </c>
      <c r="E83" s="269">
        <v>132.57275294117645</v>
      </c>
      <c r="F83" s="269">
        <v>128.47256470588232</v>
      </c>
      <c r="G83" s="269">
        <v>124.37237647058822</v>
      </c>
      <c r="H83" s="269">
        <v>120.27218823529411</v>
      </c>
      <c r="I83" s="273">
        <v>116.17199999999998</v>
      </c>
    </row>
    <row r="84" spans="2:9" ht="13.5" customHeight="1" x14ac:dyDescent="0.2">
      <c r="B84" s="136" t="s">
        <v>1289</v>
      </c>
      <c r="C84" s="132" t="s">
        <v>424</v>
      </c>
      <c r="D84" s="268">
        <v>136.67294117647057</v>
      </c>
      <c r="E84" s="269">
        <v>132.57275294117645</v>
      </c>
      <c r="F84" s="269">
        <v>128.47256470588232</v>
      </c>
      <c r="G84" s="269">
        <v>124.37237647058822</v>
      </c>
      <c r="H84" s="269">
        <v>120.27218823529411</v>
      </c>
      <c r="I84" s="273">
        <v>116.17199999999998</v>
      </c>
    </row>
    <row r="85" spans="2:9" ht="13.5" customHeight="1" x14ac:dyDescent="0.2">
      <c r="B85" s="136" t="s">
        <v>1290</v>
      </c>
      <c r="C85" s="132" t="s">
        <v>425</v>
      </c>
      <c r="D85" s="268">
        <v>292.76470588235293</v>
      </c>
      <c r="E85" s="269">
        <v>283.98176470588231</v>
      </c>
      <c r="F85" s="269">
        <v>275.19882352941175</v>
      </c>
      <c r="G85" s="269">
        <v>266.4158823529412</v>
      </c>
      <c r="H85" s="269">
        <v>257.63294117647058</v>
      </c>
      <c r="I85" s="273">
        <v>248.85</v>
      </c>
    </row>
    <row r="86" spans="2:9" ht="13.5" customHeight="1" x14ac:dyDescent="0.2">
      <c r="B86" s="136" t="s">
        <v>1291</v>
      </c>
      <c r="C86" s="132" t="s">
        <v>426</v>
      </c>
      <c r="D86" s="268">
        <v>323.59764705882344</v>
      </c>
      <c r="E86" s="269">
        <v>313.88971764705872</v>
      </c>
      <c r="F86" s="269">
        <v>304.18178823529399</v>
      </c>
      <c r="G86" s="269">
        <v>294.47385882352933</v>
      </c>
      <c r="H86" s="269">
        <v>284.7659294117646</v>
      </c>
      <c r="I86" s="273">
        <v>275.05799999999994</v>
      </c>
    </row>
    <row r="87" spans="2:9" ht="13.5" customHeight="1" x14ac:dyDescent="0.2">
      <c r="B87" s="136" t="s">
        <v>1292</v>
      </c>
      <c r="C87" s="132" t="s">
        <v>425</v>
      </c>
      <c r="D87" s="268">
        <v>331.30588235294118</v>
      </c>
      <c r="E87" s="269">
        <v>321.36670588235296</v>
      </c>
      <c r="F87" s="269">
        <v>311.42752941176468</v>
      </c>
      <c r="G87" s="269">
        <v>301.48835294117646</v>
      </c>
      <c r="H87" s="269">
        <v>291.54917647058824</v>
      </c>
      <c r="I87" s="273">
        <v>281.61</v>
      </c>
    </row>
    <row r="88" spans="2:9" ht="13.5" customHeight="1" x14ac:dyDescent="0.2">
      <c r="B88" s="136" t="s">
        <v>1293</v>
      </c>
      <c r="C88" s="132" t="s">
        <v>426</v>
      </c>
      <c r="D88" s="268">
        <v>362.13882352941181</v>
      </c>
      <c r="E88" s="269">
        <v>351.27465882352942</v>
      </c>
      <c r="F88" s="269">
        <v>340.41049411764709</v>
      </c>
      <c r="G88" s="269">
        <v>329.54632941176476</v>
      </c>
      <c r="H88" s="269">
        <v>318.68216470588237</v>
      </c>
      <c r="I88" s="273">
        <v>307.81800000000004</v>
      </c>
    </row>
    <row r="89" spans="2:9" ht="13.5" customHeight="1" x14ac:dyDescent="0.2">
      <c r="B89" s="136" t="s">
        <v>1294</v>
      </c>
      <c r="C89" s="132" t="s">
        <v>427</v>
      </c>
      <c r="D89" s="268">
        <v>123.33176470588228</v>
      </c>
      <c r="E89" s="269">
        <v>119.6318117647058</v>
      </c>
      <c r="F89" s="269">
        <v>115.93185882352934</v>
      </c>
      <c r="G89" s="269">
        <v>112.23190588235288</v>
      </c>
      <c r="H89" s="269">
        <v>108.5319529411764</v>
      </c>
      <c r="I89" s="273">
        <v>104.83199999999994</v>
      </c>
    </row>
    <row r="90" spans="2:9" ht="13.5" customHeight="1" x14ac:dyDescent="0.2">
      <c r="B90" s="136" t="s">
        <v>1295</v>
      </c>
      <c r="C90" s="132" t="s">
        <v>428</v>
      </c>
      <c r="D90" s="268">
        <v>150.71576470588232</v>
      </c>
      <c r="E90" s="269">
        <v>146.19429176470584</v>
      </c>
      <c r="F90" s="269">
        <v>141.67281882352938</v>
      </c>
      <c r="G90" s="269">
        <v>137.15134588235293</v>
      </c>
      <c r="H90" s="269">
        <v>132.62987294117644</v>
      </c>
      <c r="I90" s="273">
        <v>128.10839999999996</v>
      </c>
    </row>
    <row r="91" spans="2:9" ht="13.5" customHeight="1" x14ac:dyDescent="0.2">
      <c r="B91" s="136" t="s">
        <v>1296</v>
      </c>
      <c r="C91" s="132" t="s">
        <v>429</v>
      </c>
      <c r="D91" s="268">
        <v>154.16470588235293</v>
      </c>
      <c r="E91" s="269">
        <v>149.53976470588233</v>
      </c>
      <c r="F91" s="269">
        <v>144.91482352941176</v>
      </c>
      <c r="G91" s="269">
        <v>140.28988235294116</v>
      </c>
      <c r="H91" s="269">
        <v>135.66494117647059</v>
      </c>
      <c r="I91" s="273">
        <v>131.04</v>
      </c>
    </row>
    <row r="92" spans="2:9" ht="13.5" customHeight="1" x14ac:dyDescent="0.2">
      <c r="B92" s="136" t="s">
        <v>1297</v>
      </c>
      <c r="C92" s="132" t="s">
        <v>430</v>
      </c>
      <c r="D92" s="268">
        <v>187.36941176470592</v>
      </c>
      <c r="E92" s="269">
        <v>181.74832941176473</v>
      </c>
      <c r="F92" s="269">
        <v>176.12724705882354</v>
      </c>
      <c r="G92" s="269">
        <v>170.50616470588238</v>
      </c>
      <c r="H92" s="269">
        <v>164.8850823529412</v>
      </c>
      <c r="I92" s="273">
        <v>159.26400000000004</v>
      </c>
    </row>
    <row r="93" spans="2:9" ht="13.5" customHeight="1" x14ac:dyDescent="0.2">
      <c r="B93" s="136" t="s">
        <v>1298</v>
      </c>
      <c r="C93" s="132" t="s">
        <v>410</v>
      </c>
      <c r="D93" s="268">
        <v>66.206360000000004</v>
      </c>
      <c r="E93" s="269">
        <v>64.220169200000001</v>
      </c>
      <c r="F93" s="269">
        <v>62.233978399999998</v>
      </c>
      <c r="G93" s="269">
        <v>60.247787600000002</v>
      </c>
      <c r="H93" s="269">
        <v>58.261596800000007</v>
      </c>
      <c r="I93" s="273">
        <v>56.275406000000004</v>
      </c>
    </row>
    <row r="94" spans="2:9" ht="13.5" customHeight="1" x14ac:dyDescent="0.2">
      <c r="B94" s="131" t="s">
        <v>1299</v>
      </c>
      <c r="C94" s="132" t="s">
        <v>411</v>
      </c>
      <c r="D94" s="268">
        <v>73.08</v>
      </c>
      <c r="E94" s="269">
        <v>70.887599999999992</v>
      </c>
      <c r="F94" s="269">
        <v>68.6952</v>
      </c>
      <c r="G94" s="269">
        <v>66.502800000000008</v>
      </c>
      <c r="H94" s="269">
        <v>64.310400000000001</v>
      </c>
      <c r="I94" s="273">
        <v>62.117999999999995</v>
      </c>
    </row>
    <row r="95" spans="2:9" ht="13.5" customHeight="1" x14ac:dyDescent="0.2">
      <c r="B95" s="131" t="s">
        <v>1300</v>
      </c>
      <c r="C95" s="132" t="s">
        <v>412</v>
      </c>
      <c r="D95" s="268">
        <v>73.08</v>
      </c>
      <c r="E95" s="269">
        <v>70.887599999999992</v>
      </c>
      <c r="F95" s="269">
        <v>68.6952</v>
      </c>
      <c r="G95" s="269">
        <v>66.502800000000008</v>
      </c>
      <c r="H95" s="269">
        <v>64.310400000000001</v>
      </c>
      <c r="I95" s="273">
        <v>62.117999999999995</v>
      </c>
    </row>
    <row r="96" spans="2:9" ht="13.5" customHeight="1" x14ac:dyDescent="0.2">
      <c r="B96" s="131" t="s">
        <v>1301</v>
      </c>
      <c r="C96" s="132" t="s">
        <v>413</v>
      </c>
      <c r="D96" s="268">
        <v>88.496470588235297</v>
      </c>
      <c r="E96" s="269">
        <v>85.841576470588237</v>
      </c>
      <c r="F96" s="269">
        <v>83.186682352941176</v>
      </c>
      <c r="G96" s="269">
        <v>80.53178823529413</v>
      </c>
      <c r="H96" s="269">
        <v>77.876894117647069</v>
      </c>
      <c r="I96" s="273">
        <v>75.221999999999994</v>
      </c>
    </row>
    <row r="97" spans="2:9" ht="13.5" customHeight="1" x14ac:dyDescent="0.2">
      <c r="B97" s="131" t="s">
        <v>1302</v>
      </c>
      <c r="C97" s="132" t="s">
        <v>414</v>
      </c>
      <c r="D97" s="268">
        <v>73.08</v>
      </c>
      <c r="E97" s="269">
        <v>70.887599999999992</v>
      </c>
      <c r="F97" s="269">
        <v>68.6952</v>
      </c>
      <c r="G97" s="269">
        <v>66.502800000000008</v>
      </c>
      <c r="H97" s="269">
        <v>64.310400000000001</v>
      </c>
      <c r="I97" s="273">
        <v>62.117999999999995</v>
      </c>
    </row>
    <row r="98" spans="2:9" ht="13.5" customHeight="1" x14ac:dyDescent="0.2">
      <c r="B98" s="131" t="s">
        <v>1303</v>
      </c>
      <c r="C98" s="132" t="s">
        <v>415</v>
      </c>
      <c r="D98" s="268">
        <v>73.08</v>
      </c>
      <c r="E98" s="269">
        <v>70.887599999999992</v>
      </c>
      <c r="F98" s="269">
        <v>68.6952</v>
      </c>
      <c r="G98" s="269">
        <v>66.502800000000008</v>
      </c>
      <c r="H98" s="269">
        <v>64.310400000000001</v>
      </c>
      <c r="I98" s="273">
        <v>62.117999999999995</v>
      </c>
    </row>
    <row r="99" spans="2:9" ht="13.5" customHeight="1" x14ac:dyDescent="0.2">
      <c r="B99" s="131" t="s">
        <v>1304</v>
      </c>
      <c r="C99" s="132" t="s">
        <v>411</v>
      </c>
      <c r="D99" s="268">
        <v>89.682352941176447</v>
      </c>
      <c r="E99" s="269">
        <v>86.991882352941147</v>
      </c>
      <c r="F99" s="269">
        <v>84.301411764705861</v>
      </c>
      <c r="G99" s="269">
        <v>81.610941176470575</v>
      </c>
      <c r="H99" s="269">
        <v>78.920470588235275</v>
      </c>
      <c r="I99" s="273">
        <v>76.229999999999976</v>
      </c>
    </row>
    <row r="100" spans="2:9" ht="13.5" customHeight="1" x14ac:dyDescent="0.2">
      <c r="B100" s="131" t="s">
        <v>1305</v>
      </c>
      <c r="C100" s="132" t="s">
        <v>411</v>
      </c>
      <c r="D100" s="268">
        <v>114.43764705882354</v>
      </c>
      <c r="E100" s="269">
        <v>111.00451764705883</v>
      </c>
      <c r="F100" s="269">
        <v>107.57138823529412</v>
      </c>
      <c r="G100" s="269">
        <v>104.13825882352943</v>
      </c>
      <c r="H100" s="269">
        <v>100.70512941176472</v>
      </c>
      <c r="I100" s="273">
        <v>97.272000000000006</v>
      </c>
    </row>
    <row r="101" spans="2:9" ht="13.5" customHeight="1" x14ac:dyDescent="0.2">
      <c r="B101" s="136" t="s">
        <v>1306</v>
      </c>
      <c r="C101" s="132" t="s">
        <v>409</v>
      </c>
      <c r="D101" s="268">
        <v>4.239529411764706</v>
      </c>
      <c r="E101" s="269">
        <v>4.1123435294117643</v>
      </c>
      <c r="F101" s="269">
        <v>3.9851576470588235</v>
      </c>
      <c r="G101" s="269">
        <v>3.8579717647058827</v>
      </c>
      <c r="H101" s="269">
        <v>3.7307858823529414</v>
      </c>
      <c r="I101" s="273">
        <v>3.6036000000000001</v>
      </c>
    </row>
    <row r="102" spans="2:9" ht="13.5" customHeight="1" x14ac:dyDescent="0.2">
      <c r="B102" s="136" t="s">
        <v>1307</v>
      </c>
      <c r="C102" s="132" t="s">
        <v>408</v>
      </c>
      <c r="D102" s="268">
        <v>14.08235294117647</v>
      </c>
      <c r="E102" s="269">
        <v>13.659882352941176</v>
      </c>
      <c r="F102" s="269">
        <v>13.237411764705881</v>
      </c>
      <c r="G102" s="269">
        <v>12.814941176470589</v>
      </c>
      <c r="H102" s="269">
        <v>12.392470588235295</v>
      </c>
      <c r="I102" s="273">
        <v>11.969999999999999</v>
      </c>
    </row>
    <row r="103" spans="2:9" ht="13.5" customHeight="1" x14ac:dyDescent="0.2">
      <c r="B103" s="136" t="s">
        <v>1308</v>
      </c>
      <c r="C103" s="132" t="s">
        <v>416</v>
      </c>
      <c r="D103" s="268">
        <v>14.08235294117647</v>
      </c>
      <c r="E103" s="269">
        <v>13.659882352941176</v>
      </c>
      <c r="F103" s="269">
        <v>13.237411764705881</v>
      </c>
      <c r="G103" s="269">
        <v>12.814941176470589</v>
      </c>
      <c r="H103" s="269">
        <v>12.392470588235295</v>
      </c>
      <c r="I103" s="273">
        <v>11.969999999999999</v>
      </c>
    </row>
    <row r="104" spans="2:9" ht="13.5" customHeight="1" x14ac:dyDescent="0.2">
      <c r="B104" s="136" t="s">
        <v>1309</v>
      </c>
      <c r="C104" s="132" t="s">
        <v>417</v>
      </c>
      <c r="D104" s="268">
        <v>40.319999999999993</v>
      </c>
      <c r="E104" s="269">
        <v>39.110399999999991</v>
      </c>
      <c r="F104" s="269">
        <v>37.90079999999999</v>
      </c>
      <c r="G104" s="269">
        <v>36.691199999999995</v>
      </c>
      <c r="H104" s="269">
        <v>35.481599999999993</v>
      </c>
      <c r="I104" s="273">
        <v>34.271999999999991</v>
      </c>
    </row>
    <row r="105" spans="2:9" ht="13.5" customHeight="1" x14ac:dyDescent="0.2">
      <c r="B105" s="136" t="s">
        <v>1310</v>
      </c>
      <c r="C105" s="132" t="s">
        <v>418</v>
      </c>
      <c r="D105" s="268">
        <v>40.319999999999993</v>
      </c>
      <c r="E105" s="269">
        <v>39.110399999999991</v>
      </c>
      <c r="F105" s="269">
        <v>37.90079999999999</v>
      </c>
      <c r="G105" s="269">
        <v>36.691199999999995</v>
      </c>
      <c r="H105" s="269">
        <v>35.481599999999993</v>
      </c>
      <c r="I105" s="273">
        <v>34.271999999999991</v>
      </c>
    </row>
    <row r="106" spans="2:9" ht="13.5" customHeight="1" x14ac:dyDescent="0.2">
      <c r="B106" s="136" t="s">
        <v>1311</v>
      </c>
      <c r="C106" s="132" t="s">
        <v>419</v>
      </c>
      <c r="D106" s="268">
        <v>40.319999999999993</v>
      </c>
      <c r="E106" s="269">
        <v>39.110399999999991</v>
      </c>
      <c r="F106" s="269">
        <v>37.90079999999999</v>
      </c>
      <c r="G106" s="269">
        <v>36.691199999999995</v>
      </c>
      <c r="H106" s="269">
        <v>35.481599999999993</v>
      </c>
      <c r="I106" s="273">
        <v>34.271999999999991</v>
      </c>
    </row>
    <row r="107" spans="2:9" ht="13.5" customHeight="1" x14ac:dyDescent="0.2">
      <c r="B107" s="136" t="s">
        <v>1312</v>
      </c>
      <c r="C107" s="132" t="s">
        <v>420</v>
      </c>
      <c r="D107" s="268">
        <v>40.319999999999993</v>
      </c>
      <c r="E107" s="269">
        <v>39.110399999999991</v>
      </c>
      <c r="F107" s="269">
        <v>37.90079999999999</v>
      </c>
      <c r="G107" s="269">
        <v>36.691199999999995</v>
      </c>
      <c r="H107" s="269">
        <v>35.481599999999993</v>
      </c>
      <c r="I107" s="273">
        <v>34.271999999999991</v>
      </c>
    </row>
    <row r="108" spans="2:9" ht="13.5" customHeight="1" x14ac:dyDescent="0.2">
      <c r="B108" s="136" t="s">
        <v>1313</v>
      </c>
      <c r="C108" s="132" t="s">
        <v>409</v>
      </c>
      <c r="D108" s="268">
        <v>8.6272941176470592</v>
      </c>
      <c r="E108" s="269">
        <v>8.3684752941176477</v>
      </c>
      <c r="F108" s="269">
        <v>8.1096564705882344</v>
      </c>
      <c r="G108" s="269">
        <v>7.8508376470588246</v>
      </c>
      <c r="H108" s="269">
        <v>7.5920188235294122</v>
      </c>
      <c r="I108" s="273">
        <v>7.3331999999999997</v>
      </c>
    </row>
    <row r="109" spans="2:9" ht="13.5" customHeight="1" x14ac:dyDescent="0.2">
      <c r="B109" s="136" t="s">
        <v>1314</v>
      </c>
      <c r="C109" s="132" t="s">
        <v>431</v>
      </c>
      <c r="D109" s="268">
        <v>93.684705882352958</v>
      </c>
      <c r="E109" s="269">
        <v>90.874164705882365</v>
      </c>
      <c r="F109" s="269">
        <v>88.063623529411771</v>
      </c>
      <c r="G109" s="269">
        <v>85.253082352941192</v>
      </c>
      <c r="H109" s="269">
        <v>82.442541176470598</v>
      </c>
      <c r="I109" s="273">
        <v>79.632000000000019</v>
      </c>
    </row>
    <row r="110" spans="2:9" ht="13.5" customHeight="1" x14ac:dyDescent="0.2">
      <c r="B110" s="136" t="s">
        <v>1315</v>
      </c>
      <c r="C110" s="132" t="s">
        <v>432</v>
      </c>
      <c r="D110" s="268">
        <v>228.7270588235294</v>
      </c>
      <c r="E110" s="269">
        <v>221.86524705882351</v>
      </c>
      <c r="F110" s="269">
        <v>215.00343529411762</v>
      </c>
      <c r="G110" s="269">
        <v>208.14162352941176</v>
      </c>
      <c r="H110" s="269">
        <v>201.27981176470587</v>
      </c>
      <c r="I110" s="273">
        <v>194.41799999999998</v>
      </c>
    </row>
    <row r="111" spans="2:9" ht="13.5" customHeight="1" x14ac:dyDescent="0.2">
      <c r="B111" s="131" t="s">
        <v>1316</v>
      </c>
      <c r="C111" s="132" t="s">
        <v>433</v>
      </c>
      <c r="D111" s="268">
        <v>800.61882352941154</v>
      </c>
      <c r="E111" s="269">
        <v>776.6002588235292</v>
      </c>
      <c r="F111" s="269">
        <v>752.58169411764686</v>
      </c>
      <c r="G111" s="269">
        <v>728.56312941176452</v>
      </c>
      <c r="H111" s="269">
        <v>704.54456470588218</v>
      </c>
      <c r="I111" s="273">
        <v>680.52599999999984</v>
      </c>
    </row>
    <row r="112" spans="2:9" ht="13.5" customHeight="1" x14ac:dyDescent="0.2">
      <c r="B112" s="136" t="s">
        <v>1317</v>
      </c>
      <c r="C112" s="132" t="s">
        <v>438</v>
      </c>
      <c r="D112" s="268">
        <v>187.36941176470592</v>
      </c>
      <c r="E112" s="269">
        <v>181.74832941176473</v>
      </c>
      <c r="F112" s="269">
        <v>176.12724705882354</v>
      </c>
      <c r="G112" s="269">
        <v>170.50616470588238</v>
      </c>
      <c r="H112" s="269">
        <v>164.8850823529412</v>
      </c>
      <c r="I112" s="273">
        <v>159.26400000000004</v>
      </c>
    </row>
    <row r="113" spans="2:9" ht="13.5" customHeight="1" x14ac:dyDescent="0.2">
      <c r="B113" s="136" t="s">
        <v>1318</v>
      </c>
      <c r="C113" s="132" t="s">
        <v>439</v>
      </c>
      <c r="D113" s="268">
        <v>101.24470588235295</v>
      </c>
      <c r="E113" s="269">
        <v>98.207364705882355</v>
      </c>
      <c r="F113" s="269">
        <v>95.170023529411765</v>
      </c>
      <c r="G113" s="269">
        <v>92.132682352941188</v>
      </c>
      <c r="H113" s="269">
        <v>89.095341176470598</v>
      </c>
      <c r="I113" s="273">
        <v>86.058000000000007</v>
      </c>
    </row>
    <row r="114" spans="2:9" ht="13.5" customHeight="1" x14ac:dyDescent="0.2">
      <c r="B114" s="136" t="s">
        <v>1319</v>
      </c>
      <c r="C114" s="132" t="s">
        <v>437</v>
      </c>
      <c r="D114" s="268">
        <v>180.10588235294122</v>
      </c>
      <c r="E114" s="269">
        <v>174.70270588235297</v>
      </c>
      <c r="F114" s="269">
        <v>169.29952941176475</v>
      </c>
      <c r="G114" s="269">
        <v>163.89635294117653</v>
      </c>
      <c r="H114" s="269">
        <v>158.49317647058828</v>
      </c>
      <c r="I114" s="273">
        <v>153.09000000000003</v>
      </c>
    </row>
    <row r="115" spans="2:9" ht="13.5" customHeight="1" x14ac:dyDescent="0.2">
      <c r="B115" s="131" t="s">
        <v>1320</v>
      </c>
      <c r="C115" s="132" t="s">
        <v>440</v>
      </c>
      <c r="D115" s="268">
        <v>216.42352941176472</v>
      </c>
      <c r="E115" s="269">
        <v>209.93082352941178</v>
      </c>
      <c r="F115" s="269">
        <v>203.43811764705882</v>
      </c>
      <c r="G115" s="269">
        <v>196.94541176470591</v>
      </c>
      <c r="H115" s="269">
        <v>190.45270588235294</v>
      </c>
      <c r="I115" s="273">
        <v>183.96</v>
      </c>
    </row>
    <row r="116" spans="2:9" ht="13.5" customHeight="1" x14ac:dyDescent="0.2">
      <c r="B116" s="131" t="s">
        <v>1321</v>
      </c>
      <c r="C116" s="132" t="s">
        <v>441</v>
      </c>
      <c r="D116" s="268">
        <v>162.31764705882355</v>
      </c>
      <c r="E116" s="269">
        <v>157.44811764705884</v>
      </c>
      <c r="F116" s="269">
        <v>152.57858823529412</v>
      </c>
      <c r="G116" s="269">
        <v>147.70905882352943</v>
      </c>
      <c r="H116" s="269">
        <v>142.83952941176472</v>
      </c>
      <c r="I116" s="273">
        <v>137.97000000000003</v>
      </c>
    </row>
    <row r="117" spans="2:9" ht="13.5" customHeight="1" x14ac:dyDescent="0.2">
      <c r="B117" s="131" t="s">
        <v>1322</v>
      </c>
      <c r="C117" s="132" t="s">
        <v>434</v>
      </c>
      <c r="D117" s="268">
        <v>333.05929411764703</v>
      </c>
      <c r="E117" s="269">
        <v>323.06751529411758</v>
      </c>
      <c r="F117" s="269">
        <v>313.0757364705882</v>
      </c>
      <c r="G117" s="269">
        <v>303.08395764705881</v>
      </c>
      <c r="H117" s="269">
        <v>293.09217882352937</v>
      </c>
      <c r="I117" s="273">
        <v>283.10039999999998</v>
      </c>
    </row>
    <row r="118" spans="2:9" ht="13.5" customHeight="1" x14ac:dyDescent="0.2">
      <c r="B118" s="131" t="s">
        <v>1323</v>
      </c>
      <c r="C118" s="132" t="s">
        <v>435</v>
      </c>
      <c r="D118" s="268">
        <v>245.98588235294119</v>
      </c>
      <c r="E118" s="269">
        <v>238.60630588235296</v>
      </c>
      <c r="F118" s="269">
        <v>231.22672941176469</v>
      </c>
      <c r="G118" s="269">
        <v>223.84715294117649</v>
      </c>
      <c r="H118" s="269">
        <v>216.46757647058826</v>
      </c>
      <c r="I118" s="273">
        <v>209.08799999999999</v>
      </c>
    </row>
    <row r="119" spans="2:9" ht="13.5" customHeight="1" x14ac:dyDescent="0.2">
      <c r="B119" s="131" t="s">
        <v>1324</v>
      </c>
      <c r="C119" s="132" t="s">
        <v>436</v>
      </c>
      <c r="D119" s="268">
        <v>302.99294117647059</v>
      </c>
      <c r="E119" s="269">
        <v>293.90315294117647</v>
      </c>
      <c r="F119" s="269">
        <v>284.81336470588235</v>
      </c>
      <c r="G119" s="269">
        <v>275.72357647058823</v>
      </c>
      <c r="H119" s="269">
        <v>266.63378823529411</v>
      </c>
      <c r="I119" s="273">
        <v>257.54399999999998</v>
      </c>
    </row>
    <row r="120" spans="2:9" ht="13.5" customHeight="1" x14ac:dyDescent="0.2">
      <c r="B120" s="136" t="s">
        <v>1325</v>
      </c>
      <c r="C120" s="132" t="s">
        <v>442</v>
      </c>
      <c r="D120" s="268">
        <v>161.72470588235294</v>
      </c>
      <c r="E120" s="269">
        <v>156.87296470588234</v>
      </c>
      <c r="F120" s="269">
        <v>152.02122352941174</v>
      </c>
      <c r="G120" s="269">
        <v>147.16948235294117</v>
      </c>
      <c r="H120" s="269">
        <v>142.31774117647058</v>
      </c>
      <c r="I120" s="273">
        <v>137.46599999999998</v>
      </c>
    </row>
    <row r="121" spans="2:9" ht="13.5" customHeight="1" x14ac:dyDescent="0.2">
      <c r="B121" s="131" t="s">
        <v>1326</v>
      </c>
      <c r="C121" s="132" t="s">
        <v>1327</v>
      </c>
      <c r="D121" s="268">
        <v>33.501176470588234</v>
      </c>
      <c r="E121" s="269">
        <v>32.496141176470587</v>
      </c>
      <c r="F121" s="269">
        <v>31.491105882352937</v>
      </c>
      <c r="G121" s="269">
        <v>30.486070588235293</v>
      </c>
      <c r="H121" s="269">
        <v>29.481035294117646</v>
      </c>
      <c r="I121" s="273">
        <v>28.475999999999999</v>
      </c>
    </row>
    <row r="122" spans="2:9" ht="13.5" customHeight="1" x14ac:dyDescent="0.2">
      <c r="B122" s="131" t="s">
        <v>1328</v>
      </c>
      <c r="C122" s="132" t="s">
        <v>1329</v>
      </c>
      <c r="D122" s="268">
        <v>31.870588235294111</v>
      </c>
      <c r="E122" s="269">
        <v>30.914470588235286</v>
      </c>
      <c r="F122" s="269">
        <v>29.958352941176464</v>
      </c>
      <c r="G122" s="269">
        <v>29.002235294117643</v>
      </c>
      <c r="H122" s="269">
        <v>28.046117647058818</v>
      </c>
      <c r="I122" s="273">
        <v>27.089999999999993</v>
      </c>
    </row>
    <row r="123" spans="2:9" ht="13.5" customHeight="1" x14ac:dyDescent="0.2">
      <c r="B123" s="131" t="s">
        <v>1330</v>
      </c>
      <c r="C123" s="132" t="s">
        <v>443</v>
      </c>
      <c r="D123" s="268">
        <v>31.870588235294111</v>
      </c>
      <c r="E123" s="269">
        <v>30.914470588235286</v>
      </c>
      <c r="F123" s="269">
        <v>29.958352941176464</v>
      </c>
      <c r="G123" s="269">
        <v>29.002235294117643</v>
      </c>
      <c r="H123" s="269">
        <v>28.046117647058818</v>
      </c>
      <c r="I123" s="273">
        <v>27.089999999999993</v>
      </c>
    </row>
    <row r="124" spans="2:9" ht="13.5" customHeight="1" x14ac:dyDescent="0.2">
      <c r="B124" s="131" t="s">
        <v>1331</v>
      </c>
      <c r="C124" s="132" t="s">
        <v>1329</v>
      </c>
      <c r="D124" s="268">
        <v>23.71764705882352</v>
      </c>
      <c r="E124" s="269">
        <v>23.006117647058815</v>
      </c>
      <c r="F124" s="269">
        <v>22.294588235294107</v>
      </c>
      <c r="G124" s="269">
        <v>21.583058823529402</v>
      </c>
      <c r="H124" s="269">
        <v>20.871529411764698</v>
      </c>
      <c r="I124" s="273">
        <v>20.159999999999993</v>
      </c>
    </row>
    <row r="125" spans="2:9" ht="13.5" customHeight="1" x14ac:dyDescent="0.2">
      <c r="B125" s="131" t="s">
        <v>1332</v>
      </c>
      <c r="C125" s="132" t="s">
        <v>443</v>
      </c>
      <c r="D125" s="268">
        <v>23.71764705882352</v>
      </c>
      <c r="E125" s="269">
        <v>23.006117647058815</v>
      </c>
      <c r="F125" s="269">
        <v>22.294588235294107</v>
      </c>
      <c r="G125" s="269">
        <v>21.583058823529402</v>
      </c>
      <c r="H125" s="269">
        <v>20.871529411764698</v>
      </c>
      <c r="I125" s="273">
        <v>20.159999999999993</v>
      </c>
    </row>
    <row r="126" spans="2:9" ht="13.5" customHeight="1" x14ac:dyDescent="0.2">
      <c r="B126" s="131" t="s">
        <v>1333</v>
      </c>
      <c r="C126" s="132" t="s">
        <v>444</v>
      </c>
      <c r="D126" s="268">
        <v>31.870588235294111</v>
      </c>
      <c r="E126" s="269">
        <v>30.914470588235286</v>
      </c>
      <c r="F126" s="269">
        <v>29.958352941176464</v>
      </c>
      <c r="G126" s="269">
        <v>29.002235294117643</v>
      </c>
      <c r="H126" s="269">
        <v>28.046117647058818</v>
      </c>
      <c r="I126" s="273">
        <v>27.089999999999993</v>
      </c>
    </row>
    <row r="127" spans="2:9" ht="13.5" customHeight="1" x14ac:dyDescent="0.2">
      <c r="B127" s="131" t="s">
        <v>1334</v>
      </c>
      <c r="C127" s="132" t="s">
        <v>1329</v>
      </c>
      <c r="D127" s="268">
        <v>13.934117647058821</v>
      </c>
      <c r="E127" s="269">
        <v>13.516094117647055</v>
      </c>
      <c r="F127" s="269">
        <v>13.098070588235291</v>
      </c>
      <c r="G127" s="269">
        <v>12.680047058823527</v>
      </c>
      <c r="H127" s="269">
        <v>12.262023529411763</v>
      </c>
      <c r="I127" s="273">
        <v>11.843999999999998</v>
      </c>
    </row>
    <row r="128" spans="2:9" ht="13.5" customHeight="1" x14ac:dyDescent="0.2">
      <c r="B128" s="131" t="s">
        <v>1335</v>
      </c>
      <c r="C128" s="132" t="s">
        <v>443</v>
      </c>
      <c r="D128" s="268">
        <v>13.934117647058821</v>
      </c>
      <c r="E128" s="269">
        <v>13.516094117647055</v>
      </c>
      <c r="F128" s="269">
        <v>13.098070588235291</v>
      </c>
      <c r="G128" s="269">
        <v>12.680047058823527</v>
      </c>
      <c r="H128" s="269">
        <v>12.262023529411763</v>
      </c>
      <c r="I128" s="273">
        <v>11.843999999999998</v>
      </c>
    </row>
    <row r="129" spans="2:9" ht="13.5" customHeight="1" x14ac:dyDescent="0.2">
      <c r="B129" s="131" t="s">
        <v>1336</v>
      </c>
      <c r="C129" s="132" t="s">
        <v>1329</v>
      </c>
      <c r="D129" s="268">
        <v>17.136000000000006</v>
      </c>
      <c r="E129" s="269">
        <v>16.621920000000006</v>
      </c>
      <c r="F129" s="269">
        <v>16.107840000000007</v>
      </c>
      <c r="G129" s="269">
        <v>15.593760000000007</v>
      </c>
      <c r="H129" s="269">
        <v>15.079680000000005</v>
      </c>
      <c r="I129" s="273">
        <v>14.565600000000005</v>
      </c>
    </row>
    <row r="130" spans="2:9" ht="13.5" customHeight="1" x14ac:dyDescent="0.2">
      <c r="B130" s="131" t="s">
        <v>1337</v>
      </c>
      <c r="C130" s="132" t="s">
        <v>443</v>
      </c>
      <c r="D130" s="268">
        <v>17.136000000000006</v>
      </c>
      <c r="E130" s="269">
        <v>16.621920000000006</v>
      </c>
      <c r="F130" s="269">
        <v>16.107840000000007</v>
      </c>
      <c r="G130" s="269">
        <v>15.593760000000007</v>
      </c>
      <c r="H130" s="269">
        <v>15.079680000000005</v>
      </c>
      <c r="I130" s="273">
        <v>14.565600000000005</v>
      </c>
    </row>
    <row r="131" spans="2:9" ht="13.5" customHeight="1" x14ac:dyDescent="0.2">
      <c r="B131" s="136" t="s">
        <v>1338</v>
      </c>
      <c r="C131" s="243" t="s">
        <v>1339</v>
      </c>
      <c r="D131" s="268">
        <v>5.2416</v>
      </c>
      <c r="E131" s="269">
        <v>5.084352</v>
      </c>
      <c r="F131" s="269">
        <v>4.9271039999999999</v>
      </c>
      <c r="G131" s="269">
        <v>4.7698559999999999</v>
      </c>
      <c r="H131" s="269">
        <v>4.6126079999999998</v>
      </c>
      <c r="I131" s="273">
        <v>4.4553599999999998</v>
      </c>
    </row>
    <row r="132" spans="2:9" ht="13.5" customHeight="1" x14ac:dyDescent="0.2">
      <c r="B132" s="131" t="s">
        <v>1340</v>
      </c>
      <c r="C132" s="132" t="s">
        <v>445</v>
      </c>
      <c r="D132" s="268">
        <v>61.517647058823528</v>
      </c>
      <c r="E132" s="269">
        <v>59.672117647058819</v>
      </c>
      <c r="F132" s="269">
        <v>57.826588235294111</v>
      </c>
      <c r="G132" s="269">
        <v>55.981058823529409</v>
      </c>
      <c r="H132" s="269">
        <v>54.135529411764708</v>
      </c>
      <c r="I132" s="273">
        <v>52.29</v>
      </c>
    </row>
    <row r="133" spans="2:9" ht="13.5" customHeight="1" x14ac:dyDescent="0.2">
      <c r="B133" s="131" t="s">
        <v>1341</v>
      </c>
      <c r="C133" s="132" t="s">
        <v>446</v>
      </c>
      <c r="D133" s="268">
        <v>134.15294117647062</v>
      </c>
      <c r="E133" s="269">
        <v>130.1283529411765</v>
      </c>
      <c r="F133" s="269">
        <v>126.10376470588237</v>
      </c>
      <c r="G133" s="269">
        <v>122.07917647058827</v>
      </c>
      <c r="H133" s="269">
        <v>118.05458823529415</v>
      </c>
      <c r="I133" s="273">
        <v>114.03000000000003</v>
      </c>
    </row>
    <row r="134" spans="2:9" ht="13.5" customHeight="1" x14ac:dyDescent="0.2">
      <c r="B134" s="131" t="s">
        <v>1342</v>
      </c>
      <c r="C134" s="132" t="s">
        <v>447</v>
      </c>
      <c r="D134" s="268">
        <v>134.15294117647062</v>
      </c>
      <c r="E134" s="269">
        <v>130.1283529411765</v>
      </c>
      <c r="F134" s="269">
        <v>126.10376470588237</v>
      </c>
      <c r="G134" s="269">
        <v>122.07917647058827</v>
      </c>
      <c r="H134" s="269">
        <v>118.05458823529415</v>
      </c>
      <c r="I134" s="273">
        <v>114.03000000000003</v>
      </c>
    </row>
    <row r="135" spans="2:9" ht="13.5" customHeight="1" x14ac:dyDescent="0.2">
      <c r="B135" s="131" t="s">
        <v>1343</v>
      </c>
      <c r="C135" s="132" t="s">
        <v>448</v>
      </c>
      <c r="D135" s="268">
        <v>134.15294117647062</v>
      </c>
      <c r="E135" s="269">
        <v>130.1283529411765</v>
      </c>
      <c r="F135" s="269">
        <v>126.10376470588237</v>
      </c>
      <c r="G135" s="269">
        <v>122.07917647058827</v>
      </c>
      <c r="H135" s="269">
        <v>118.05458823529415</v>
      </c>
      <c r="I135" s="273">
        <v>114.03000000000003</v>
      </c>
    </row>
    <row r="136" spans="2:9" ht="13.5" customHeight="1" x14ac:dyDescent="0.2">
      <c r="B136" s="131" t="s">
        <v>1344</v>
      </c>
      <c r="C136" s="132" t="s">
        <v>449</v>
      </c>
      <c r="D136" s="268">
        <v>136.22823529411767</v>
      </c>
      <c r="E136" s="269">
        <v>132.14138823529413</v>
      </c>
      <c r="F136" s="269">
        <v>128.05454117647059</v>
      </c>
      <c r="G136" s="269">
        <v>123.96769411764708</v>
      </c>
      <c r="H136" s="269">
        <v>119.88084705882355</v>
      </c>
      <c r="I136" s="273">
        <v>115.79400000000001</v>
      </c>
    </row>
    <row r="137" spans="2:9" ht="13.5" customHeight="1" x14ac:dyDescent="0.2">
      <c r="B137" s="136" t="s">
        <v>1345</v>
      </c>
      <c r="C137" s="132" t="s">
        <v>450</v>
      </c>
      <c r="D137" s="268">
        <v>66.112941176470571</v>
      </c>
      <c r="E137" s="269">
        <v>64.129552941176456</v>
      </c>
      <c r="F137" s="269">
        <v>62.146164705882335</v>
      </c>
      <c r="G137" s="269">
        <v>60.16277647058822</v>
      </c>
      <c r="H137" s="269">
        <v>58.179388235294105</v>
      </c>
      <c r="I137" s="273">
        <v>56.195999999999984</v>
      </c>
    </row>
    <row r="138" spans="2:9" ht="13.5" customHeight="1" x14ac:dyDescent="0.2">
      <c r="B138" s="136" t="s">
        <v>1346</v>
      </c>
      <c r="C138" s="132" t="s">
        <v>451</v>
      </c>
      <c r="D138" s="268">
        <v>76.785882352941144</v>
      </c>
      <c r="E138" s="269">
        <v>74.482305882352904</v>
      </c>
      <c r="F138" s="269">
        <v>72.178729411764678</v>
      </c>
      <c r="G138" s="269">
        <v>69.875152941176438</v>
      </c>
      <c r="H138" s="269">
        <v>67.571576470588212</v>
      </c>
      <c r="I138" s="273">
        <v>65.267999999999972</v>
      </c>
    </row>
    <row r="139" spans="2:9" ht="13.5" customHeight="1" x14ac:dyDescent="0.2">
      <c r="B139" s="136" t="s">
        <v>1347</v>
      </c>
      <c r="C139" s="132" t="s">
        <v>452</v>
      </c>
      <c r="D139" s="268">
        <v>119.7741176470588</v>
      </c>
      <c r="E139" s="269">
        <v>116.18089411764703</v>
      </c>
      <c r="F139" s="269">
        <v>112.58767058823527</v>
      </c>
      <c r="G139" s="269">
        <v>108.99444705882351</v>
      </c>
      <c r="H139" s="269">
        <v>105.40122352941175</v>
      </c>
      <c r="I139" s="273">
        <v>101.80799999999998</v>
      </c>
    </row>
    <row r="140" spans="2:9" ht="27" customHeight="1" x14ac:dyDescent="0.2">
      <c r="B140" s="136" t="s">
        <v>1348</v>
      </c>
      <c r="C140" s="132" t="s">
        <v>453</v>
      </c>
      <c r="D140" s="268">
        <v>269.36470588235295</v>
      </c>
      <c r="E140" s="269">
        <v>261.28376470588233</v>
      </c>
      <c r="F140" s="269">
        <v>253.20282352941175</v>
      </c>
      <c r="G140" s="269">
        <v>245.12188235294118</v>
      </c>
      <c r="H140" s="269">
        <v>237.0409411764706</v>
      </c>
      <c r="I140" s="273">
        <v>228.96</v>
      </c>
    </row>
    <row r="141" spans="2:9" ht="25.5" customHeight="1" x14ac:dyDescent="0.2">
      <c r="B141" s="804" t="s">
        <v>752</v>
      </c>
      <c r="C141" s="805"/>
      <c r="D141" s="805"/>
      <c r="E141" s="805"/>
      <c r="F141" s="805"/>
      <c r="G141" s="805"/>
      <c r="H141" s="805"/>
      <c r="I141" s="806"/>
    </row>
    <row r="142" spans="2:9" ht="13.5" customHeight="1" x14ac:dyDescent="0.2">
      <c r="B142" s="136" t="s">
        <v>1349</v>
      </c>
      <c r="C142" s="132" t="s">
        <v>454</v>
      </c>
      <c r="D142" s="268">
        <v>480.91482352941165</v>
      </c>
      <c r="E142" s="269">
        <v>466.4873788235293</v>
      </c>
      <c r="F142" s="269">
        <v>452.05993411764695</v>
      </c>
      <c r="G142" s="269">
        <v>437.6324894117646</v>
      </c>
      <c r="H142" s="269">
        <v>423.20504470588224</v>
      </c>
      <c r="I142" s="273">
        <v>408.77759999999989</v>
      </c>
    </row>
    <row r="143" spans="2:9" ht="13.5" customHeight="1" x14ac:dyDescent="0.2">
      <c r="B143" s="136" t="s">
        <v>1350</v>
      </c>
      <c r="C143" s="132" t="s">
        <v>455</v>
      </c>
      <c r="D143" s="268">
        <v>480.91482352941165</v>
      </c>
      <c r="E143" s="269">
        <v>466.4873788235293</v>
      </c>
      <c r="F143" s="269">
        <v>452.05993411764695</v>
      </c>
      <c r="G143" s="269">
        <v>437.6324894117646</v>
      </c>
      <c r="H143" s="269">
        <v>423.20504470588224</v>
      </c>
      <c r="I143" s="273">
        <v>408.77759999999989</v>
      </c>
    </row>
    <row r="144" spans="2:9" ht="13.5" customHeight="1" x14ac:dyDescent="0.2">
      <c r="B144" s="136" t="s">
        <v>1351</v>
      </c>
      <c r="C144" s="132" t="s">
        <v>454</v>
      </c>
      <c r="D144" s="268">
        <v>558.5308235294118</v>
      </c>
      <c r="E144" s="269">
        <v>541.77489882352938</v>
      </c>
      <c r="F144" s="269">
        <v>525.01897411764708</v>
      </c>
      <c r="G144" s="269">
        <v>508.26304941176477</v>
      </c>
      <c r="H144" s="269">
        <v>491.5071247058824</v>
      </c>
      <c r="I144" s="273">
        <v>474.75120000000004</v>
      </c>
    </row>
    <row r="145" spans="2:9" ht="13.5" customHeight="1" x14ac:dyDescent="0.2">
      <c r="B145" s="136" t="s">
        <v>1352</v>
      </c>
      <c r="C145" s="132" t="s">
        <v>456</v>
      </c>
      <c r="D145" s="268">
        <v>496.68705882352941</v>
      </c>
      <c r="E145" s="269">
        <v>481.78644705882351</v>
      </c>
      <c r="F145" s="269">
        <v>466.88583529411761</v>
      </c>
      <c r="G145" s="269">
        <v>451.98522352941177</v>
      </c>
      <c r="H145" s="269">
        <v>437.08461176470587</v>
      </c>
      <c r="I145" s="273">
        <v>422.18399999999997</v>
      </c>
    </row>
    <row r="146" spans="2:9" ht="13.5" customHeight="1" x14ac:dyDescent="0.2">
      <c r="B146" s="136" t="s">
        <v>1003</v>
      </c>
      <c r="C146" s="132" t="s">
        <v>457</v>
      </c>
      <c r="D146" s="268">
        <v>543.78957000000003</v>
      </c>
      <c r="E146" s="269">
        <v>527.47588289999999</v>
      </c>
      <c r="F146" s="269">
        <v>511.16219580000001</v>
      </c>
      <c r="G146" s="269">
        <v>494.84850870000002</v>
      </c>
      <c r="H146" s="269">
        <v>478.53482160000004</v>
      </c>
      <c r="I146" s="273">
        <v>462.22113450000001</v>
      </c>
    </row>
    <row r="147" spans="2:9" ht="13.5" customHeight="1" x14ac:dyDescent="0.2">
      <c r="B147" s="136" t="s">
        <v>1002</v>
      </c>
      <c r="C147" s="132" t="s">
        <v>456</v>
      </c>
      <c r="D147" s="268">
        <v>628.93949999999995</v>
      </c>
      <c r="E147" s="269">
        <v>610.07131499999991</v>
      </c>
      <c r="F147" s="269">
        <v>591.20312999999987</v>
      </c>
      <c r="G147" s="269">
        <v>572.33494499999995</v>
      </c>
      <c r="H147" s="269">
        <v>553.46675999999991</v>
      </c>
      <c r="I147" s="273">
        <v>534.59857499999998</v>
      </c>
    </row>
    <row r="148" spans="2:9" ht="13.5" customHeight="1" x14ac:dyDescent="0.2">
      <c r="B148" s="136" t="s">
        <v>1353</v>
      </c>
      <c r="C148" s="132" t="s">
        <v>455</v>
      </c>
      <c r="D148" s="268">
        <v>232.73913999999999</v>
      </c>
      <c r="E148" s="269">
        <v>225.75696579999999</v>
      </c>
      <c r="F148" s="269">
        <v>218.77479159999999</v>
      </c>
      <c r="G148" s="269">
        <v>211.79261740000001</v>
      </c>
      <c r="H148" s="269">
        <v>204.81044319999998</v>
      </c>
      <c r="I148" s="273">
        <v>197.82826899999998</v>
      </c>
    </row>
    <row r="149" spans="2:9" ht="13.5" customHeight="1" x14ac:dyDescent="0.2">
      <c r="B149" s="136" t="s">
        <v>1354</v>
      </c>
      <c r="C149" s="132" t="s">
        <v>454</v>
      </c>
      <c r="D149" s="268">
        <v>206.69929411764707</v>
      </c>
      <c r="E149" s="269">
        <v>200.49831529411765</v>
      </c>
      <c r="F149" s="269">
        <v>194.29733647058825</v>
      </c>
      <c r="G149" s="269">
        <v>188.09635764705885</v>
      </c>
      <c r="H149" s="269">
        <v>181.89537882352943</v>
      </c>
      <c r="I149" s="273">
        <v>175.6944</v>
      </c>
    </row>
    <row r="150" spans="2:9" ht="13.5" customHeight="1" x14ac:dyDescent="0.2">
      <c r="B150" s="136" t="s">
        <v>1355</v>
      </c>
      <c r="C150" s="132" t="s">
        <v>454</v>
      </c>
      <c r="D150" s="268">
        <v>279.52870000000001</v>
      </c>
      <c r="E150" s="269">
        <v>271.14283899999998</v>
      </c>
      <c r="F150" s="269">
        <v>262.756978</v>
      </c>
      <c r="G150" s="269">
        <v>254.37111700000003</v>
      </c>
      <c r="H150" s="269">
        <v>245.98525600000002</v>
      </c>
      <c r="I150" s="273">
        <v>237.59939500000002</v>
      </c>
    </row>
    <row r="151" spans="2:9" s="242" customFormat="1" ht="26.25" customHeight="1" x14ac:dyDescent="0.2">
      <c r="B151" s="136" t="s">
        <v>1004</v>
      </c>
      <c r="C151" s="132" t="s">
        <v>458</v>
      </c>
      <c r="D151" s="268">
        <v>555.34870588235287</v>
      </c>
      <c r="E151" s="269">
        <v>538.68824470588231</v>
      </c>
      <c r="F151" s="269">
        <v>522.02778352941164</v>
      </c>
      <c r="G151" s="269">
        <v>505.36732235294113</v>
      </c>
      <c r="H151" s="269">
        <v>488.70686117647051</v>
      </c>
      <c r="I151" s="273">
        <v>472.04639999999995</v>
      </c>
    </row>
    <row r="152" spans="2:9" ht="13.5" customHeight="1" x14ac:dyDescent="0.2">
      <c r="B152" s="136" t="s">
        <v>1356</v>
      </c>
      <c r="C152" s="132" t="s">
        <v>459</v>
      </c>
      <c r="D152" s="268">
        <v>100.44423529411763</v>
      </c>
      <c r="E152" s="269">
        <v>97.430908235294098</v>
      </c>
      <c r="F152" s="269">
        <v>94.417581176470563</v>
      </c>
      <c r="G152" s="269">
        <v>91.404254117647042</v>
      </c>
      <c r="H152" s="269">
        <v>88.390927058823522</v>
      </c>
      <c r="I152" s="273">
        <v>85.377599999999987</v>
      </c>
    </row>
    <row r="153" spans="2:9" s="242" customFormat="1" ht="26.25" customHeight="1" x14ac:dyDescent="0.2">
      <c r="B153" s="136" t="s">
        <v>1357</v>
      </c>
      <c r="C153" s="132" t="s">
        <v>1358</v>
      </c>
      <c r="D153" s="268">
        <v>308.11199999999997</v>
      </c>
      <c r="E153" s="269">
        <v>298.86863999999997</v>
      </c>
      <c r="F153" s="269">
        <v>289.62527999999998</v>
      </c>
      <c r="G153" s="269">
        <v>280.38191999999998</v>
      </c>
      <c r="H153" s="269">
        <v>271.13855999999998</v>
      </c>
      <c r="I153" s="273">
        <v>261.89519999999999</v>
      </c>
    </row>
    <row r="154" spans="2:9" ht="13.5" customHeight="1" x14ac:dyDescent="0.2">
      <c r="B154" s="136" t="s">
        <v>1359</v>
      </c>
      <c r="C154" s="132"/>
      <c r="D154" s="268">
        <v>24.663699999999999</v>
      </c>
      <c r="E154" s="269">
        <v>25.632649411764707</v>
      </c>
      <c r="F154" s="269">
        <v>24.839887058823532</v>
      </c>
      <c r="G154" s="269">
        <v>24.047124705882357</v>
      </c>
      <c r="H154" s="269">
        <v>23.254362352941179</v>
      </c>
      <c r="I154" s="273">
        <v>22.461600000000001</v>
      </c>
    </row>
    <row r="155" spans="2:9" ht="13.5" customHeight="1" x14ac:dyDescent="0.2">
      <c r="B155" s="136" t="s">
        <v>1360</v>
      </c>
      <c r="C155" s="132"/>
      <c r="D155" s="268">
        <v>86.60894117647058</v>
      </c>
      <c r="E155" s="269">
        <v>84.010672941176466</v>
      </c>
      <c r="F155" s="269">
        <v>81.412404705882338</v>
      </c>
      <c r="G155" s="269">
        <v>78.814136470588224</v>
      </c>
      <c r="H155" s="269">
        <v>76.21586823529411</v>
      </c>
      <c r="I155" s="273">
        <v>73.617599999999996</v>
      </c>
    </row>
    <row r="156" spans="2:9" ht="13.5" customHeight="1" x14ac:dyDescent="0.2">
      <c r="B156" s="136" t="s">
        <v>460</v>
      </c>
      <c r="C156" s="132" t="s">
        <v>1361</v>
      </c>
      <c r="D156" s="268">
        <v>13.77</v>
      </c>
      <c r="E156" s="269">
        <v>13.3569</v>
      </c>
      <c r="F156" s="269">
        <v>12.9438</v>
      </c>
      <c r="G156" s="269">
        <v>12.5307</v>
      </c>
      <c r="H156" s="269">
        <v>12.117599999999999</v>
      </c>
      <c r="I156" s="273">
        <v>11.704499999999999</v>
      </c>
    </row>
    <row r="157" spans="2:9" ht="13.5" customHeight="1" x14ac:dyDescent="0.2">
      <c r="B157" s="136" t="s">
        <v>1005</v>
      </c>
      <c r="C157" s="132" t="s">
        <v>461</v>
      </c>
      <c r="D157" s="268">
        <v>521.59058823529426</v>
      </c>
      <c r="E157" s="269">
        <v>505.94287058823539</v>
      </c>
      <c r="F157" s="269">
        <v>490.29515294117658</v>
      </c>
      <c r="G157" s="269">
        <v>474.64743529411777</v>
      </c>
      <c r="H157" s="269">
        <v>458.99971764705896</v>
      </c>
      <c r="I157" s="273">
        <v>443.35200000000009</v>
      </c>
    </row>
    <row r="158" spans="2:9" ht="13.5" customHeight="1" x14ac:dyDescent="0.2">
      <c r="B158" s="136" t="s">
        <v>462</v>
      </c>
      <c r="C158" s="132" t="s">
        <v>463</v>
      </c>
      <c r="D158" s="268">
        <v>18.21604</v>
      </c>
      <c r="E158" s="269">
        <v>17.669558800000001</v>
      </c>
      <c r="F158" s="269">
        <v>17.123077599999998</v>
      </c>
      <c r="G158" s="269">
        <v>16.5765964</v>
      </c>
      <c r="H158" s="269">
        <v>16.030115200000001</v>
      </c>
      <c r="I158" s="273">
        <v>15.483633999999999</v>
      </c>
    </row>
    <row r="159" spans="2:9" ht="13.5" customHeight="1" x14ac:dyDescent="0.2">
      <c r="B159" s="136" t="s">
        <v>464</v>
      </c>
      <c r="C159" s="132" t="s">
        <v>465</v>
      </c>
      <c r="D159" s="268">
        <v>18.21604</v>
      </c>
      <c r="E159" s="269">
        <v>17.669558800000001</v>
      </c>
      <c r="F159" s="269">
        <v>17.123077599999998</v>
      </c>
      <c r="G159" s="269">
        <v>16.5765964</v>
      </c>
      <c r="H159" s="269">
        <v>16.030115200000001</v>
      </c>
      <c r="I159" s="273">
        <v>15.483633999999999</v>
      </c>
    </row>
    <row r="160" spans="2:9" ht="27" customHeight="1" x14ac:dyDescent="0.2">
      <c r="B160" s="136" t="s">
        <v>466</v>
      </c>
      <c r="C160" s="132" t="s">
        <v>467</v>
      </c>
      <c r="D160" s="268">
        <v>9.1036000000000001</v>
      </c>
      <c r="E160" s="269">
        <v>9.4612658823529401</v>
      </c>
      <c r="F160" s="269">
        <v>9.1686494117647044</v>
      </c>
      <c r="G160" s="269">
        <v>8.8760329411764705</v>
      </c>
      <c r="H160" s="269">
        <v>8.5834164705882348</v>
      </c>
      <c r="I160" s="273">
        <v>8.2907999999999991</v>
      </c>
    </row>
    <row r="161" spans="2:9" ht="13.5" customHeight="1" x14ac:dyDescent="0.2">
      <c r="B161" s="136" t="s">
        <v>468</v>
      </c>
      <c r="C161" s="132" t="s">
        <v>469</v>
      </c>
      <c r="D161" s="268">
        <v>14.363300000000001</v>
      </c>
      <c r="E161" s="269">
        <v>13.932401</v>
      </c>
      <c r="F161" s="269">
        <v>13.501502</v>
      </c>
      <c r="G161" s="269">
        <v>13.070603</v>
      </c>
      <c r="H161" s="269">
        <v>12.639704</v>
      </c>
      <c r="I161" s="273">
        <v>12.208805</v>
      </c>
    </row>
    <row r="162" spans="2:9" ht="13.5" customHeight="1" x14ac:dyDescent="0.2">
      <c r="B162" s="136" t="s">
        <v>1962</v>
      </c>
      <c r="C162" s="132"/>
      <c r="D162" s="268">
        <v>1.8531</v>
      </c>
      <c r="E162" s="269">
        <f>D162*0.97</f>
        <v>1.797507</v>
      </c>
      <c r="F162" s="269">
        <f>D162*0.94</f>
        <v>1.741914</v>
      </c>
      <c r="G162" s="269">
        <f>D162*0.91</f>
        <v>1.686321</v>
      </c>
      <c r="H162" s="269">
        <f>D162*0.88</f>
        <v>1.630728</v>
      </c>
      <c r="I162" s="273">
        <f>D162*0.85</f>
        <v>1.575135</v>
      </c>
    </row>
    <row r="163" spans="2:9" ht="13.5" customHeight="1" x14ac:dyDescent="0.2">
      <c r="B163" s="136" t="s">
        <v>470</v>
      </c>
      <c r="C163" s="132" t="s">
        <v>471</v>
      </c>
      <c r="D163" s="268">
        <v>1.5546</v>
      </c>
      <c r="E163" s="269">
        <v>1.507962</v>
      </c>
      <c r="F163" s="269">
        <v>1.4613239999999998</v>
      </c>
      <c r="G163" s="269">
        <v>1.4146860000000001</v>
      </c>
      <c r="H163" s="269">
        <v>1.3680479999999999</v>
      </c>
      <c r="I163" s="273">
        <v>1.32141</v>
      </c>
    </row>
    <row r="164" spans="2:9" ht="13.5" customHeight="1" x14ac:dyDescent="0.2">
      <c r="B164" s="136" t="s">
        <v>1963</v>
      </c>
      <c r="C164" s="132"/>
      <c r="D164" s="268">
        <v>2.9828999999999999</v>
      </c>
      <c r="E164" s="269">
        <f>D164*0.97</f>
        <v>2.8934129999999998</v>
      </c>
      <c r="F164" s="269">
        <f>D164*0.94</f>
        <v>2.8039259999999997</v>
      </c>
      <c r="G164" s="269">
        <f>D164*0.91</f>
        <v>2.714439</v>
      </c>
      <c r="H164" s="269">
        <f>D164*0.88</f>
        <v>2.624952</v>
      </c>
      <c r="I164" s="273">
        <f>D164*0.85</f>
        <v>2.5354649999999999</v>
      </c>
    </row>
    <row r="165" spans="2:9" ht="13.5" customHeight="1" x14ac:dyDescent="0.2">
      <c r="B165" s="136" t="s">
        <v>472</v>
      </c>
      <c r="C165" s="132" t="s">
        <v>473</v>
      </c>
      <c r="D165" s="268">
        <v>1.6559999999999999</v>
      </c>
      <c r="E165" s="269">
        <v>1.60632</v>
      </c>
      <c r="F165" s="269">
        <v>1.5566399999999998</v>
      </c>
      <c r="G165" s="269">
        <v>1.5069600000000001</v>
      </c>
      <c r="H165" s="269">
        <v>1.4572799999999999</v>
      </c>
      <c r="I165" s="273">
        <v>1.4076</v>
      </c>
    </row>
    <row r="166" spans="2:9" ht="13.5" customHeight="1" x14ac:dyDescent="0.2">
      <c r="B166" s="136" t="s">
        <v>474</v>
      </c>
      <c r="C166" s="132" t="s">
        <v>475</v>
      </c>
      <c r="D166" s="268">
        <v>0.80521411764705897</v>
      </c>
      <c r="E166" s="269">
        <v>0.78105769411764714</v>
      </c>
      <c r="F166" s="269">
        <v>0.75690127058823542</v>
      </c>
      <c r="G166" s="269">
        <v>0.7327448470588237</v>
      </c>
      <c r="H166" s="269">
        <v>0.70858842352941187</v>
      </c>
      <c r="I166" s="273">
        <v>0.68443200000000015</v>
      </c>
    </row>
    <row r="167" spans="2:9" ht="27" customHeight="1" x14ac:dyDescent="0.2">
      <c r="B167" s="136" t="s">
        <v>476</v>
      </c>
      <c r="C167" s="132" t="s">
        <v>477</v>
      </c>
      <c r="D167" s="268">
        <v>32.849699999999999</v>
      </c>
      <c r="E167" s="269">
        <v>31.864208999999999</v>
      </c>
      <c r="F167" s="269">
        <v>30.878717999999996</v>
      </c>
      <c r="G167" s="269">
        <v>29.893227</v>
      </c>
      <c r="H167" s="269">
        <v>28.907736</v>
      </c>
      <c r="I167" s="273">
        <v>27.922244999999997</v>
      </c>
    </row>
    <row r="168" spans="2:9" ht="27" customHeight="1" x14ac:dyDescent="0.2">
      <c r="B168" s="136" t="s">
        <v>478</v>
      </c>
      <c r="C168" s="132" t="s">
        <v>479</v>
      </c>
      <c r="D168" s="268">
        <v>26.293289999999999</v>
      </c>
      <c r="E168" s="269">
        <v>25.504491299999998</v>
      </c>
      <c r="F168" s="269">
        <v>24.715692599999997</v>
      </c>
      <c r="G168" s="269">
        <v>23.9268939</v>
      </c>
      <c r="H168" s="269">
        <v>23.138095199999999</v>
      </c>
      <c r="I168" s="273">
        <v>22.349296499999998</v>
      </c>
    </row>
    <row r="169" spans="2:9" ht="27" customHeight="1" thickBot="1" x14ac:dyDescent="0.25">
      <c r="B169" s="207" t="s">
        <v>480</v>
      </c>
      <c r="C169" s="244" t="s">
        <v>481</v>
      </c>
      <c r="D169" s="274">
        <v>8.04345</v>
      </c>
      <c r="E169" s="275">
        <v>7.8021465000000001</v>
      </c>
      <c r="F169" s="275">
        <v>7.5608429999999993</v>
      </c>
      <c r="G169" s="275">
        <v>7.3195395000000003</v>
      </c>
      <c r="H169" s="275">
        <v>7.0782360000000004</v>
      </c>
      <c r="I169" s="276">
        <v>6.8369324999999996</v>
      </c>
    </row>
    <row r="170" spans="2:9" ht="13.5" customHeight="1" thickBot="1" x14ac:dyDescent="0.25">
      <c r="B170" s="246" t="s">
        <v>1642</v>
      </c>
    </row>
    <row r="171" spans="2:9" x14ac:dyDescent="0.2">
      <c r="C171" s="1"/>
    </row>
    <row r="172" spans="2:9" x14ac:dyDescent="0.2">
      <c r="B172" s="245"/>
    </row>
  </sheetData>
  <sheetProtection sheet="1" formatCells="0" formatColumns="0" formatRows="0" insertColumns="0" insertRows="0" insertHyperlinks="0" deleteColumns="0" deleteRows="0" sort="0" autoFilter="0" pivotTables="0"/>
  <mergeCells count="10">
    <mergeCell ref="B141:I141"/>
    <mergeCell ref="B1:I1"/>
    <mergeCell ref="B2:I2"/>
    <mergeCell ref="B3:I3"/>
    <mergeCell ref="B4:I4"/>
    <mergeCell ref="B76:I76"/>
    <mergeCell ref="B41:I41"/>
    <mergeCell ref="B8:I8"/>
    <mergeCell ref="B6:I6"/>
    <mergeCell ref="B5:I5"/>
  </mergeCells>
  <hyperlinks>
    <hyperlink ref="B5:I5" location="ГЛАВНАЯ!R1C1" display="&lt; НА ГЛАВНУЮ" xr:uid="{00000000-0004-0000-0A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8" fitToHeight="4" orientation="landscape" horizontalDpi="1200" r:id="rId1"/>
  <headerFooter alignWithMargins="0">
    <oddFooter>&amp;CЦЕНЫ УКАЗАНЫ В У.Е.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I74"/>
  <sheetViews>
    <sheetView showGridLines="0" showRowColHeaders="0" workbookViewId="0">
      <pane xSplit="1" ySplit="8" topLeftCell="B11" activePane="bottomRight" state="frozen"/>
      <selection pane="topRight" activeCell="B1" sqref="B1"/>
      <selection pane="bottomLeft" activeCell="A10" sqref="A10"/>
      <selection pane="bottomRight" activeCell="C23" sqref="C23"/>
    </sheetView>
  </sheetViews>
  <sheetFormatPr defaultRowHeight="12.75" x14ac:dyDescent="0.2"/>
  <cols>
    <col min="1" max="1" width="3.42578125" style="1" customWidth="1"/>
    <col min="2" max="2" width="69.85546875" style="1" customWidth="1"/>
    <col min="3" max="4" width="8.5703125" style="1" customWidth="1"/>
    <col min="5" max="5" width="8.5703125" style="39" customWidth="1"/>
    <col min="6" max="9" width="8.5703125" style="1" customWidth="1"/>
    <col min="10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676" t="s">
        <v>1784</v>
      </c>
      <c r="C5" s="676"/>
      <c r="D5" s="676"/>
      <c r="E5" s="676"/>
      <c r="F5" s="676"/>
      <c r="G5" s="676"/>
      <c r="H5" s="676"/>
      <c r="I5" s="676"/>
    </row>
    <row r="6" spans="2:9" ht="25.5" customHeight="1" thickBot="1" x14ac:dyDescent="0.25">
      <c r="B6" s="746" t="s">
        <v>226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751" t="s">
        <v>3129</v>
      </c>
      <c r="C7" s="751"/>
      <c r="D7" s="751"/>
      <c r="E7" s="751"/>
      <c r="F7" s="751"/>
      <c r="G7" s="751"/>
      <c r="H7" s="751"/>
      <c r="I7" s="751"/>
    </row>
    <row r="8" spans="2:9" ht="25.5" customHeight="1" thickBot="1" x14ac:dyDescent="0.25">
      <c r="B8" s="184" t="s">
        <v>1457</v>
      </c>
      <c r="C8" s="184" t="s">
        <v>1611</v>
      </c>
      <c r="D8" s="183" t="s">
        <v>1612</v>
      </c>
      <c r="E8" s="184" t="s">
        <v>132</v>
      </c>
      <c r="F8" s="184" t="s">
        <v>133</v>
      </c>
      <c r="G8" s="184" t="s">
        <v>134</v>
      </c>
      <c r="H8" s="184" t="s">
        <v>131</v>
      </c>
      <c r="I8" s="184" t="s">
        <v>130</v>
      </c>
    </row>
    <row r="9" spans="2:9" ht="13.5" customHeight="1" x14ac:dyDescent="0.2">
      <c r="B9" s="254" t="s">
        <v>1081</v>
      </c>
      <c r="C9" s="255" t="s">
        <v>1</v>
      </c>
      <c r="D9" s="180">
        <v>0.25559999999999999</v>
      </c>
      <c r="E9" s="256">
        <f>D9*0.97</f>
        <v>0.24793199999999999</v>
      </c>
      <c r="F9" s="256">
        <f>D9*0.94</f>
        <v>0.24026399999999998</v>
      </c>
      <c r="G9" s="256">
        <f>D9*0.91</f>
        <v>0.232596</v>
      </c>
      <c r="H9" s="256">
        <f>D9*0.88</f>
        <v>0.22492799999999999</v>
      </c>
      <c r="I9" s="257">
        <f>D9*0.85</f>
        <v>0.21725999999999998</v>
      </c>
    </row>
    <row r="10" spans="2:9" ht="13.5" customHeight="1" x14ac:dyDescent="0.2">
      <c r="B10" s="512" t="s">
        <v>3179</v>
      </c>
      <c r="C10" s="513" t="s">
        <v>1</v>
      </c>
      <c r="D10" s="514">
        <v>0.25559999999999999</v>
      </c>
      <c r="E10" s="515">
        <f>D10*0.97</f>
        <v>0.24793199999999999</v>
      </c>
      <c r="F10" s="515">
        <f>D10*0.94</f>
        <v>0.24026399999999998</v>
      </c>
      <c r="G10" s="515">
        <f>D10*0.91</f>
        <v>0.232596</v>
      </c>
      <c r="H10" s="515">
        <f>D10*0.88</f>
        <v>0.22492799999999999</v>
      </c>
      <c r="I10" s="516">
        <f>D10*0.85</f>
        <v>0.21725999999999998</v>
      </c>
    </row>
    <row r="11" spans="2:9" ht="13.5" customHeight="1" x14ac:dyDescent="0.2">
      <c r="B11" s="232" t="s">
        <v>1082</v>
      </c>
      <c r="C11" s="250" t="s">
        <v>1</v>
      </c>
      <c r="D11" s="177">
        <f>РУБ!F132</f>
        <v>1.6486486486486485E-2</v>
      </c>
      <c r="E11" s="213">
        <f t="shared" ref="E11:E71" si="0">D11*0.97</f>
        <v>1.5991891891891891E-2</v>
      </c>
      <c r="F11" s="213">
        <f t="shared" ref="F11:F71" si="1">D11*0.94</f>
        <v>1.5497297297297295E-2</v>
      </c>
      <c r="G11" s="213">
        <f t="shared" ref="G11:G71" si="2">D11*0.91</f>
        <v>1.5002702702702701E-2</v>
      </c>
      <c r="H11" s="213">
        <f t="shared" ref="H11:H71" si="3">D11*0.88</f>
        <v>1.4508108108108106E-2</v>
      </c>
      <c r="I11" s="214">
        <f t="shared" ref="I11:I71" si="4">D11*0.85</f>
        <v>1.4013513513513511E-2</v>
      </c>
    </row>
    <row r="12" spans="2:9" ht="13.5" customHeight="1" x14ac:dyDescent="0.2">
      <c r="B12" s="232" t="s">
        <v>1083</v>
      </c>
      <c r="C12" s="250" t="s">
        <v>1</v>
      </c>
      <c r="D12" s="177">
        <v>3.7105000000000001</v>
      </c>
      <c r="E12" s="213">
        <f t="shared" si="0"/>
        <v>3.5991849999999999</v>
      </c>
      <c r="F12" s="213">
        <f t="shared" si="1"/>
        <v>3.48787</v>
      </c>
      <c r="G12" s="213">
        <f t="shared" si="2"/>
        <v>3.3765550000000002</v>
      </c>
      <c r="H12" s="213">
        <f t="shared" si="3"/>
        <v>3.2652399999999999</v>
      </c>
      <c r="I12" s="214">
        <f t="shared" si="4"/>
        <v>3.1539250000000001</v>
      </c>
    </row>
    <row r="13" spans="2:9" ht="13.5" customHeight="1" x14ac:dyDescent="0.2">
      <c r="B13" s="232" t="s">
        <v>2894</v>
      </c>
      <c r="C13" s="250" t="s">
        <v>1</v>
      </c>
      <c r="D13" s="177">
        <v>13.461600000000001</v>
      </c>
      <c r="E13" s="213">
        <f>D13*0.97</f>
        <v>13.057752000000001</v>
      </c>
      <c r="F13" s="213">
        <f>D13*0.94</f>
        <v>12.653904000000001</v>
      </c>
      <c r="G13" s="213">
        <f>D13*0.91</f>
        <v>12.250056000000001</v>
      </c>
      <c r="H13" s="213">
        <f>D13*0.88</f>
        <v>11.846208000000001</v>
      </c>
      <c r="I13" s="214">
        <f>D13*0.85</f>
        <v>11.442360000000001</v>
      </c>
    </row>
    <row r="14" spans="2:9" ht="13.5" customHeight="1" x14ac:dyDescent="0.2">
      <c r="B14" s="232" t="s">
        <v>1084</v>
      </c>
      <c r="C14" s="250" t="s">
        <v>1</v>
      </c>
      <c r="D14" s="177">
        <v>3.7105000000000001</v>
      </c>
      <c r="E14" s="213">
        <f t="shared" si="0"/>
        <v>3.5991849999999999</v>
      </c>
      <c r="F14" s="213">
        <f t="shared" si="1"/>
        <v>3.48787</v>
      </c>
      <c r="G14" s="213">
        <f t="shared" si="2"/>
        <v>3.3765550000000002</v>
      </c>
      <c r="H14" s="213">
        <f t="shared" si="3"/>
        <v>3.2652399999999999</v>
      </c>
      <c r="I14" s="214">
        <f t="shared" si="4"/>
        <v>3.1539250000000001</v>
      </c>
    </row>
    <row r="15" spans="2:9" ht="13.5" customHeight="1" x14ac:dyDescent="0.2">
      <c r="B15" s="232" t="s">
        <v>2895</v>
      </c>
      <c r="C15" s="250" t="s">
        <v>1</v>
      </c>
      <c r="D15" s="177">
        <v>17.253</v>
      </c>
      <c r="E15" s="213">
        <f>D15*0.97</f>
        <v>16.735409999999998</v>
      </c>
      <c r="F15" s="213">
        <f>D15*0.94</f>
        <v>16.21782</v>
      </c>
      <c r="G15" s="213">
        <f>D15*0.91</f>
        <v>15.700230000000001</v>
      </c>
      <c r="H15" s="213">
        <f>D15*0.88</f>
        <v>15.182640000000001</v>
      </c>
      <c r="I15" s="214">
        <f>D15*0.85</f>
        <v>14.665049999999999</v>
      </c>
    </row>
    <row r="16" spans="2:9" ht="13.5" customHeight="1" x14ac:dyDescent="0.2">
      <c r="B16" s="232" t="s">
        <v>1085</v>
      </c>
      <c r="C16" s="250" t="s">
        <v>1</v>
      </c>
      <c r="D16" s="177">
        <v>5.2236000000000002</v>
      </c>
      <c r="E16" s="213">
        <f t="shared" si="0"/>
        <v>5.0668920000000002</v>
      </c>
      <c r="F16" s="213">
        <f t="shared" si="1"/>
        <v>4.9101840000000001</v>
      </c>
      <c r="G16" s="213">
        <f t="shared" si="2"/>
        <v>4.753476</v>
      </c>
      <c r="H16" s="213">
        <f t="shared" si="3"/>
        <v>4.596768</v>
      </c>
      <c r="I16" s="214">
        <f t="shared" si="4"/>
        <v>4.4400599999999999</v>
      </c>
    </row>
    <row r="17" spans="2:9" ht="13.5" customHeight="1" x14ac:dyDescent="0.2">
      <c r="B17" s="232" t="s">
        <v>1086</v>
      </c>
      <c r="C17" s="250" t="s">
        <v>1</v>
      </c>
      <c r="D17" s="177">
        <v>5.6376999999999997</v>
      </c>
      <c r="E17" s="213">
        <f t="shared" si="0"/>
        <v>5.4685689999999996</v>
      </c>
      <c r="F17" s="213">
        <f t="shared" si="1"/>
        <v>5.2994379999999994</v>
      </c>
      <c r="G17" s="213">
        <f t="shared" si="2"/>
        <v>5.1303070000000002</v>
      </c>
      <c r="H17" s="213">
        <f t="shared" si="3"/>
        <v>4.961176</v>
      </c>
      <c r="I17" s="214">
        <f t="shared" si="4"/>
        <v>4.7920449999999999</v>
      </c>
    </row>
    <row r="18" spans="2:9" ht="13.5" customHeight="1" x14ac:dyDescent="0.2">
      <c r="B18" s="232" t="s">
        <v>1173</v>
      </c>
      <c r="C18" s="250" t="s">
        <v>1</v>
      </c>
      <c r="D18" s="177">
        <v>7.4550000000000001</v>
      </c>
      <c r="E18" s="213">
        <f t="shared" si="0"/>
        <v>7.2313499999999999</v>
      </c>
      <c r="F18" s="213">
        <f t="shared" si="1"/>
        <v>7.0076999999999998</v>
      </c>
      <c r="G18" s="213">
        <f t="shared" si="2"/>
        <v>6.7840500000000006</v>
      </c>
      <c r="H18" s="213">
        <f t="shared" si="3"/>
        <v>6.5604000000000005</v>
      </c>
      <c r="I18" s="214">
        <f t="shared" si="4"/>
        <v>6.3367500000000003</v>
      </c>
    </row>
    <row r="19" spans="2:9" ht="13.5" customHeight="1" x14ac:dyDescent="0.2">
      <c r="B19" s="232" t="s">
        <v>1087</v>
      </c>
      <c r="C19" s="250" t="s">
        <v>1</v>
      </c>
      <c r="D19" s="177">
        <v>6.3544999999999998</v>
      </c>
      <c r="E19" s="213">
        <f t="shared" si="0"/>
        <v>6.1638649999999995</v>
      </c>
      <c r="F19" s="213">
        <f t="shared" si="1"/>
        <v>5.9732299999999992</v>
      </c>
      <c r="G19" s="213">
        <f t="shared" si="2"/>
        <v>5.7825949999999997</v>
      </c>
      <c r="H19" s="213">
        <f t="shared" si="3"/>
        <v>5.5919600000000003</v>
      </c>
      <c r="I19" s="214">
        <f t="shared" si="4"/>
        <v>5.4013249999999999</v>
      </c>
    </row>
    <row r="20" spans="2:9" ht="13.5" customHeight="1" x14ac:dyDescent="0.2">
      <c r="B20" s="232" t="s">
        <v>1926</v>
      </c>
      <c r="C20" s="250" t="s">
        <v>200</v>
      </c>
      <c r="D20" s="177">
        <f>РУБ!F133</f>
        <v>8.4708108108108107</v>
      </c>
      <c r="E20" s="213">
        <f>D20*0.97</f>
        <v>8.2166864864864859</v>
      </c>
      <c r="F20" s="213">
        <f>D20*0.94</f>
        <v>7.9625621621621612</v>
      </c>
      <c r="G20" s="213">
        <f>D20*0.91</f>
        <v>7.7084378378378382</v>
      </c>
      <c r="H20" s="213">
        <f>D20*0.88</f>
        <v>7.4543135135135135</v>
      </c>
      <c r="I20" s="214">
        <f>D20*0.85</f>
        <v>7.2001891891891887</v>
      </c>
    </row>
    <row r="21" spans="2:9" ht="13.5" customHeight="1" x14ac:dyDescent="0.2">
      <c r="B21" s="232" t="s">
        <v>1927</v>
      </c>
      <c r="C21" s="250" t="s">
        <v>200</v>
      </c>
      <c r="D21" s="177">
        <f>РУБ!F134</f>
        <v>9.2382432432432431</v>
      </c>
      <c r="E21" s="213">
        <f t="shared" si="0"/>
        <v>8.9610959459459458</v>
      </c>
      <c r="F21" s="213">
        <f t="shared" si="1"/>
        <v>8.6839486486486486</v>
      </c>
      <c r="G21" s="213">
        <f t="shared" si="2"/>
        <v>8.4068013513513513</v>
      </c>
      <c r="H21" s="213">
        <f t="shared" si="3"/>
        <v>8.1296540540540541</v>
      </c>
      <c r="I21" s="214">
        <f t="shared" si="4"/>
        <v>7.8525067567567568</v>
      </c>
    </row>
    <row r="22" spans="2:9" ht="13.5" customHeight="1" x14ac:dyDescent="0.2">
      <c r="B22" s="232" t="s">
        <v>2896</v>
      </c>
      <c r="C22" s="250" t="s">
        <v>200</v>
      </c>
      <c r="D22" s="177">
        <f>РУБ!F136</f>
        <v>13.585945945945946</v>
      </c>
      <c r="E22" s="213">
        <f t="shared" si="0"/>
        <v>13.178367567567568</v>
      </c>
      <c r="F22" s="213">
        <f t="shared" si="1"/>
        <v>12.770789189189189</v>
      </c>
      <c r="G22" s="213">
        <f t="shared" si="2"/>
        <v>12.363210810810811</v>
      </c>
      <c r="H22" s="213">
        <f t="shared" si="3"/>
        <v>11.955632432432433</v>
      </c>
      <c r="I22" s="214">
        <f t="shared" si="4"/>
        <v>11.548054054054054</v>
      </c>
    </row>
    <row r="23" spans="2:9" ht="13.5" customHeight="1" x14ac:dyDescent="0.2">
      <c r="B23" s="232" t="s">
        <v>1088</v>
      </c>
      <c r="C23" s="250" t="s">
        <v>200</v>
      </c>
      <c r="D23" s="177">
        <f>РУБ!F135</f>
        <v>9.6212162162162169</v>
      </c>
      <c r="E23" s="213">
        <f t="shared" si="0"/>
        <v>9.3325797297297299</v>
      </c>
      <c r="F23" s="213">
        <f t="shared" si="1"/>
        <v>9.0439432432432429</v>
      </c>
      <c r="G23" s="213">
        <f t="shared" si="2"/>
        <v>8.7553067567567577</v>
      </c>
      <c r="H23" s="213">
        <f t="shared" si="3"/>
        <v>8.4666702702702707</v>
      </c>
      <c r="I23" s="214">
        <f t="shared" si="4"/>
        <v>8.1780337837837838</v>
      </c>
    </row>
    <row r="24" spans="2:9" ht="13.5" customHeight="1" x14ac:dyDescent="0.2">
      <c r="B24" s="232" t="s">
        <v>1089</v>
      </c>
      <c r="C24" s="250" t="s">
        <v>1</v>
      </c>
      <c r="D24" s="177">
        <v>0.68159999999999998</v>
      </c>
      <c r="E24" s="213">
        <f t="shared" si="0"/>
        <v>0.66115199999999996</v>
      </c>
      <c r="F24" s="213">
        <f t="shared" si="1"/>
        <v>0.64070399999999994</v>
      </c>
      <c r="G24" s="213">
        <f t="shared" si="2"/>
        <v>0.62025600000000003</v>
      </c>
      <c r="H24" s="213">
        <f t="shared" si="3"/>
        <v>0.59980800000000001</v>
      </c>
      <c r="I24" s="214">
        <f t="shared" si="4"/>
        <v>0.57935999999999999</v>
      </c>
    </row>
    <row r="25" spans="2:9" ht="13.5" customHeight="1" x14ac:dyDescent="0.2">
      <c r="B25" s="232" t="s">
        <v>3279</v>
      </c>
      <c r="C25" s="250" t="s">
        <v>1</v>
      </c>
      <c r="D25" s="177">
        <v>0.99</v>
      </c>
      <c r="E25" s="213">
        <f t="shared" ref="E25" si="5">D25*0.97</f>
        <v>0.96029999999999993</v>
      </c>
      <c r="F25" s="213">
        <f t="shared" ref="F25" si="6">D25*0.94</f>
        <v>0.93059999999999998</v>
      </c>
      <c r="G25" s="213">
        <f t="shared" ref="G25" si="7">D25*0.91</f>
        <v>0.90090000000000003</v>
      </c>
      <c r="H25" s="213">
        <f t="shared" ref="H25" si="8">D25*0.88</f>
        <v>0.87119999999999997</v>
      </c>
      <c r="I25" s="214">
        <f t="shared" ref="I25" si="9">D25*0.85</f>
        <v>0.84150000000000003</v>
      </c>
    </row>
    <row r="26" spans="2:9" ht="13.5" customHeight="1" x14ac:dyDescent="0.2">
      <c r="B26" s="232" t="s">
        <v>1090</v>
      </c>
      <c r="C26" s="250" t="s">
        <v>1</v>
      </c>
      <c r="D26" s="177">
        <v>1.911</v>
      </c>
      <c r="E26" s="213">
        <f t="shared" si="0"/>
        <v>1.8536699999999999</v>
      </c>
      <c r="F26" s="213">
        <f t="shared" si="1"/>
        <v>1.7963399999999998</v>
      </c>
      <c r="G26" s="213">
        <f t="shared" si="2"/>
        <v>1.7390100000000002</v>
      </c>
      <c r="H26" s="213">
        <f t="shared" si="3"/>
        <v>1.6816800000000001</v>
      </c>
      <c r="I26" s="214">
        <f t="shared" si="4"/>
        <v>1.62435</v>
      </c>
    </row>
    <row r="27" spans="2:9" ht="13.5" customHeight="1" x14ac:dyDescent="0.2">
      <c r="B27" s="232" t="s">
        <v>1091</v>
      </c>
      <c r="C27" s="250" t="s">
        <v>1</v>
      </c>
      <c r="D27" s="177">
        <v>2.3985620299999995</v>
      </c>
      <c r="E27" s="213">
        <f t="shared" si="0"/>
        <v>2.3266051690999996</v>
      </c>
      <c r="F27" s="213">
        <f t="shared" si="1"/>
        <v>2.2546483081999993</v>
      </c>
      <c r="G27" s="213">
        <f t="shared" si="2"/>
        <v>2.1826914472999994</v>
      </c>
      <c r="H27" s="213">
        <f t="shared" si="3"/>
        <v>2.1107345863999996</v>
      </c>
      <c r="I27" s="214">
        <f t="shared" si="4"/>
        <v>2.0387777254999997</v>
      </c>
    </row>
    <row r="28" spans="2:9" ht="13.5" customHeight="1" x14ac:dyDescent="0.2">
      <c r="B28" s="232" t="s">
        <v>1092</v>
      </c>
      <c r="C28" s="250" t="s">
        <v>1</v>
      </c>
      <c r="D28" s="177">
        <v>2.0910514699999996</v>
      </c>
      <c r="E28" s="213">
        <f t="shared" si="0"/>
        <v>2.0283199258999995</v>
      </c>
      <c r="F28" s="213">
        <f t="shared" si="1"/>
        <v>1.9655883817999995</v>
      </c>
      <c r="G28" s="213">
        <f t="shared" si="2"/>
        <v>1.9028568376999997</v>
      </c>
      <c r="H28" s="213">
        <f t="shared" si="3"/>
        <v>1.8401252935999997</v>
      </c>
      <c r="I28" s="214">
        <f t="shared" si="4"/>
        <v>1.7773937494999996</v>
      </c>
    </row>
    <row r="29" spans="2:9" ht="13.5" customHeight="1" x14ac:dyDescent="0.2">
      <c r="B29" s="232" t="s">
        <v>1093</v>
      </c>
      <c r="C29" s="250" t="s">
        <v>1</v>
      </c>
      <c r="D29" s="177">
        <v>1.1974</v>
      </c>
      <c r="E29" s="213">
        <f t="shared" si="0"/>
        <v>1.161478</v>
      </c>
      <c r="F29" s="213">
        <f t="shared" si="1"/>
        <v>1.125556</v>
      </c>
      <c r="G29" s="213">
        <f t="shared" si="2"/>
        <v>1.089634</v>
      </c>
      <c r="H29" s="213">
        <f t="shared" si="3"/>
        <v>1.053712</v>
      </c>
      <c r="I29" s="214">
        <f t="shared" si="4"/>
        <v>1.01779</v>
      </c>
    </row>
    <row r="30" spans="2:9" ht="13.5" customHeight="1" x14ac:dyDescent="0.2">
      <c r="B30" s="251" t="s">
        <v>1094</v>
      </c>
      <c r="C30" s="250" t="s">
        <v>1</v>
      </c>
      <c r="D30" s="177">
        <v>1.5943000000000001</v>
      </c>
      <c r="E30" s="213">
        <f t="shared" si="0"/>
        <v>1.5464709999999999</v>
      </c>
      <c r="F30" s="213">
        <f t="shared" si="1"/>
        <v>1.498642</v>
      </c>
      <c r="G30" s="213">
        <f t="shared" si="2"/>
        <v>1.4508130000000001</v>
      </c>
      <c r="H30" s="213">
        <f t="shared" si="3"/>
        <v>1.402984</v>
      </c>
      <c r="I30" s="214">
        <f t="shared" si="4"/>
        <v>1.3551550000000001</v>
      </c>
    </row>
    <row r="31" spans="2:9" ht="13.5" customHeight="1" x14ac:dyDescent="0.2">
      <c r="B31" s="232" t="s">
        <v>1095</v>
      </c>
      <c r="C31" s="250" t="s">
        <v>1</v>
      </c>
      <c r="D31" s="177">
        <v>1.8460000000000001</v>
      </c>
      <c r="E31" s="213">
        <f t="shared" si="0"/>
        <v>1.7906200000000001</v>
      </c>
      <c r="F31" s="213">
        <f t="shared" si="1"/>
        <v>1.7352399999999999</v>
      </c>
      <c r="G31" s="213">
        <f t="shared" si="2"/>
        <v>1.6798600000000001</v>
      </c>
      <c r="H31" s="213">
        <f t="shared" si="3"/>
        <v>1.6244800000000001</v>
      </c>
      <c r="I31" s="214">
        <f t="shared" si="4"/>
        <v>1.5690999999999999</v>
      </c>
    </row>
    <row r="32" spans="2:9" ht="13.5" customHeight="1" x14ac:dyDescent="0.2">
      <c r="B32" s="232" t="s">
        <v>1096</v>
      </c>
      <c r="C32" s="250" t="s">
        <v>1</v>
      </c>
      <c r="D32" s="177">
        <v>2.3216000000000001</v>
      </c>
      <c r="E32" s="213">
        <f t="shared" si="0"/>
        <v>2.2519520000000002</v>
      </c>
      <c r="F32" s="213">
        <f t="shared" si="1"/>
        <v>2.1823039999999998</v>
      </c>
      <c r="G32" s="213">
        <f t="shared" si="2"/>
        <v>2.1126560000000003</v>
      </c>
      <c r="H32" s="213">
        <f t="shared" si="3"/>
        <v>2.0430079999999999</v>
      </c>
      <c r="I32" s="214">
        <f t="shared" si="4"/>
        <v>1.97336</v>
      </c>
    </row>
    <row r="33" spans="2:9" ht="13.5" customHeight="1" x14ac:dyDescent="0.2">
      <c r="B33" s="232" t="s">
        <v>1097</v>
      </c>
      <c r="C33" s="250" t="s">
        <v>1</v>
      </c>
      <c r="D33" s="177">
        <v>0.16869999999999999</v>
      </c>
      <c r="E33" s="213">
        <f t="shared" si="0"/>
        <v>0.16363899999999998</v>
      </c>
      <c r="F33" s="213">
        <f t="shared" si="1"/>
        <v>0.15857799999999997</v>
      </c>
      <c r="G33" s="213">
        <f t="shared" si="2"/>
        <v>0.15351699999999999</v>
      </c>
      <c r="H33" s="213">
        <f t="shared" si="3"/>
        <v>0.148456</v>
      </c>
      <c r="I33" s="214">
        <f t="shared" si="4"/>
        <v>0.14339499999999999</v>
      </c>
    </row>
    <row r="34" spans="2:9" ht="13.5" customHeight="1" x14ac:dyDescent="0.2">
      <c r="B34" s="232" t="s">
        <v>2897</v>
      </c>
      <c r="C34" s="250" t="s">
        <v>1</v>
      </c>
      <c r="D34" s="177">
        <v>2.4992000000000001</v>
      </c>
      <c r="E34" s="213">
        <f t="shared" si="0"/>
        <v>2.4242240000000002</v>
      </c>
      <c r="F34" s="213">
        <f t="shared" si="1"/>
        <v>2.3492479999999998</v>
      </c>
      <c r="G34" s="213">
        <f t="shared" si="2"/>
        <v>2.2742720000000003</v>
      </c>
      <c r="H34" s="213">
        <f t="shared" si="3"/>
        <v>2.1992959999999999</v>
      </c>
      <c r="I34" s="214">
        <f t="shared" si="4"/>
        <v>2.12432</v>
      </c>
    </row>
    <row r="35" spans="2:9" ht="13.5" customHeight="1" x14ac:dyDescent="0.2">
      <c r="B35" s="232" t="s">
        <v>1098</v>
      </c>
      <c r="C35" s="250" t="s">
        <v>1</v>
      </c>
      <c r="D35" s="177">
        <v>1.6575469999999998E-2</v>
      </c>
      <c r="E35" s="213">
        <f t="shared" si="0"/>
        <v>1.6078205899999996E-2</v>
      </c>
      <c r="F35" s="213">
        <f t="shared" si="1"/>
        <v>1.5580941799999998E-2</v>
      </c>
      <c r="G35" s="213">
        <f t="shared" si="2"/>
        <v>1.5083677699999999E-2</v>
      </c>
      <c r="H35" s="213">
        <f t="shared" si="3"/>
        <v>1.4586413599999999E-2</v>
      </c>
      <c r="I35" s="214">
        <f t="shared" si="4"/>
        <v>1.4089149499999998E-2</v>
      </c>
    </row>
    <row r="36" spans="2:9" ht="13.5" customHeight="1" x14ac:dyDescent="0.2">
      <c r="B36" s="232" t="s">
        <v>1099</v>
      </c>
      <c r="C36" s="250" t="s">
        <v>2</v>
      </c>
      <c r="D36" s="177">
        <v>1.1644000000000001</v>
      </c>
      <c r="E36" s="213">
        <f t="shared" si="0"/>
        <v>1.1294680000000001</v>
      </c>
      <c r="F36" s="213">
        <f t="shared" si="1"/>
        <v>1.094536</v>
      </c>
      <c r="G36" s="213">
        <f t="shared" si="2"/>
        <v>1.0596040000000002</v>
      </c>
      <c r="H36" s="213">
        <f t="shared" si="3"/>
        <v>1.024672</v>
      </c>
      <c r="I36" s="214">
        <f t="shared" si="4"/>
        <v>0.98974000000000006</v>
      </c>
    </row>
    <row r="37" spans="2:9" ht="13.5" customHeight="1" x14ac:dyDescent="0.2">
      <c r="B37" s="232" t="s">
        <v>1100</v>
      </c>
      <c r="C37" s="250" t="s">
        <v>1</v>
      </c>
      <c r="D37" s="177">
        <v>3.8849999999999998</v>
      </c>
      <c r="E37" s="213">
        <f t="shared" si="0"/>
        <v>3.7684499999999996</v>
      </c>
      <c r="F37" s="213">
        <f t="shared" si="1"/>
        <v>3.6518999999999995</v>
      </c>
      <c r="G37" s="213">
        <f t="shared" si="2"/>
        <v>3.5353499999999998</v>
      </c>
      <c r="H37" s="213">
        <f t="shared" si="3"/>
        <v>3.4187999999999996</v>
      </c>
      <c r="I37" s="214">
        <f t="shared" si="4"/>
        <v>3.3022499999999999</v>
      </c>
    </row>
    <row r="38" spans="2:9" ht="13.5" customHeight="1" x14ac:dyDescent="0.2">
      <c r="B38" s="232" t="s">
        <v>1101</v>
      </c>
      <c r="C38" s="250" t="s">
        <v>1</v>
      </c>
      <c r="D38" s="177">
        <v>13.051199669999999</v>
      </c>
      <c r="E38" s="213">
        <f t="shared" si="0"/>
        <v>12.6596636799</v>
      </c>
      <c r="F38" s="213">
        <f t="shared" si="1"/>
        <v>12.268127689799998</v>
      </c>
      <c r="G38" s="213">
        <f t="shared" si="2"/>
        <v>11.876591699699999</v>
      </c>
      <c r="H38" s="213">
        <f t="shared" si="3"/>
        <v>11.485055709599999</v>
      </c>
      <c r="I38" s="214">
        <f t="shared" si="4"/>
        <v>11.0935197195</v>
      </c>
    </row>
    <row r="39" spans="2:9" ht="13.5" customHeight="1" x14ac:dyDescent="0.2">
      <c r="B39" s="232" t="s">
        <v>1102</v>
      </c>
      <c r="C39" s="250" t="s">
        <v>1</v>
      </c>
      <c r="D39" s="177">
        <v>13.051199669999999</v>
      </c>
      <c r="E39" s="213">
        <f t="shared" si="0"/>
        <v>12.6596636799</v>
      </c>
      <c r="F39" s="213">
        <f t="shared" si="1"/>
        <v>12.268127689799998</v>
      </c>
      <c r="G39" s="213">
        <f t="shared" si="2"/>
        <v>11.876591699699999</v>
      </c>
      <c r="H39" s="213">
        <f t="shared" si="3"/>
        <v>11.485055709599999</v>
      </c>
      <c r="I39" s="214">
        <f t="shared" si="4"/>
        <v>11.0935197195</v>
      </c>
    </row>
    <row r="40" spans="2:9" ht="13.5" customHeight="1" x14ac:dyDescent="0.2">
      <c r="B40" s="232" t="s">
        <v>1103</v>
      </c>
      <c r="C40" s="250" t="s">
        <v>1</v>
      </c>
      <c r="D40" s="177">
        <v>0.16869999999999999</v>
      </c>
      <c r="E40" s="213">
        <f t="shared" si="0"/>
        <v>0.16363899999999998</v>
      </c>
      <c r="F40" s="213">
        <f t="shared" si="1"/>
        <v>0.15857799999999997</v>
      </c>
      <c r="G40" s="213">
        <f t="shared" si="2"/>
        <v>0.15351699999999999</v>
      </c>
      <c r="H40" s="213">
        <f t="shared" si="3"/>
        <v>0.148456</v>
      </c>
      <c r="I40" s="214">
        <f t="shared" si="4"/>
        <v>0.14339499999999999</v>
      </c>
    </row>
    <row r="41" spans="2:9" ht="13.5" customHeight="1" thickBot="1" x14ac:dyDescent="0.25">
      <c r="B41" s="232" t="s">
        <v>1104</v>
      </c>
      <c r="C41" s="250" t="s">
        <v>1</v>
      </c>
      <c r="D41" s="177">
        <v>0.67459999999999998</v>
      </c>
      <c r="E41" s="213">
        <f t="shared" si="0"/>
        <v>0.654362</v>
      </c>
      <c r="F41" s="213">
        <f t="shared" si="1"/>
        <v>0.63412399999999991</v>
      </c>
      <c r="G41" s="213">
        <f t="shared" si="2"/>
        <v>0.61388600000000004</v>
      </c>
      <c r="H41" s="213">
        <f t="shared" si="3"/>
        <v>0.59364799999999995</v>
      </c>
      <c r="I41" s="214">
        <f t="shared" si="4"/>
        <v>0.57340999999999998</v>
      </c>
    </row>
    <row r="42" spans="2:9" ht="25.5" customHeight="1" thickBot="1" x14ac:dyDescent="0.25">
      <c r="B42" s="813" t="s">
        <v>3130</v>
      </c>
      <c r="C42" s="814"/>
      <c r="D42" s="814"/>
      <c r="E42" s="815"/>
      <c r="F42" s="815"/>
      <c r="G42" s="815"/>
      <c r="H42" s="815"/>
      <c r="I42" s="816"/>
    </row>
    <row r="43" spans="2:9" ht="13.5" customHeight="1" x14ac:dyDescent="0.2">
      <c r="B43" s="503" t="s">
        <v>3058</v>
      </c>
      <c r="C43" s="480" t="s">
        <v>1</v>
      </c>
      <c r="D43" s="176">
        <v>2.2614999999999998</v>
      </c>
      <c r="E43" s="211">
        <f>D43*0.97</f>
        <v>2.1936549999999997</v>
      </c>
      <c r="F43" s="211">
        <f>D43*0.94</f>
        <v>2.1258099999999995</v>
      </c>
      <c r="G43" s="211">
        <f>D43*0.91</f>
        <v>2.0579649999999998</v>
      </c>
      <c r="H43" s="211">
        <f>D43*0.88</f>
        <v>1.9901199999999999</v>
      </c>
      <c r="I43" s="212">
        <f>D43*0.85</f>
        <v>1.9222749999999997</v>
      </c>
    </row>
    <row r="44" spans="2:9" ht="13.5" customHeight="1" thickBot="1" x14ac:dyDescent="0.25">
      <c r="B44" s="504" t="s">
        <v>3057</v>
      </c>
      <c r="C44" s="253" t="s">
        <v>1</v>
      </c>
      <c r="D44" s="178">
        <v>0.23080000000000001</v>
      </c>
      <c r="E44" s="216">
        <f>D44*0.97</f>
        <v>0.22387599999999999</v>
      </c>
      <c r="F44" s="216">
        <f>D44*0.94</f>
        <v>0.21695200000000001</v>
      </c>
      <c r="G44" s="216">
        <f>D44*0.91</f>
        <v>0.21002800000000002</v>
      </c>
      <c r="H44" s="216">
        <f>D44*0.88</f>
        <v>0.20310400000000001</v>
      </c>
      <c r="I44" s="217">
        <f>D44*0.85</f>
        <v>0.19617999999999999</v>
      </c>
    </row>
    <row r="45" spans="2:9" ht="25.5" customHeight="1" thickBot="1" x14ac:dyDescent="0.25">
      <c r="B45" s="813" t="s">
        <v>3131</v>
      </c>
      <c r="C45" s="814"/>
      <c r="D45" s="814"/>
      <c r="E45" s="815"/>
      <c r="F45" s="815"/>
      <c r="G45" s="815"/>
      <c r="H45" s="815"/>
      <c r="I45" s="816"/>
    </row>
    <row r="46" spans="2:9" ht="13.5" customHeight="1" x14ac:dyDescent="0.2">
      <c r="B46" s="503" t="s">
        <v>3132</v>
      </c>
      <c r="C46" s="480" t="s">
        <v>1</v>
      </c>
      <c r="D46" s="176">
        <v>0.33600000000000002</v>
      </c>
      <c r="E46" s="211">
        <f t="shared" ref="E46:E60" si="10">D46*0.97</f>
        <v>0.32591999999999999</v>
      </c>
      <c r="F46" s="211">
        <f t="shared" ref="F46:F60" si="11">D46*0.94</f>
        <v>0.31584000000000001</v>
      </c>
      <c r="G46" s="211">
        <f t="shared" ref="G46:G60" si="12">D46*0.91</f>
        <v>0.30576000000000003</v>
      </c>
      <c r="H46" s="211">
        <f t="shared" ref="H46:H60" si="13">D46*0.88</f>
        <v>0.29568</v>
      </c>
      <c r="I46" s="212">
        <f t="shared" ref="I46:I60" si="14">D46*0.85</f>
        <v>0.28560000000000002</v>
      </c>
    </row>
    <row r="47" spans="2:9" ht="13.5" customHeight="1" x14ac:dyDescent="0.2">
      <c r="B47" s="517" t="s">
        <v>3180</v>
      </c>
      <c r="C47" s="518" t="s">
        <v>1</v>
      </c>
      <c r="D47" s="511">
        <v>0.56799999999999995</v>
      </c>
      <c r="E47" s="482">
        <f>D47*0.97</f>
        <v>0.55095999999999989</v>
      </c>
      <c r="F47" s="482">
        <f>D47*0.94</f>
        <v>0.53391999999999995</v>
      </c>
      <c r="G47" s="482">
        <f>D47*0.91</f>
        <v>0.51688000000000001</v>
      </c>
      <c r="H47" s="482">
        <f>D47*0.88</f>
        <v>0.49983999999999995</v>
      </c>
      <c r="I47" s="483">
        <f>D47*0.85</f>
        <v>0.48279999999999995</v>
      </c>
    </row>
    <row r="48" spans="2:9" ht="13.5" customHeight="1" x14ac:dyDescent="0.2">
      <c r="B48" s="517" t="s">
        <v>3182</v>
      </c>
      <c r="C48" s="518" t="s">
        <v>1</v>
      </c>
      <c r="D48" s="511">
        <v>0.56799999999999995</v>
      </c>
      <c r="E48" s="482">
        <f>D48*0.97</f>
        <v>0.55095999999999989</v>
      </c>
      <c r="F48" s="482">
        <f>D48*0.94</f>
        <v>0.53391999999999995</v>
      </c>
      <c r="G48" s="482">
        <f>D48*0.91</f>
        <v>0.51688000000000001</v>
      </c>
      <c r="H48" s="482">
        <f>D48*0.88</f>
        <v>0.49983999999999995</v>
      </c>
      <c r="I48" s="483">
        <f>D48*0.85</f>
        <v>0.48279999999999995</v>
      </c>
    </row>
    <row r="49" spans="2:9" ht="13.5" customHeight="1" x14ac:dyDescent="0.2">
      <c r="B49" s="232" t="s">
        <v>3133</v>
      </c>
      <c r="C49" s="250" t="s">
        <v>1</v>
      </c>
      <c r="D49" s="177">
        <v>3.7160000000000002</v>
      </c>
      <c r="E49" s="213">
        <f t="shared" si="10"/>
        <v>3.6045199999999999</v>
      </c>
      <c r="F49" s="213">
        <f t="shared" si="11"/>
        <v>3.4930400000000001</v>
      </c>
      <c r="G49" s="213">
        <f t="shared" si="12"/>
        <v>3.3815600000000003</v>
      </c>
      <c r="H49" s="213">
        <f t="shared" si="13"/>
        <v>3.2700800000000001</v>
      </c>
      <c r="I49" s="214">
        <f t="shared" si="14"/>
        <v>3.1586000000000003</v>
      </c>
    </row>
    <row r="50" spans="2:9" ht="13.5" customHeight="1" x14ac:dyDescent="0.2">
      <c r="B50" s="232" t="s">
        <v>3134</v>
      </c>
      <c r="C50" s="250" t="s">
        <v>1</v>
      </c>
      <c r="D50" s="177">
        <v>3.867</v>
      </c>
      <c r="E50" s="213">
        <f t="shared" si="10"/>
        <v>3.7509899999999998</v>
      </c>
      <c r="F50" s="213">
        <f t="shared" si="11"/>
        <v>3.6349799999999997</v>
      </c>
      <c r="G50" s="213">
        <f t="shared" si="12"/>
        <v>3.5189699999999999</v>
      </c>
      <c r="H50" s="213">
        <f t="shared" si="13"/>
        <v>3.4029600000000002</v>
      </c>
      <c r="I50" s="214">
        <f t="shared" si="14"/>
        <v>3.28695</v>
      </c>
    </row>
    <row r="51" spans="2:9" ht="13.5" customHeight="1" x14ac:dyDescent="0.2">
      <c r="B51" s="232" t="s">
        <v>3139</v>
      </c>
      <c r="C51" s="250" t="s">
        <v>1</v>
      </c>
      <c r="D51" s="177">
        <v>2.4359999999999999</v>
      </c>
      <c r="E51" s="213">
        <f t="shared" si="10"/>
        <v>2.3629199999999999</v>
      </c>
      <c r="F51" s="213">
        <f t="shared" si="11"/>
        <v>2.2898399999999999</v>
      </c>
      <c r="G51" s="213">
        <f t="shared" si="12"/>
        <v>2.2167599999999998</v>
      </c>
      <c r="H51" s="213">
        <f t="shared" si="13"/>
        <v>2.1436799999999998</v>
      </c>
      <c r="I51" s="214">
        <f t="shared" si="14"/>
        <v>2.0705999999999998</v>
      </c>
    </row>
    <row r="52" spans="2:9" ht="13.5" customHeight="1" x14ac:dyDescent="0.2">
      <c r="B52" s="232" t="s">
        <v>3135</v>
      </c>
      <c r="C52" s="250" t="s">
        <v>1</v>
      </c>
      <c r="D52" s="177">
        <v>3.7160000000000002</v>
      </c>
      <c r="E52" s="213">
        <f t="shared" si="10"/>
        <v>3.6045199999999999</v>
      </c>
      <c r="F52" s="213">
        <f t="shared" si="11"/>
        <v>3.4930400000000001</v>
      </c>
      <c r="G52" s="213">
        <f t="shared" si="12"/>
        <v>3.3815600000000003</v>
      </c>
      <c r="H52" s="213">
        <f t="shared" si="13"/>
        <v>3.2700800000000001</v>
      </c>
      <c r="I52" s="214">
        <f t="shared" si="14"/>
        <v>3.1586000000000003</v>
      </c>
    </row>
    <row r="53" spans="2:9" ht="13.5" customHeight="1" x14ac:dyDescent="0.2">
      <c r="B53" s="517" t="s">
        <v>3181</v>
      </c>
      <c r="C53" s="518" t="s">
        <v>1</v>
      </c>
      <c r="D53" s="511">
        <v>8.2360000000000007</v>
      </c>
      <c r="E53" s="482">
        <f>D53*0.97</f>
        <v>7.9889200000000002</v>
      </c>
      <c r="F53" s="482">
        <f>D53*0.94</f>
        <v>7.7418399999999998</v>
      </c>
      <c r="G53" s="482">
        <f>D53*0.91</f>
        <v>7.4947600000000012</v>
      </c>
      <c r="H53" s="482">
        <f>D53*0.88</f>
        <v>7.2476800000000008</v>
      </c>
      <c r="I53" s="483">
        <f>D53*0.85</f>
        <v>7.0006000000000004</v>
      </c>
    </row>
    <row r="54" spans="2:9" ht="13.5" customHeight="1" x14ac:dyDescent="0.2">
      <c r="B54" s="517" t="s">
        <v>3183</v>
      </c>
      <c r="C54" s="518" t="s">
        <v>1</v>
      </c>
      <c r="D54" s="511">
        <v>8.2360000000000007</v>
      </c>
      <c r="E54" s="482">
        <f>D54*0.97</f>
        <v>7.9889200000000002</v>
      </c>
      <c r="F54" s="482">
        <f>D54*0.94</f>
        <v>7.7418399999999998</v>
      </c>
      <c r="G54" s="482">
        <f>D54*0.91</f>
        <v>7.4947600000000012</v>
      </c>
      <c r="H54" s="482">
        <f>D54*0.88</f>
        <v>7.2476800000000008</v>
      </c>
      <c r="I54" s="483">
        <f>D54*0.85</f>
        <v>7.0006000000000004</v>
      </c>
    </row>
    <row r="55" spans="2:9" ht="13.5" customHeight="1" x14ac:dyDescent="0.2">
      <c r="B55" s="517" t="s">
        <v>3184</v>
      </c>
      <c r="C55" s="518" t="s">
        <v>1</v>
      </c>
      <c r="D55" s="511">
        <v>5.68</v>
      </c>
      <c r="E55" s="482">
        <f>D55*0.97</f>
        <v>5.5095999999999998</v>
      </c>
      <c r="F55" s="482">
        <f>D55*0.94</f>
        <v>5.3391999999999991</v>
      </c>
      <c r="G55" s="482">
        <f>D55*0.91</f>
        <v>5.1688000000000001</v>
      </c>
      <c r="H55" s="482">
        <f>D55*0.88</f>
        <v>4.9984000000000002</v>
      </c>
      <c r="I55" s="483">
        <f>D55*0.85</f>
        <v>4.8279999999999994</v>
      </c>
    </row>
    <row r="56" spans="2:9" ht="13.5" customHeight="1" x14ac:dyDescent="0.2">
      <c r="B56" s="232" t="s">
        <v>3136</v>
      </c>
      <c r="C56" s="250" t="s">
        <v>1</v>
      </c>
      <c r="D56" s="177">
        <v>1.1850000000000001</v>
      </c>
      <c r="E56" s="213">
        <f t="shared" si="10"/>
        <v>1.1494500000000001</v>
      </c>
      <c r="F56" s="213">
        <f t="shared" si="11"/>
        <v>1.1138999999999999</v>
      </c>
      <c r="G56" s="213">
        <f t="shared" si="12"/>
        <v>1.0783500000000001</v>
      </c>
      <c r="H56" s="213">
        <f t="shared" si="13"/>
        <v>1.0427999999999999</v>
      </c>
      <c r="I56" s="214">
        <f t="shared" si="14"/>
        <v>1.00725</v>
      </c>
    </row>
    <row r="57" spans="2:9" ht="13.5" customHeight="1" x14ac:dyDescent="0.2">
      <c r="B57" s="232" t="s">
        <v>3137</v>
      </c>
      <c r="C57" s="250" t="s">
        <v>1</v>
      </c>
      <c r="D57" s="177">
        <v>0.13600000000000001</v>
      </c>
      <c r="E57" s="213">
        <f t="shared" si="10"/>
        <v>0.13192000000000001</v>
      </c>
      <c r="F57" s="213">
        <f t="shared" si="11"/>
        <v>0.12784000000000001</v>
      </c>
      <c r="G57" s="213">
        <f t="shared" si="12"/>
        <v>0.12376000000000001</v>
      </c>
      <c r="H57" s="213">
        <f t="shared" si="13"/>
        <v>0.11968000000000001</v>
      </c>
      <c r="I57" s="214">
        <f t="shared" si="14"/>
        <v>0.11560000000000001</v>
      </c>
    </row>
    <row r="58" spans="2:9" ht="13.5" customHeight="1" x14ac:dyDescent="0.2">
      <c r="B58" s="517" t="s">
        <v>3185</v>
      </c>
      <c r="C58" s="518" t="s">
        <v>1</v>
      </c>
      <c r="D58" s="511">
        <v>2.84</v>
      </c>
      <c r="E58" s="482">
        <f>D58*0.97</f>
        <v>2.7547999999999999</v>
      </c>
      <c r="F58" s="482">
        <f>D58*0.94</f>
        <v>2.6695999999999995</v>
      </c>
      <c r="G58" s="482">
        <f>D58*0.91</f>
        <v>2.5844</v>
      </c>
      <c r="H58" s="482">
        <f>D58*0.88</f>
        <v>2.4992000000000001</v>
      </c>
      <c r="I58" s="483">
        <f>D58*0.85</f>
        <v>2.4139999999999997</v>
      </c>
    </row>
    <row r="59" spans="2:9" ht="13.5" customHeight="1" x14ac:dyDescent="0.2">
      <c r="B59" s="232" t="s">
        <v>3138</v>
      </c>
      <c r="C59" s="250" t="s">
        <v>1</v>
      </c>
      <c r="D59" s="177">
        <v>0.67800000000000005</v>
      </c>
      <c r="E59" s="213">
        <f t="shared" si="10"/>
        <v>0.65766000000000002</v>
      </c>
      <c r="F59" s="213">
        <f t="shared" si="11"/>
        <v>0.63732</v>
      </c>
      <c r="G59" s="213">
        <f t="shared" si="12"/>
        <v>0.61698000000000008</v>
      </c>
      <c r="H59" s="213">
        <f t="shared" si="13"/>
        <v>0.59664000000000006</v>
      </c>
      <c r="I59" s="214">
        <f t="shared" si="14"/>
        <v>0.57630000000000003</v>
      </c>
    </row>
    <row r="60" spans="2:9" ht="13.5" customHeight="1" thickBot="1" x14ac:dyDescent="0.25">
      <c r="B60" s="504" t="s">
        <v>3140</v>
      </c>
      <c r="C60" s="253" t="s">
        <v>2</v>
      </c>
      <c r="D60" s="178">
        <v>9.6922999999999995</v>
      </c>
      <c r="E60" s="216">
        <f t="shared" si="10"/>
        <v>9.4015309999999985</v>
      </c>
      <c r="F60" s="216">
        <f t="shared" si="11"/>
        <v>9.1107619999999994</v>
      </c>
      <c r="G60" s="216">
        <f t="shared" si="12"/>
        <v>8.8199930000000002</v>
      </c>
      <c r="H60" s="216">
        <f t="shared" si="13"/>
        <v>8.5292239999999993</v>
      </c>
      <c r="I60" s="217">
        <f t="shared" si="14"/>
        <v>8.2384550000000001</v>
      </c>
    </row>
    <row r="61" spans="2:9" ht="25.5" customHeight="1" thickBot="1" x14ac:dyDescent="0.25">
      <c r="B61" s="813" t="s">
        <v>1643</v>
      </c>
      <c r="C61" s="814"/>
      <c r="D61" s="814"/>
      <c r="E61" s="815"/>
      <c r="F61" s="815"/>
      <c r="G61" s="815"/>
      <c r="H61" s="815"/>
      <c r="I61" s="816"/>
    </row>
    <row r="62" spans="2:9" ht="13.5" customHeight="1" x14ac:dyDescent="0.2">
      <c r="B62" s="229" t="s">
        <v>3059</v>
      </c>
      <c r="C62" s="480" t="s">
        <v>1</v>
      </c>
      <c r="D62" s="176">
        <v>127.16568387</v>
      </c>
      <c r="E62" s="211">
        <f t="shared" si="0"/>
        <v>123.35071335389999</v>
      </c>
      <c r="F62" s="211">
        <f t="shared" si="1"/>
        <v>119.53574283779999</v>
      </c>
      <c r="G62" s="211">
        <f t="shared" si="2"/>
        <v>115.7207723217</v>
      </c>
      <c r="H62" s="211">
        <f t="shared" si="3"/>
        <v>111.90580180559999</v>
      </c>
      <c r="I62" s="212">
        <f t="shared" si="4"/>
        <v>108.09083128949999</v>
      </c>
    </row>
    <row r="63" spans="2:9" ht="13.5" customHeight="1" x14ac:dyDescent="0.2">
      <c r="B63" s="225" t="s">
        <v>3060</v>
      </c>
      <c r="C63" s="250" t="s">
        <v>1</v>
      </c>
      <c r="D63" s="177">
        <v>121.01049999999999</v>
      </c>
      <c r="E63" s="213">
        <f t="shared" si="0"/>
        <v>117.380185</v>
      </c>
      <c r="F63" s="213">
        <f t="shared" si="1"/>
        <v>113.74986999999999</v>
      </c>
      <c r="G63" s="213">
        <f t="shared" si="2"/>
        <v>110.11955499999999</v>
      </c>
      <c r="H63" s="213">
        <f t="shared" si="3"/>
        <v>106.48924</v>
      </c>
      <c r="I63" s="214">
        <f t="shared" si="4"/>
        <v>102.85892499999999</v>
      </c>
    </row>
    <row r="64" spans="2:9" ht="13.5" customHeight="1" x14ac:dyDescent="0.2">
      <c r="B64" s="225" t="s">
        <v>3061</v>
      </c>
      <c r="C64" s="250" t="s">
        <v>1</v>
      </c>
      <c r="D64" s="177">
        <v>146.76900000000001</v>
      </c>
      <c r="E64" s="213">
        <f t="shared" si="0"/>
        <v>142.36592999999999</v>
      </c>
      <c r="F64" s="213">
        <f t="shared" si="1"/>
        <v>137.96286000000001</v>
      </c>
      <c r="G64" s="213">
        <f t="shared" si="2"/>
        <v>133.55979000000002</v>
      </c>
      <c r="H64" s="213">
        <f t="shared" si="3"/>
        <v>129.15672000000001</v>
      </c>
      <c r="I64" s="214">
        <f t="shared" si="4"/>
        <v>124.75365000000001</v>
      </c>
    </row>
    <row r="65" spans="2:9" ht="13.5" customHeight="1" x14ac:dyDescent="0.2">
      <c r="B65" s="225" t="s">
        <v>3062</v>
      </c>
      <c r="C65" s="250" t="s">
        <v>1</v>
      </c>
      <c r="D65" s="177">
        <v>166.35300000000001</v>
      </c>
      <c r="E65" s="213">
        <f t="shared" si="0"/>
        <v>161.36241000000001</v>
      </c>
      <c r="F65" s="213">
        <f t="shared" si="1"/>
        <v>156.37181999999999</v>
      </c>
      <c r="G65" s="213">
        <f t="shared" si="2"/>
        <v>151.38123000000002</v>
      </c>
      <c r="H65" s="213">
        <f t="shared" si="3"/>
        <v>146.39064000000002</v>
      </c>
      <c r="I65" s="214">
        <f t="shared" si="4"/>
        <v>141.40004999999999</v>
      </c>
    </row>
    <row r="66" spans="2:9" ht="13.5" customHeight="1" x14ac:dyDescent="0.2">
      <c r="B66" s="225" t="s">
        <v>3063</v>
      </c>
      <c r="C66" s="250" t="s">
        <v>1</v>
      </c>
      <c r="D66" s="177">
        <v>121.01049999999999</v>
      </c>
      <c r="E66" s="213">
        <f t="shared" si="0"/>
        <v>117.380185</v>
      </c>
      <c r="F66" s="213">
        <f t="shared" si="1"/>
        <v>113.74986999999999</v>
      </c>
      <c r="G66" s="213">
        <f t="shared" si="2"/>
        <v>110.11955499999999</v>
      </c>
      <c r="H66" s="213">
        <f t="shared" si="3"/>
        <v>106.48924</v>
      </c>
      <c r="I66" s="214">
        <f t="shared" si="4"/>
        <v>102.85892499999999</v>
      </c>
    </row>
    <row r="67" spans="2:9" ht="13.5" customHeight="1" x14ac:dyDescent="0.2">
      <c r="B67" s="225" t="s">
        <v>3156</v>
      </c>
      <c r="C67" s="250" t="s">
        <v>1</v>
      </c>
      <c r="D67" s="177">
        <v>140.31649999999999</v>
      </c>
      <c r="E67" s="213">
        <f>D67*0.97</f>
        <v>136.10700499999999</v>
      </c>
      <c r="F67" s="213">
        <f>D67*0.94</f>
        <v>131.89750999999998</v>
      </c>
      <c r="G67" s="213">
        <f>D67*0.91</f>
        <v>127.68801499999999</v>
      </c>
      <c r="H67" s="213">
        <f>D67*0.88</f>
        <v>123.47851999999999</v>
      </c>
      <c r="I67" s="214">
        <f>D67*0.85</f>
        <v>119.26902499999998</v>
      </c>
    </row>
    <row r="68" spans="2:9" ht="13.5" customHeight="1" x14ac:dyDescent="0.2">
      <c r="B68" s="225" t="s">
        <v>3064</v>
      </c>
      <c r="C68" s="250" t="s">
        <v>1</v>
      </c>
      <c r="D68" s="177">
        <v>207.6337</v>
      </c>
      <c r="E68" s="213">
        <f t="shared" si="0"/>
        <v>201.40468899999999</v>
      </c>
      <c r="F68" s="213">
        <f t="shared" si="1"/>
        <v>195.175678</v>
      </c>
      <c r="G68" s="213">
        <f t="shared" si="2"/>
        <v>188.94666700000002</v>
      </c>
      <c r="H68" s="213">
        <f t="shared" si="3"/>
        <v>182.71765600000001</v>
      </c>
      <c r="I68" s="214">
        <f t="shared" si="4"/>
        <v>176.48864499999999</v>
      </c>
    </row>
    <row r="69" spans="2:9" ht="13.5" customHeight="1" x14ac:dyDescent="0.2">
      <c r="B69" s="225" t="s">
        <v>3065</v>
      </c>
      <c r="C69" s="250" t="s">
        <v>1</v>
      </c>
      <c r="D69" s="177">
        <v>70.613200000000006</v>
      </c>
      <c r="E69" s="213">
        <f t="shared" si="0"/>
        <v>68.494804000000002</v>
      </c>
      <c r="F69" s="213">
        <f t="shared" si="1"/>
        <v>66.376407999999998</v>
      </c>
      <c r="G69" s="213">
        <f t="shared" si="2"/>
        <v>64.258012000000008</v>
      </c>
      <c r="H69" s="213">
        <f t="shared" si="3"/>
        <v>62.139616000000004</v>
      </c>
      <c r="I69" s="214">
        <f t="shared" si="4"/>
        <v>60.021220000000007</v>
      </c>
    </row>
    <row r="70" spans="2:9" ht="13.5" customHeight="1" x14ac:dyDescent="0.2">
      <c r="B70" s="131" t="s">
        <v>3066</v>
      </c>
      <c r="C70" s="250" t="s">
        <v>1</v>
      </c>
      <c r="D70" s="177">
        <v>12.461</v>
      </c>
      <c r="E70" s="213">
        <f t="shared" si="0"/>
        <v>12.08717</v>
      </c>
      <c r="F70" s="213">
        <f t="shared" si="1"/>
        <v>11.713339999999999</v>
      </c>
      <c r="G70" s="213">
        <f t="shared" si="2"/>
        <v>11.339510000000001</v>
      </c>
      <c r="H70" s="213">
        <f t="shared" si="3"/>
        <v>10.965680000000001</v>
      </c>
      <c r="I70" s="214">
        <f t="shared" si="4"/>
        <v>10.591849999999999</v>
      </c>
    </row>
    <row r="71" spans="2:9" ht="13.5" customHeight="1" thickBot="1" x14ac:dyDescent="0.25">
      <c r="B71" s="252" t="s">
        <v>3067</v>
      </c>
      <c r="C71" s="253" t="s">
        <v>1</v>
      </c>
      <c r="D71" s="178">
        <v>35.044199999999996</v>
      </c>
      <c r="E71" s="216">
        <f t="shared" si="0"/>
        <v>33.992873999999993</v>
      </c>
      <c r="F71" s="216">
        <f t="shared" si="1"/>
        <v>32.941547999999997</v>
      </c>
      <c r="G71" s="216">
        <f t="shared" si="2"/>
        <v>31.890221999999998</v>
      </c>
      <c r="H71" s="216">
        <f t="shared" si="3"/>
        <v>30.838895999999998</v>
      </c>
      <c r="I71" s="217">
        <f t="shared" si="4"/>
        <v>29.787569999999995</v>
      </c>
    </row>
    <row r="73" spans="2:9" x14ac:dyDescent="0.2">
      <c r="D73" s="39"/>
      <c r="E73" s="1"/>
    </row>
    <row r="74" spans="2:9" x14ac:dyDescent="0.2">
      <c r="B74" s="27"/>
      <c r="D74" s="39"/>
      <c r="E74" s="1"/>
    </row>
  </sheetData>
  <sheetProtection sheet="1" objects="1" scenarios="1"/>
  <mergeCells count="10">
    <mergeCell ref="B61:I61"/>
    <mergeCell ref="B1:I1"/>
    <mergeCell ref="B2:I2"/>
    <mergeCell ref="B3:I3"/>
    <mergeCell ref="B4:I4"/>
    <mergeCell ref="B6:I6"/>
    <mergeCell ref="B7:I7"/>
    <mergeCell ref="B5:I5"/>
    <mergeCell ref="B42:I42"/>
    <mergeCell ref="B45:I45"/>
  </mergeCells>
  <hyperlinks>
    <hyperlink ref="B5:I5" location="ГЛАВНАЯ!R1C1" display="&lt; НА ГЛАВНУЮ" xr:uid="{00000000-0004-0000-0B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8" orientation="portrait" r:id="rId1"/>
  <headerFooter alignWithMargins="0">
    <oddFooter>&amp;CЦЕНЫ УКАЗАНЫ В У.Е.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FB7F6-9AC3-403F-A616-3D8EDC203F81}">
  <dimension ref="B1:I24"/>
  <sheetViews>
    <sheetView showGridLines="0" showRowColHeaders="0" workbookViewId="0">
      <selection activeCell="B5" sqref="B5:I5"/>
    </sheetView>
  </sheetViews>
  <sheetFormatPr defaultRowHeight="12.75" x14ac:dyDescent="0.2"/>
  <cols>
    <col min="1" max="1" width="3.42578125" style="1" customWidth="1"/>
    <col min="2" max="2" width="69.85546875" style="1" customWidth="1"/>
    <col min="3" max="4" width="8.5703125" style="1" customWidth="1"/>
    <col min="5" max="5" width="8.5703125" style="39" customWidth="1"/>
    <col min="6" max="9" width="8.5703125" style="1" customWidth="1"/>
    <col min="10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676" t="s">
        <v>1784</v>
      </c>
      <c r="C5" s="676"/>
      <c r="D5" s="676"/>
      <c r="E5" s="676"/>
      <c r="F5" s="676"/>
      <c r="G5" s="676"/>
      <c r="H5" s="676"/>
      <c r="I5" s="676"/>
    </row>
    <row r="6" spans="2:9" ht="25.5" customHeight="1" thickBot="1" x14ac:dyDescent="0.25">
      <c r="B6" s="746" t="s">
        <v>3285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184" t="s">
        <v>1457</v>
      </c>
      <c r="C7" s="184" t="s">
        <v>1611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</row>
    <row r="8" spans="2:9" ht="13.5" customHeight="1" x14ac:dyDescent="0.2">
      <c r="B8" s="279" t="s">
        <v>3286</v>
      </c>
      <c r="C8" s="480" t="s">
        <v>1</v>
      </c>
      <c r="D8" s="176">
        <v>1.399</v>
      </c>
      <c r="E8" s="211">
        <f>D8*0.97</f>
        <v>1.35703</v>
      </c>
      <c r="F8" s="211">
        <f>D8*0.94</f>
        <v>1.3150599999999999</v>
      </c>
      <c r="G8" s="211">
        <f>D8*0.91</f>
        <v>1.2730900000000001</v>
      </c>
      <c r="H8" s="211">
        <f>D8*0.88</f>
        <v>1.23112</v>
      </c>
      <c r="I8" s="212">
        <f>D8*0.85</f>
        <v>1.1891499999999999</v>
      </c>
    </row>
    <row r="9" spans="2:9" ht="13.5" customHeight="1" x14ac:dyDescent="0.2">
      <c r="B9" s="262" t="s">
        <v>3287</v>
      </c>
      <c r="C9" s="255" t="s">
        <v>1</v>
      </c>
      <c r="D9" s="180">
        <v>3.5619999999999998</v>
      </c>
      <c r="E9" s="256">
        <f>D9*0.97</f>
        <v>3.4551399999999997</v>
      </c>
      <c r="F9" s="256">
        <f>D9*0.94</f>
        <v>3.3482799999999995</v>
      </c>
      <c r="G9" s="256">
        <f>D9*0.91</f>
        <v>3.2414199999999997</v>
      </c>
      <c r="H9" s="256">
        <f>D9*0.88</f>
        <v>3.13456</v>
      </c>
      <c r="I9" s="257">
        <f>D9*0.85</f>
        <v>3.0276999999999998</v>
      </c>
    </row>
    <row r="10" spans="2:9" ht="13.5" customHeight="1" x14ac:dyDescent="0.2">
      <c r="B10" s="260" t="s">
        <v>3288</v>
      </c>
      <c r="C10" s="250" t="s">
        <v>1</v>
      </c>
      <c r="D10" s="177">
        <v>45</v>
      </c>
      <c r="E10" s="213">
        <f t="shared" ref="E10:E21" si="0">D10*0.97</f>
        <v>43.65</v>
      </c>
      <c r="F10" s="213">
        <f t="shared" ref="F10:F21" si="1">D10*0.94</f>
        <v>42.3</v>
      </c>
      <c r="G10" s="213">
        <f t="shared" ref="G10:G21" si="2">D10*0.91</f>
        <v>40.950000000000003</v>
      </c>
      <c r="H10" s="213">
        <f t="shared" ref="H10:H21" si="3">D10*0.88</f>
        <v>39.6</v>
      </c>
      <c r="I10" s="214">
        <f t="shared" ref="I10:I21" si="4">D10*0.85</f>
        <v>38.25</v>
      </c>
    </row>
    <row r="11" spans="2:9" ht="13.5" customHeight="1" x14ac:dyDescent="0.2">
      <c r="B11" s="260" t="s">
        <v>3289</v>
      </c>
      <c r="C11" s="250" t="s">
        <v>1</v>
      </c>
      <c r="D11" s="177">
        <v>2.0350000000000001</v>
      </c>
      <c r="E11" s="213">
        <f t="shared" si="0"/>
        <v>1.9739500000000001</v>
      </c>
      <c r="F11" s="213">
        <f t="shared" si="1"/>
        <v>1.9129</v>
      </c>
      <c r="G11" s="213">
        <f t="shared" si="2"/>
        <v>1.8518500000000002</v>
      </c>
      <c r="H11" s="213">
        <f t="shared" si="3"/>
        <v>1.7908000000000002</v>
      </c>
      <c r="I11" s="214">
        <f t="shared" si="4"/>
        <v>1.7297500000000001</v>
      </c>
    </row>
    <row r="12" spans="2:9" ht="13.5" customHeight="1" x14ac:dyDescent="0.2">
      <c r="B12" s="260" t="s">
        <v>3290</v>
      </c>
      <c r="C12" s="250" t="s">
        <v>1</v>
      </c>
      <c r="D12" s="177">
        <v>0.66100000000000003</v>
      </c>
      <c r="E12" s="213">
        <f>D12*0.97</f>
        <v>0.64117000000000002</v>
      </c>
      <c r="F12" s="213">
        <f>D12*0.94</f>
        <v>0.62134</v>
      </c>
      <c r="G12" s="213">
        <f>D12*0.91</f>
        <v>0.6015100000000001</v>
      </c>
      <c r="H12" s="213">
        <f>D12*0.88</f>
        <v>0.58168000000000009</v>
      </c>
      <c r="I12" s="214">
        <f>D12*0.85</f>
        <v>0.56184999999999996</v>
      </c>
    </row>
    <row r="13" spans="2:9" ht="13.5" customHeight="1" x14ac:dyDescent="0.2">
      <c r="B13" s="260" t="s">
        <v>3306</v>
      </c>
      <c r="C13" s="250" t="s">
        <v>1</v>
      </c>
      <c r="D13" s="177">
        <v>3.0510000000000002</v>
      </c>
      <c r="E13" s="213">
        <f t="shared" si="0"/>
        <v>2.95947</v>
      </c>
      <c r="F13" s="213">
        <f t="shared" si="1"/>
        <v>2.8679399999999999</v>
      </c>
      <c r="G13" s="213">
        <f t="shared" si="2"/>
        <v>2.7764100000000003</v>
      </c>
      <c r="H13" s="213">
        <f t="shared" si="3"/>
        <v>2.6848800000000002</v>
      </c>
      <c r="I13" s="214">
        <f t="shared" si="4"/>
        <v>2.59335</v>
      </c>
    </row>
    <row r="14" spans="2:9" ht="13.5" customHeight="1" x14ac:dyDescent="0.2">
      <c r="B14" s="260" t="s">
        <v>3291</v>
      </c>
      <c r="C14" s="250" t="s">
        <v>1</v>
      </c>
      <c r="D14" s="177">
        <v>1.78</v>
      </c>
      <c r="E14" s="213">
        <f t="shared" si="0"/>
        <v>1.7265999999999999</v>
      </c>
      <c r="F14" s="213">
        <f t="shared" si="1"/>
        <v>1.6732</v>
      </c>
      <c r="G14" s="213">
        <f t="shared" si="2"/>
        <v>1.6198000000000001</v>
      </c>
      <c r="H14" s="213">
        <f t="shared" si="3"/>
        <v>1.5664</v>
      </c>
      <c r="I14" s="214">
        <f t="shared" si="4"/>
        <v>1.5129999999999999</v>
      </c>
    </row>
    <row r="15" spans="2:9" ht="13.5" customHeight="1" x14ac:dyDescent="0.2">
      <c r="B15" s="260" t="s">
        <v>3292</v>
      </c>
      <c r="C15" s="250" t="s">
        <v>1</v>
      </c>
      <c r="D15" s="177">
        <v>2.4670000000000001</v>
      </c>
      <c r="E15" s="213">
        <f t="shared" si="0"/>
        <v>2.3929900000000002</v>
      </c>
      <c r="F15" s="213">
        <f t="shared" si="1"/>
        <v>2.3189799999999998</v>
      </c>
      <c r="G15" s="213">
        <f t="shared" si="2"/>
        <v>2.2449700000000004</v>
      </c>
      <c r="H15" s="213">
        <f t="shared" si="3"/>
        <v>2.17096</v>
      </c>
      <c r="I15" s="214">
        <f t="shared" si="4"/>
        <v>2.0969500000000001</v>
      </c>
    </row>
    <row r="16" spans="2:9" ht="13.5" customHeight="1" x14ac:dyDescent="0.2">
      <c r="B16" s="260" t="s">
        <v>3293</v>
      </c>
      <c r="C16" s="250" t="s">
        <v>1</v>
      </c>
      <c r="D16" s="177">
        <v>16.277999999999999</v>
      </c>
      <c r="E16" s="213">
        <f t="shared" si="0"/>
        <v>15.789659999999998</v>
      </c>
      <c r="F16" s="213">
        <f t="shared" si="1"/>
        <v>15.301319999999999</v>
      </c>
      <c r="G16" s="213">
        <f t="shared" si="2"/>
        <v>14.81298</v>
      </c>
      <c r="H16" s="213">
        <f t="shared" si="3"/>
        <v>14.324639999999999</v>
      </c>
      <c r="I16" s="214">
        <f t="shared" si="4"/>
        <v>13.836299999999998</v>
      </c>
    </row>
    <row r="17" spans="2:9" ht="13.5" customHeight="1" x14ac:dyDescent="0.2">
      <c r="B17" s="260" t="s">
        <v>3294</v>
      </c>
      <c r="C17" s="250" t="s">
        <v>1</v>
      </c>
      <c r="D17" s="177">
        <v>0.58499999999999996</v>
      </c>
      <c r="E17" s="213">
        <f t="shared" si="0"/>
        <v>0.5674499999999999</v>
      </c>
      <c r="F17" s="213">
        <f t="shared" si="1"/>
        <v>0.54989999999999994</v>
      </c>
      <c r="G17" s="213">
        <f t="shared" si="2"/>
        <v>0.53234999999999999</v>
      </c>
      <c r="H17" s="213">
        <f t="shared" si="3"/>
        <v>0.51479999999999992</v>
      </c>
      <c r="I17" s="214">
        <f t="shared" si="4"/>
        <v>0.49724999999999997</v>
      </c>
    </row>
    <row r="18" spans="2:9" ht="13.5" customHeight="1" x14ac:dyDescent="0.2">
      <c r="B18" s="260" t="s">
        <v>3295</v>
      </c>
      <c r="C18" s="250" t="s">
        <v>1</v>
      </c>
      <c r="D18" s="177">
        <v>0.89</v>
      </c>
      <c r="E18" s="213">
        <f>D18*0.97</f>
        <v>0.86329999999999996</v>
      </c>
      <c r="F18" s="213">
        <f>D18*0.94</f>
        <v>0.83660000000000001</v>
      </c>
      <c r="G18" s="213">
        <f>D18*0.91</f>
        <v>0.80990000000000006</v>
      </c>
      <c r="H18" s="213">
        <f>D18*0.88</f>
        <v>0.78320000000000001</v>
      </c>
      <c r="I18" s="214">
        <f>D18*0.85</f>
        <v>0.75649999999999995</v>
      </c>
    </row>
    <row r="19" spans="2:9" ht="13.5" customHeight="1" x14ac:dyDescent="0.2">
      <c r="B19" s="260" t="s">
        <v>3296</v>
      </c>
      <c r="C19" s="250" t="s">
        <v>200</v>
      </c>
      <c r="D19" s="177">
        <v>1.272</v>
      </c>
      <c r="E19" s="213">
        <f t="shared" si="0"/>
        <v>1.23384</v>
      </c>
      <c r="F19" s="213">
        <f t="shared" si="1"/>
        <v>1.1956799999999999</v>
      </c>
      <c r="G19" s="213">
        <f t="shared" si="2"/>
        <v>1.1575200000000001</v>
      </c>
      <c r="H19" s="213">
        <f t="shared" si="3"/>
        <v>1.1193600000000001</v>
      </c>
      <c r="I19" s="214">
        <f t="shared" si="4"/>
        <v>1.0811999999999999</v>
      </c>
    </row>
    <row r="20" spans="2:9" ht="13.5" customHeight="1" x14ac:dyDescent="0.2">
      <c r="B20" s="260" t="s">
        <v>3297</v>
      </c>
      <c r="C20" s="250" t="s">
        <v>200</v>
      </c>
      <c r="D20" s="177">
        <v>14.561</v>
      </c>
      <c r="E20" s="213">
        <f t="shared" si="0"/>
        <v>14.124169999999999</v>
      </c>
      <c r="F20" s="213">
        <f t="shared" si="1"/>
        <v>13.687339999999999</v>
      </c>
      <c r="G20" s="213">
        <f t="shared" si="2"/>
        <v>13.25051</v>
      </c>
      <c r="H20" s="213">
        <f t="shared" si="3"/>
        <v>12.81368</v>
      </c>
      <c r="I20" s="214">
        <f t="shared" si="4"/>
        <v>12.376849999999999</v>
      </c>
    </row>
    <row r="21" spans="2:9" ht="13.5" customHeight="1" thickBot="1" x14ac:dyDescent="0.25">
      <c r="B21" s="261" t="s">
        <v>3298</v>
      </c>
      <c r="C21" s="253" t="s">
        <v>1</v>
      </c>
      <c r="D21" s="178">
        <v>0.56000000000000005</v>
      </c>
      <c r="E21" s="216">
        <f t="shared" si="0"/>
        <v>0.54320000000000002</v>
      </c>
      <c r="F21" s="216">
        <f t="shared" si="1"/>
        <v>0.52639999999999998</v>
      </c>
      <c r="G21" s="216">
        <f t="shared" si="2"/>
        <v>0.50960000000000005</v>
      </c>
      <c r="H21" s="216">
        <f t="shared" si="3"/>
        <v>0.49280000000000007</v>
      </c>
      <c r="I21" s="217">
        <f t="shared" si="4"/>
        <v>0.47600000000000003</v>
      </c>
    </row>
    <row r="23" spans="2:9" x14ac:dyDescent="0.2">
      <c r="D23" s="39"/>
      <c r="E23" s="1"/>
    </row>
    <row r="24" spans="2:9" x14ac:dyDescent="0.2">
      <c r="B24" s="27"/>
      <c r="D24" s="39"/>
      <c r="E24" s="1"/>
    </row>
  </sheetData>
  <sheetProtection sheet="1" objects="1" scenarios="1"/>
  <mergeCells count="6">
    <mergeCell ref="B6:I6"/>
    <mergeCell ref="B1:I1"/>
    <mergeCell ref="B2:I2"/>
    <mergeCell ref="B3:I3"/>
    <mergeCell ref="B4:I4"/>
    <mergeCell ref="B5:I5"/>
  </mergeCells>
  <hyperlinks>
    <hyperlink ref="B5:I5" location="ГЛАВНАЯ!R1C1" display="&lt; НА ГЛАВНУЮ" xr:uid="{5332ADF8-B649-4DEF-967E-8CA994CB2B81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1:I68"/>
  <sheetViews>
    <sheetView showGridLines="0" showRowColHeaders="0" workbookViewId="0">
      <pane ySplit="8" topLeftCell="A9" activePane="bottomLeft" state="frozen"/>
      <selection pane="bottomLeft" activeCell="B5" sqref="B5:I5"/>
    </sheetView>
  </sheetViews>
  <sheetFormatPr defaultRowHeight="12.75" x14ac:dyDescent="0.2"/>
  <cols>
    <col min="1" max="1" width="3.42578125" style="1" customWidth="1"/>
    <col min="2" max="2" width="70.5703125" style="1" customWidth="1"/>
    <col min="3" max="4" width="8.7109375" style="1" customWidth="1"/>
    <col min="5" max="5" width="8.7109375" style="39" customWidth="1"/>
    <col min="6" max="9" width="8.7109375" style="1" customWidth="1"/>
    <col min="10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820" t="s">
        <v>1784</v>
      </c>
      <c r="C5" s="820"/>
      <c r="D5" s="820"/>
      <c r="E5" s="820"/>
      <c r="F5" s="820"/>
      <c r="G5" s="820"/>
      <c r="H5" s="820"/>
      <c r="I5" s="820"/>
    </row>
    <row r="6" spans="2:9" ht="25.5" customHeight="1" thickBot="1" x14ac:dyDescent="0.25">
      <c r="B6" s="746" t="s">
        <v>228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746" t="s">
        <v>227</v>
      </c>
      <c r="C7" s="746"/>
      <c r="D7" s="746"/>
      <c r="E7" s="746"/>
      <c r="F7" s="746"/>
      <c r="G7" s="746"/>
      <c r="H7" s="746"/>
      <c r="I7" s="746"/>
    </row>
    <row r="8" spans="2:9" ht="25.5" customHeight="1" thickBot="1" x14ac:dyDescent="0.25">
      <c r="B8" s="184" t="s">
        <v>1457</v>
      </c>
      <c r="C8" s="184" t="s">
        <v>1611</v>
      </c>
      <c r="D8" s="183" t="s">
        <v>1612</v>
      </c>
      <c r="E8" s="184" t="s">
        <v>132</v>
      </c>
      <c r="F8" s="184" t="s">
        <v>133</v>
      </c>
      <c r="G8" s="184" t="s">
        <v>134</v>
      </c>
      <c r="H8" s="184" t="s">
        <v>131</v>
      </c>
      <c r="I8" s="184" t="s">
        <v>130</v>
      </c>
    </row>
    <row r="9" spans="2:9" ht="25.5" customHeight="1" thickBot="1" x14ac:dyDescent="0.25">
      <c r="B9" s="817" t="s">
        <v>2877</v>
      </c>
      <c r="C9" s="818"/>
      <c r="D9" s="818"/>
      <c r="E9" s="818"/>
      <c r="F9" s="818"/>
      <c r="G9" s="818"/>
      <c r="H9" s="818"/>
      <c r="I9" s="819"/>
    </row>
    <row r="10" spans="2:9" ht="13.5" customHeight="1" x14ac:dyDescent="0.2">
      <c r="B10" s="262" t="s">
        <v>1656</v>
      </c>
      <c r="C10" s="255" t="s">
        <v>74</v>
      </c>
      <c r="D10" s="180">
        <v>2.3300000000000001E-2</v>
      </c>
      <c r="E10" s="256">
        <f t="shared" ref="E10:E16" si="0">D10*0.97</f>
        <v>2.2601E-2</v>
      </c>
      <c r="F10" s="256">
        <f t="shared" ref="F10:F16" si="1">D10*0.94</f>
        <v>2.1902000000000001E-2</v>
      </c>
      <c r="G10" s="256">
        <f t="shared" ref="G10:G16" si="2">D10*0.91</f>
        <v>2.1203000000000003E-2</v>
      </c>
      <c r="H10" s="256">
        <f t="shared" ref="H10:H16" si="3">D10*0.88</f>
        <v>2.0504000000000001E-2</v>
      </c>
      <c r="I10" s="257">
        <f t="shared" ref="I10:I16" si="4">D10*0.85</f>
        <v>1.9805E-2</v>
      </c>
    </row>
    <row r="11" spans="2:9" ht="13.5" customHeight="1" x14ac:dyDescent="0.2">
      <c r="B11" s="260" t="s">
        <v>1660</v>
      </c>
      <c r="C11" s="250" t="s">
        <v>74</v>
      </c>
      <c r="D11" s="177">
        <v>0.34584768999999999</v>
      </c>
      <c r="E11" s="213">
        <f t="shared" si="0"/>
        <v>0.33547225929999996</v>
      </c>
      <c r="F11" s="213">
        <f t="shared" si="1"/>
        <v>0.32509682859999994</v>
      </c>
      <c r="G11" s="213">
        <f t="shared" si="2"/>
        <v>0.31472139789999998</v>
      </c>
      <c r="H11" s="213">
        <f t="shared" si="3"/>
        <v>0.30434596720000001</v>
      </c>
      <c r="I11" s="214">
        <f t="shared" si="4"/>
        <v>0.29397053649999999</v>
      </c>
    </row>
    <row r="12" spans="2:9" ht="13.5" customHeight="1" x14ac:dyDescent="0.2">
      <c r="B12" s="260" t="s">
        <v>1644</v>
      </c>
      <c r="C12" s="250" t="s">
        <v>74</v>
      </c>
      <c r="D12" s="177">
        <v>6.3529999999999998</v>
      </c>
      <c r="E12" s="213">
        <f t="shared" si="0"/>
        <v>6.1624099999999995</v>
      </c>
      <c r="F12" s="213">
        <f t="shared" si="1"/>
        <v>5.9718199999999992</v>
      </c>
      <c r="G12" s="213">
        <f t="shared" si="2"/>
        <v>5.7812299999999999</v>
      </c>
      <c r="H12" s="213">
        <f t="shared" si="3"/>
        <v>5.5906399999999996</v>
      </c>
      <c r="I12" s="214">
        <f t="shared" si="4"/>
        <v>5.4000499999999994</v>
      </c>
    </row>
    <row r="13" spans="2:9" ht="13.5" customHeight="1" x14ac:dyDescent="0.2">
      <c r="B13" s="260" t="s">
        <v>3192</v>
      </c>
      <c r="C13" s="250" t="s">
        <v>74</v>
      </c>
      <c r="D13" s="177">
        <v>14.911</v>
      </c>
      <c r="E13" s="213">
        <f>D13*0.97</f>
        <v>14.463669999999999</v>
      </c>
      <c r="F13" s="213">
        <f>D13*0.94</f>
        <v>14.01634</v>
      </c>
      <c r="G13" s="213">
        <f>D13*0.91</f>
        <v>13.56901</v>
      </c>
      <c r="H13" s="213">
        <f>D13*0.88</f>
        <v>13.12168</v>
      </c>
      <c r="I13" s="214">
        <f>D13*0.85</f>
        <v>12.674349999999999</v>
      </c>
    </row>
    <row r="14" spans="2:9" ht="13.5" customHeight="1" x14ac:dyDescent="0.2">
      <c r="B14" s="260" t="s">
        <v>1645</v>
      </c>
      <c r="C14" s="250" t="s">
        <v>1</v>
      </c>
      <c r="D14" s="177">
        <v>2.3099999999999999E-2</v>
      </c>
      <c r="E14" s="213">
        <f t="shared" si="0"/>
        <v>2.2407E-2</v>
      </c>
      <c r="F14" s="213">
        <f t="shared" si="1"/>
        <v>2.1713999999999997E-2</v>
      </c>
      <c r="G14" s="213">
        <f t="shared" si="2"/>
        <v>2.1021000000000001E-2</v>
      </c>
      <c r="H14" s="213">
        <f t="shared" si="3"/>
        <v>2.0327999999999999E-2</v>
      </c>
      <c r="I14" s="214">
        <f t="shared" si="4"/>
        <v>1.9635E-2</v>
      </c>
    </row>
    <row r="15" spans="2:9" ht="13.5" customHeight="1" x14ac:dyDescent="0.2">
      <c r="B15" s="260" t="s">
        <v>1646</v>
      </c>
      <c r="C15" s="250" t="s">
        <v>1</v>
      </c>
      <c r="D15" s="177">
        <v>3.1899999999999998E-2</v>
      </c>
      <c r="E15" s="213">
        <f t="shared" si="0"/>
        <v>3.0942999999999998E-2</v>
      </c>
      <c r="F15" s="213">
        <f t="shared" si="1"/>
        <v>2.9985999999999995E-2</v>
      </c>
      <c r="G15" s="213">
        <f t="shared" si="2"/>
        <v>2.9028999999999999E-2</v>
      </c>
      <c r="H15" s="213">
        <f t="shared" si="3"/>
        <v>2.8072E-2</v>
      </c>
      <c r="I15" s="214">
        <f t="shared" si="4"/>
        <v>2.7114999999999997E-2</v>
      </c>
    </row>
    <row r="16" spans="2:9" ht="13.5" customHeight="1" x14ac:dyDescent="0.2">
      <c r="B16" s="260" t="s">
        <v>1655</v>
      </c>
      <c r="C16" s="250" t="s">
        <v>1</v>
      </c>
      <c r="D16" s="177">
        <v>5.62E-2</v>
      </c>
      <c r="E16" s="213">
        <f t="shared" si="0"/>
        <v>5.4514E-2</v>
      </c>
      <c r="F16" s="213">
        <f t="shared" si="1"/>
        <v>5.2828E-2</v>
      </c>
      <c r="G16" s="213">
        <f t="shared" si="2"/>
        <v>5.1142E-2</v>
      </c>
      <c r="H16" s="213">
        <f t="shared" si="3"/>
        <v>4.9456E-2</v>
      </c>
      <c r="I16" s="214">
        <f t="shared" si="4"/>
        <v>4.777E-2</v>
      </c>
    </row>
    <row r="17" spans="2:9" ht="13.5" customHeight="1" x14ac:dyDescent="0.2">
      <c r="B17" s="260" t="s">
        <v>1647</v>
      </c>
      <c r="C17" s="250" t="s">
        <v>1</v>
      </c>
      <c r="D17" s="177">
        <v>0.24399999999999999</v>
      </c>
      <c r="E17" s="213">
        <f>D17*0.97</f>
        <v>0.23668</v>
      </c>
      <c r="F17" s="213">
        <f>D17*0.94</f>
        <v>0.22935999999999998</v>
      </c>
      <c r="G17" s="213">
        <f>D17*0.91</f>
        <v>0.22204000000000002</v>
      </c>
      <c r="H17" s="213">
        <f>D17*0.88</f>
        <v>0.21471999999999999</v>
      </c>
      <c r="I17" s="214">
        <f>D17*0.85</f>
        <v>0.2074</v>
      </c>
    </row>
    <row r="18" spans="2:9" ht="13.5" customHeight="1" x14ac:dyDescent="0.2">
      <c r="B18" s="260" t="s">
        <v>3193</v>
      </c>
      <c r="C18" s="250" t="s">
        <v>1</v>
      </c>
      <c r="D18" s="177">
        <v>0.89300000000000002</v>
      </c>
      <c r="E18" s="213">
        <f>D18*0.97</f>
        <v>0.86621000000000004</v>
      </c>
      <c r="F18" s="213">
        <f>D18*0.94</f>
        <v>0.83941999999999994</v>
      </c>
      <c r="G18" s="213">
        <f>D18*0.91</f>
        <v>0.81263000000000007</v>
      </c>
      <c r="H18" s="213">
        <f>D18*0.88</f>
        <v>0.78583999999999998</v>
      </c>
      <c r="I18" s="214">
        <f>D18*0.85</f>
        <v>0.75905</v>
      </c>
    </row>
    <row r="19" spans="2:9" ht="13.5" customHeight="1" x14ac:dyDescent="0.2">
      <c r="B19" s="260" t="s">
        <v>1648</v>
      </c>
      <c r="C19" s="250" t="s">
        <v>1</v>
      </c>
      <c r="D19" s="177">
        <v>0.625</v>
      </c>
      <c r="E19" s="213">
        <f t="shared" ref="E19:E33" si="5">D19*0.97</f>
        <v>0.60624999999999996</v>
      </c>
      <c r="F19" s="213">
        <f t="shared" ref="F19:F33" si="6">D19*0.94</f>
        <v>0.58749999999999991</v>
      </c>
      <c r="G19" s="213">
        <f t="shared" ref="G19:G33" si="7">D19*0.91</f>
        <v>0.56874999999999998</v>
      </c>
      <c r="H19" s="213">
        <f t="shared" ref="H19:H33" si="8">D19*0.88</f>
        <v>0.55000000000000004</v>
      </c>
      <c r="I19" s="214">
        <f t="shared" ref="I19:I33" si="9">D19*0.85</f>
        <v>0.53125</v>
      </c>
    </row>
    <row r="20" spans="2:9" ht="13.5" customHeight="1" x14ac:dyDescent="0.2">
      <c r="B20" s="260" t="s">
        <v>2011</v>
      </c>
      <c r="C20" s="250" t="s">
        <v>1</v>
      </c>
      <c r="D20" s="177">
        <f>РУБ!F473</f>
        <v>0.11905405405405406</v>
      </c>
      <c r="E20" s="213">
        <f t="shared" si="5"/>
        <v>0.11548243243243243</v>
      </c>
      <c r="F20" s="213">
        <f t="shared" si="6"/>
        <v>0.11191081081081081</v>
      </c>
      <c r="G20" s="213">
        <f t="shared" si="7"/>
        <v>0.10833918918918919</v>
      </c>
      <c r="H20" s="213">
        <f t="shared" si="8"/>
        <v>0.10476756756756757</v>
      </c>
      <c r="I20" s="214">
        <f t="shared" si="9"/>
        <v>0.10119594594594594</v>
      </c>
    </row>
    <row r="21" spans="2:9" ht="13.5" customHeight="1" x14ac:dyDescent="0.2">
      <c r="B21" s="260" t="s">
        <v>1649</v>
      </c>
      <c r="C21" s="250" t="s">
        <v>1</v>
      </c>
      <c r="D21" s="177">
        <v>2.0070999999999999</v>
      </c>
      <c r="E21" s="213">
        <f t="shared" si="5"/>
        <v>1.9468869999999998</v>
      </c>
      <c r="F21" s="213">
        <f t="shared" si="6"/>
        <v>1.8866739999999997</v>
      </c>
      <c r="G21" s="213">
        <f t="shared" si="7"/>
        <v>1.8264609999999999</v>
      </c>
      <c r="H21" s="213">
        <f t="shared" si="8"/>
        <v>1.7662479999999998</v>
      </c>
      <c r="I21" s="214">
        <f t="shared" si="9"/>
        <v>1.7060349999999997</v>
      </c>
    </row>
    <row r="22" spans="2:9" ht="13.5" customHeight="1" x14ac:dyDescent="0.2">
      <c r="B22" s="260" t="s">
        <v>1654</v>
      </c>
      <c r="C22" s="250" t="s">
        <v>1</v>
      </c>
      <c r="D22" s="177">
        <v>1.9321099999999997E-2</v>
      </c>
      <c r="E22" s="213">
        <f t="shared" si="5"/>
        <v>1.8741466999999998E-2</v>
      </c>
      <c r="F22" s="213">
        <f t="shared" si="6"/>
        <v>1.8161833999999995E-2</v>
      </c>
      <c r="G22" s="213">
        <f t="shared" si="7"/>
        <v>1.7582200999999999E-2</v>
      </c>
      <c r="H22" s="213">
        <f t="shared" si="8"/>
        <v>1.7002567999999999E-2</v>
      </c>
      <c r="I22" s="214">
        <f t="shared" si="9"/>
        <v>1.6422934999999996E-2</v>
      </c>
    </row>
    <row r="23" spans="2:9" ht="13.5" customHeight="1" x14ac:dyDescent="0.2">
      <c r="B23" s="260" t="s">
        <v>1653</v>
      </c>
      <c r="C23" s="250" t="s">
        <v>74</v>
      </c>
      <c r="D23" s="177">
        <v>0.73799999999999999</v>
      </c>
      <c r="E23" s="213">
        <f t="shared" si="5"/>
        <v>0.71585999999999994</v>
      </c>
      <c r="F23" s="213">
        <f t="shared" si="6"/>
        <v>0.69372</v>
      </c>
      <c r="G23" s="213">
        <f t="shared" si="7"/>
        <v>0.67158000000000007</v>
      </c>
      <c r="H23" s="213">
        <f t="shared" si="8"/>
        <v>0.64944000000000002</v>
      </c>
      <c r="I23" s="214">
        <f t="shared" si="9"/>
        <v>0.62729999999999997</v>
      </c>
    </row>
    <row r="24" spans="2:9" ht="13.5" customHeight="1" x14ac:dyDescent="0.2">
      <c r="B24" s="260" t="s">
        <v>3194</v>
      </c>
      <c r="C24" s="250" t="s">
        <v>74</v>
      </c>
      <c r="D24" s="177">
        <v>0.73799999999999999</v>
      </c>
      <c r="E24" s="213">
        <f t="shared" si="5"/>
        <v>0.71585999999999994</v>
      </c>
      <c r="F24" s="213">
        <f t="shared" si="6"/>
        <v>0.69372</v>
      </c>
      <c r="G24" s="213">
        <f t="shared" si="7"/>
        <v>0.67158000000000007</v>
      </c>
      <c r="H24" s="213">
        <f t="shared" si="8"/>
        <v>0.64944000000000002</v>
      </c>
      <c r="I24" s="214">
        <f t="shared" si="9"/>
        <v>0.62729999999999997</v>
      </c>
    </row>
    <row r="25" spans="2:9" ht="13.5" customHeight="1" x14ac:dyDescent="0.2">
      <c r="B25" s="260" t="s">
        <v>1652</v>
      </c>
      <c r="C25" s="250" t="s">
        <v>74</v>
      </c>
      <c r="D25" s="177">
        <v>0.26240000000000002</v>
      </c>
      <c r="E25" s="213">
        <f t="shared" si="5"/>
        <v>0.25452800000000003</v>
      </c>
      <c r="F25" s="213">
        <f t="shared" si="6"/>
        <v>0.24665600000000001</v>
      </c>
      <c r="G25" s="213">
        <f t="shared" si="7"/>
        <v>0.23878400000000002</v>
      </c>
      <c r="H25" s="213">
        <f t="shared" si="8"/>
        <v>0.23091200000000003</v>
      </c>
      <c r="I25" s="214">
        <f t="shared" si="9"/>
        <v>0.22304000000000002</v>
      </c>
    </row>
    <row r="26" spans="2:9" ht="13.5" customHeight="1" x14ac:dyDescent="0.2">
      <c r="B26" s="260" t="s">
        <v>1651</v>
      </c>
      <c r="C26" s="250" t="s">
        <v>74</v>
      </c>
      <c r="D26" s="177">
        <v>0.31480000000000002</v>
      </c>
      <c r="E26" s="213">
        <f t="shared" si="5"/>
        <v>0.30535600000000002</v>
      </c>
      <c r="F26" s="213">
        <f t="shared" si="6"/>
        <v>0.29591200000000001</v>
      </c>
      <c r="G26" s="213">
        <f t="shared" si="7"/>
        <v>0.28646800000000006</v>
      </c>
      <c r="H26" s="213">
        <f t="shared" si="8"/>
        <v>0.27702400000000005</v>
      </c>
      <c r="I26" s="214">
        <f t="shared" si="9"/>
        <v>0.26758000000000004</v>
      </c>
    </row>
    <row r="27" spans="2:9" ht="13.5" customHeight="1" x14ac:dyDescent="0.2">
      <c r="B27" s="260" t="s">
        <v>3164</v>
      </c>
      <c r="C27" s="250" t="s">
        <v>74</v>
      </c>
      <c r="D27" s="177">
        <v>0.42599999999999999</v>
      </c>
      <c r="E27" s="213">
        <f>D27*0.97</f>
        <v>0.41321999999999998</v>
      </c>
      <c r="F27" s="213">
        <f>D27*0.94</f>
        <v>0.40043999999999996</v>
      </c>
      <c r="G27" s="213">
        <f>D27*0.91</f>
        <v>0.38766</v>
      </c>
      <c r="H27" s="213">
        <f>D27*0.88</f>
        <v>0.37487999999999999</v>
      </c>
      <c r="I27" s="214">
        <f>D27*0.85</f>
        <v>0.36209999999999998</v>
      </c>
    </row>
    <row r="28" spans="2:9" ht="13.5" customHeight="1" x14ac:dyDescent="0.2">
      <c r="B28" s="260" t="s">
        <v>2840</v>
      </c>
      <c r="C28" s="250" t="s">
        <v>1</v>
      </c>
      <c r="D28" s="177">
        <f>РУБ!F474</f>
        <v>1.535135135135135</v>
      </c>
      <c r="E28" s="213">
        <f>D28*0.97</f>
        <v>1.4890810810810808</v>
      </c>
      <c r="F28" s="213">
        <f>D28*0.94</f>
        <v>1.4430270270270269</v>
      </c>
      <c r="G28" s="213">
        <f>D28*0.91</f>
        <v>1.396972972972973</v>
      </c>
      <c r="H28" s="213">
        <f>D28*0.88</f>
        <v>1.3509189189189188</v>
      </c>
      <c r="I28" s="214">
        <f>D28*0.85</f>
        <v>1.3048648648648646</v>
      </c>
    </row>
    <row r="29" spans="2:9" ht="13.5" customHeight="1" x14ac:dyDescent="0.2">
      <c r="B29" s="260" t="s">
        <v>1901</v>
      </c>
      <c r="C29" s="250" t="s">
        <v>74</v>
      </c>
      <c r="D29" s="177">
        <v>0.45</v>
      </c>
      <c r="E29" s="213">
        <f t="shared" si="5"/>
        <v>0.4365</v>
      </c>
      <c r="F29" s="213">
        <f t="shared" si="6"/>
        <v>0.42299999999999999</v>
      </c>
      <c r="G29" s="213">
        <f t="shared" si="7"/>
        <v>0.40950000000000003</v>
      </c>
      <c r="H29" s="213">
        <f t="shared" si="8"/>
        <v>0.39600000000000002</v>
      </c>
      <c r="I29" s="214">
        <f t="shared" si="9"/>
        <v>0.38250000000000001</v>
      </c>
    </row>
    <row r="30" spans="2:9" ht="13.5" customHeight="1" x14ac:dyDescent="0.2">
      <c r="B30" s="260" t="s">
        <v>1650</v>
      </c>
      <c r="C30" s="250" t="s">
        <v>74</v>
      </c>
      <c r="D30" s="177">
        <f>РУБ!F475</f>
        <v>2.5759459459459459</v>
      </c>
      <c r="E30" s="213">
        <f t="shared" si="5"/>
        <v>2.4986675675675674</v>
      </c>
      <c r="F30" s="213">
        <f t="shared" si="6"/>
        <v>2.4213891891891892</v>
      </c>
      <c r="G30" s="213">
        <f t="shared" si="7"/>
        <v>2.3441108108108111</v>
      </c>
      <c r="H30" s="213">
        <f t="shared" si="8"/>
        <v>2.2668324324324325</v>
      </c>
      <c r="I30" s="214">
        <f t="shared" si="9"/>
        <v>2.1895540540540539</v>
      </c>
    </row>
    <row r="31" spans="2:9" ht="13.5" customHeight="1" x14ac:dyDescent="0.2">
      <c r="B31" s="260" t="s">
        <v>1657</v>
      </c>
      <c r="C31" s="250" t="s">
        <v>74</v>
      </c>
      <c r="D31" s="177">
        <v>1.3419000000000001</v>
      </c>
      <c r="E31" s="213">
        <f t="shared" si="5"/>
        <v>1.3016430000000001</v>
      </c>
      <c r="F31" s="213">
        <f t="shared" si="6"/>
        <v>1.2613860000000001</v>
      </c>
      <c r="G31" s="213">
        <f t="shared" si="7"/>
        <v>1.2211290000000001</v>
      </c>
      <c r="H31" s="213">
        <f t="shared" si="8"/>
        <v>1.1808720000000001</v>
      </c>
      <c r="I31" s="214">
        <f t="shared" si="9"/>
        <v>1.1406150000000002</v>
      </c>
    </row>
    <row r="32" spans="2:9" ht="13.5" customHeight="1" x14ac:dyDescent="0.2">
      <c r="B32" s="260" t="s">
        <v>1658</v>
      </c>
      <c r="C32" s="250" t="s">
        <v>1</v>
      </c>
      <c r="D32" s="177">
        <v>0.89200000000000002</v>
      </c>
      <c r="E32" s="213">
        <f t="shared" si="5"/>
        <v>0.86524000000000001</v>
      </c>
      <c r="F32" s="213">
        <f t="shared" si="6"/>
        <v>0.83848</v>
      </c>
      <c r="G32" s="213">
        <f t="shared" si="7"/>
        <v>0.81172</v>
      </c>
      <c r="H32" s="213">
        <f t="shared" si="8"/>
        <v>0.78495999999999999</v>
      </c>
      <c r="I32" s="214">
        <f t="shared" si="9"/>
        <v>0.75819999999999999</v>
      </c>
    </row>
    <row r="33" spans="2:9" ht="13.5" customHeight="1" thickBot="1" x14ac:dyDescent="0.25">
      <c r="B33" s="261" t="s">
        <v>1659</v>
      </c>
      <c r="C33" s="253" t="s">
        <v>1</v>
      </c>
      <c r="D33" s="178">
        <v>1.2024999999999999</v>
      </c>
      <c r="E33" s="216">
        <f t="shared" si="5"/>
        <v>1.1664249999999998</v>
      </c>
      <c r="F33" s="216">
        <f t="shared" si="6"/>
        <v>1.1303499999999997</v>
      </c>
      <c r="G33" s="216">
        <f t="shared" si="7"/>
        <v>1.0942749999999999</v>
      </c>
      <c r="H33" s="216">
        <f t="shared" si="8"/>
        <v>1.0582</v>
      </c>
      <c r="I33" s="217">
        <f t="shared" si="9"/>
        <v>1.022125</v>
      </c>
    </row>
    <row r="34" spans="2:9" ht="25.5" customHeight="1" thickBot="1" x14ac:dyDescent="0.25">
      <c r="B34" s="817" t="s">
        <v>2878</v>
      </c>
      <c r="C34" s="818"/>
      <c r="D34" s="818"/>
      <c r="E34" s="818"/>
      <c r="F34" s="818"/>
      <c r="G34" s="818"/>
      <c r="H34" s="818"/>
      <c r="I34" s="819"/>
    </row>
    <row r="35" spans="2:9" x14ac:dyDescent="0.2">
      <c r="B35" s="205" t="s">
        <v>2861</v>
      </c>
      <c r="C35" s="210" t="s">
        <v>74</v>
      </c>
      <c r="D35" s="176">
        <v>15.257999999999999</v>
      </c>
      <c r="E35" s="211">
        <f t="shared" ref="E35:E41" si="10">D35*0.97</f>
        <v>14.800259999999998</v>
      </c>
      <c r="F35" s="211">
        <f t="shared" ref="F35:F41" si="11">D35*0.94</f>
        <v>14.342519999999999</v>
      </c>
      <c r="G35" s="211">
        <f t="shared" ref="G35:G41" si="12">D35*0.91</f>
        <v>13.884779999999999</v>
      </c>
      <c r="H35" s="211">
        <f t="shared" ref="H35:H41" si="13">D35*0.88</f>
        <v>13.42704</v>
      </c>
      <c r="I35" s="212">
        <f t="shared" ref="I35:I41" si="14">D35*0.85</f>
        <v>12.969299999999999</v>
      </c>
    </row>
    <row r="36" spans="2:9" x14ac:dyDescent="0.2">
      <c r="B36" s="204" t="s">
        <v>2862</v>
      </c>
      <c r="C36" s="203" t="s">
        <v>1</v>
      </c>
      <c r="D36" s="177">
        <v>0.89300000000000002</v>
      </c>
      <c r="E36" s="213">
        <f t="shared" si="10"/>
        <v>0.86621000000000004</v>
      </c>
      <c r="F36" s="213">
        <f t="shared" si="11"/>
        <v>0.83941999999999994</v>
      </c>
      <c r="G36" s="213">
        <f t="shared" si="12"/>
        <v>0.81263000000000007</v>
      </c>
      <c r="H36" s="213">
        <f t="shared" si="13"/>
        <v>0.78583999999999998</v>
      </c>
      <c r="I36" s="214">
        <f t="shared" si="14"/>
        <v>0.75905</v>
      </c>
    </row>
    <row r="37" spans="2:9" x14ac:dyDescent="0.2">
      <c r="B37" s="204" t="s">
        <v>2863</v>
      </c>
      <c r="C37" s="203" t="s">
        <v>1</v>
      </c>
      <c r="D37" s="177">
        <v>2.976</v>
      </c>
      <c r="E37" s="213">
        <f t="shared" si="10"/>
        <v>2.88672</v>
      </c>
      <c r="F37" s="213">
        <f t="shared" si="11"/>
        <v>2.7974399999999999</v>
      </c>
      <c r="G37" s="213">
        <f t="shared" si="12"/>
        <v>2.7081599999999999</v>
      </c>
      <c r="H37" s="213">
        <f t="shared" si="13"/>
        <v>2.6188799999999999</v>
      </c>
      <c r="I37" s="214">
        <f t="shared" si="14"/>
        <v>2.5295999999999998</v>
      </c>
    </row>
    <row r="38" spans="2:9" x14ac:dyDescent="0.2">
      <c r="B38" s="204" t="s">
        <v>2864</v>
      </c>
      <c r="C38" s="203" t="s">
        <v>74</v>
      </c>
      <c r="D38" s="177">
        <v>0.754</v>
      </c>
      <c r="E38" s="213">
        <f t="shared" si="10"/>
        <v>0.73138000000000003</v>
      </c>
      <c r="F38" s="213">
        <f t="shared" si="11"/>
        <v>0.70875999999999995</v>
      </c>
      <c r="G38" s="213">
        <f t="shared" si="12"/>
        <v>0.68613999999999997</v>
      </c>
      <c r="H38" s="213">
        <f t="shared" si="13"/>
        <v>0.66352</v>
      </c>
      <c r="I38" s="214">
        <f t="shared" si="14"/>
        <v>0.64090000000000003</v>
      </c>
    </row>
    <row r="39" spans="2:9" x14ac:dyDescent="0.2">
      <c r="B39" s="204" t="s">
        <v>2865</v>
      </c>
      <c r="C39" s="203" t="s">
        <v>1</v>
      </c>
      <c r="D39" s="177">
        <v>0.70399999999999996</v>
      </c>
      <c r="E39" s="213">
        <f t="shared" si="10"/>
        <v>0.68287999999999993</v>
      </c>
      <c r="F39" s="213">
        <f t="shared" si="11"/>
        <v>0.6617599999999999</v>
      </c>
      <c r="G39" s="213">
        <f t="shared" si="12"/>
        <v>0.64063999999999999</v>
      </c>
      <c r="H39" s="213">
        <f t="shared" si="13"/>
        <v>0.61951999999999996</v>
      </c>
      <c r="I39" s="214">
        <f t="shared" si="14"/>
        <v>0.59839999999999993</v>
      </c>
    </row>
    <row r="40" spans="2:9" x14ac:dyDescent="0.2">
      <c r="B40" s="204" t="s">
        <v>2866</v>
      </c>
      <c r="C40" s="203" t="s">
        <v>1</v>
      </c>
      <c r="D40" s="177">
        <f>РУБ!F686</f>
        <v>2.5945945945945945E-2</v>
      </c>
      <c r="E40" s="213">
        <f t="shared" si="10"/>
        <v>2.5167567567567564E-2</v>
      </c>
      <c r="F40" s="213">
        <f t="shared" si="11"/>
        <v>2.4389189189189187E-2</v>
      </c>
      <c r="G40" s="213">
        <f t="shared" si="12"/>
        <v>2.361081081081081E-2</v>
      </c>
      <c r="H40" s="213">
        <f t="shared" si="13"/>
        <v>2.283243243243243E-2</v>
      </c>
      <c r="I40" s="214">
        <f t="shared" si="14"/>
        <v>2.2054054054054053E-2</v>
      </c>
    </row>
    <row r="41" spans="2:9" ht="13.5" thickBot="1" x14ac:dyDescent="0.25">
      <c r="B41" s="206" t="s">
        <v>2867</v>
      </c>
      <c r="C41" s="215" t="s">
        <v>1</v>
      </c>
      <c r="D41" s="178">
        <f>РУБ!F687</f>
        <v>0.13864864864864865</v>
      </c>
      <c r="E41" s="216">
        <f t="shared" si="10"/>
        <v>0.13448918918918917</v>
      </c>
      <c r="F41" s="216">
        <f t="shared" si="11"/>
        <v>0.13032972972972973</v>
      </c>
      <c r="G41" s="216">
        <f t="shared" si="12"/>
        <v>0.12617027027027028</v>
      </c>
      <c r="H41" s="216">
        <f t="shared" si="13"/>
        <v>0.1220108108108108</v>
      </c>
      <c r="I41" s="217">
        <f t="shared" si="14"/>
        <v>0.11785135135135134</v>
      </c>
    </row>
    <row r="42" spans="2:9" ht="25.5" customHeight="1" thickBot="1" x14ac:dyDescent="0.25">
      <c r="B42" s="817" t="s">
        <v>2879</v>
      </c>
      <c r="C42" s="818"/>
      <c r="D42" s="818"/>
      <c r="E42" s="818"/>
      <c r="F42" s="818"/>
      <c r="G42" s="818"/>
      <c r="H42" s="818"/>
      <c r="I42" s="819"/>
    </row>
    <row r="43" spans="2:9" x14ac:dyDescent="0.2">
      <c r="B43" s="205" t="s">
        <v>2868</v>
      </c>
      <c r="C43" s="210" t="s">
        <v>74</v>
      </c>
      <c r="D43" s="176">
        <v>18.731000000000002</v>
      </c>
      <c r="E43" s="211">
        <f t="shared" ref="E43:E51" si="15">D43*0.97</f>
        <v>18.169070000000001</v>
      </c>
      <c r="F43" s="211">
        <f t="shared" ref="F43:F51" si="16">D43*0.94</f>
        <v>17.607140000000001</v>
      </c>
      <c r="G43" s="211">
        <f t="shared" ref="G43:G51" si="17">D43*0.91</f>
        <v>17.045210000000001</v>
      </c>
      <c r="H43" s="211">
        <f t="shared" ref="H43:H51" si="18">D43*0.88</f>
        <v>16.483280000000001</v>
      </c>
      <c r="I43" s="212">
        <f t="shared" ref="I43:I51" si="19">D43*0.85</f>
        <v>15.92135</v>
      </c>
    </row>
    <row r="44" spans="2:9" x14ac:dyDescent="0.2">
      <c r="B44" s="204" t="s">
        <v>2869</v>
      </c>
      <c r="C44" s="203" t="s">
        <v>1</v>
      </c>
      <c r="D44" s="177">
        <v>1.778</v>
      </c>
      <c r="E44" s="213">
        <f t="shared" si="15"/>
        <v>1.7246600000000001</v>
      </c>
      <c r="F44" s="213">
        <f t="shared" si="16"/>
        <v>1.6713199999999999</v>
      </c>
      <c r="G44" s="213">
        <f t="shared" si="17"/>
        <v>1.61798</v>
      </c>
      <c r="H44" s="213">
        <f t="shared" si="18"/>
        <v>1.56464</v>
      </c>
      <c r="I44" s="214">
        <f t="shared" si="19"/>
        <v>1.5113000000000001</v>
      </c>
    </row>
    <row r="45" spans="2:9" x14ac:dyDescent="0.2">
      <c r="B45" s="204" t="s">
        <v>2870</v>
      </c>
      <c r="C45" s="203" t="s">
        <v>1</v>
      </c>
      <c r="D45" s="177">
        <v>1.3859999999999999</v>
      </c>
      <c r="E45" s="213">
        <f t="shared" si="15"/>
        <v>1.3444199999999999</v>
      </c>
      <c r="F45" s="213">
        <f t="shared" si="16"/>
        <v>1.3028399999999998</v>
      </c>
      <c r="G45" s="213">
        <f t="shared" si="17"/>
        <v>1.26126</v>
      </c>
      <c r="H45" s="213">
        <f t="shared" si="18"/>
        <v>1.2196799999999999</v>
      </c>
      <c r="I45" s="214">
        <f t="shared" si="19"/>
        <v>1.1780999999999999</v>
      </c>
    </row>
    <row r="46" spans="2:9" x14ac:dyDescent="0.2">
      <c r="B46" s="204" t="s">
        <v>2871</v>
      </c>
      <c r="C46" s="203" t="s">
        <v>1</v>
      </c>
      <c r="D46" s="177">
        <v>1.4219999999999999</v>
      </c>
      <c r="E46" s="213">
        <f t="shared" si="15"/>
        <v>1.3793399999999998</v>
      </c>
      <c r="F46" s="213">
        <f t="shared" si="16"/>
        <v>1.3366799999999999</v>
      </c>
      <c r="G46" s="213">
        <f t="shared" si="17"/>
        <v>1.2940199999999999</v>
      </c>
      <c r="H46" s="213">
        <f t="shared" si="18"/>
        <v>1.25136</v>
      </c>
      <c r="I46" s="214">
        <f t="shared" si="19"/>
        <v>1.2086999999999999</v>
      </c>
    </row>
    <row r="47" spans="2:9" x14ac:dyDescent="0.2">
      <c r="B47" s="204" t="s">
        <v>2873</v>
      </c>
      <c r="C47" s="203" t="s">
        <v>1</v>
      </c>
      <c r="D47" s="177">
        <v>3.2320000000000002</v>
      </c>
      <c r="E47" s="213">
        <f t="shared" si="15"/>
        <v>3.13504</v>
      </c>
      <c r="F47" s="213">
        <f t="shared" si="16"/>
        <v>3.0380799999999999</v>
      </c>
      <c r="G47" s="213">
        <f t="shared" si="17"/>
        <v>2.9411200000000002</v>
      </c>
      <c r="H47" s="213">
        <f t="shared" si="18"/>
        <v>2.84416</v>
      </c>
      <c r="I47" s="214">
        <f t="shared" si="19"/>
        <v>2.7472000000000003</v>
      </c>
    </row>
    <row r="48" spans="2:9" x14ac:dyDescent="0.2">
      <c r="B48" s="204" t="s">
        <v>2872</v>
      </c>
      <c r="C48" s="203" t="s">
        <v>1</v>
      </c>
      <c r="D48" s="177">
        <v>2.097</v>
      </c>
      <c r="E48" s="213">
        <f t="shared" si="15"/>
        <v>2.03409</v>
      </c>
      <c r="F48" s="213">
        <f t="shared" si="16"/>
        <v>1.9711799999999999</v>
      </c>
      <c r="G48" s="213">
        <f t="shared" si="17"/>
        <v>1.9082700000000001</v>
      </c>
      <c r="H48" s="213">
        <f t="shared" si="18"/>
        <v>1.8453599999999999</v>
      </c>
      <c r="I48" s="214">
        <f t="shared" si="19"/>
        <v>1.7824499999999999</v>
      </c>
    </row>
    <row r="49" spans="2:9" x14ac:dyDescent="0.2">
      <c r="B49" s="204" t="s">
        <v>2874</v>
      </c>
      <c r="C49" s="203" t="s">
        <v>1</v>
      </c>
      <c r="D49" s="177">
        <v>1.849</v>
      </c>
      <c r="E49" s="213">
        <f t="shared" si="15"/>
        <v>1.7935299999999998</v>
      </c>
      <c r="F49" s="213">
        <f t="shared" si="16"/>
        <v>1.7380599999999999</v>
      </c>
      <c r="G49" s="213">
        <f t="shared" si="17"/>
        <v>1.68259</v>
      </c>
      <c r="H49" s="213">
        <f t="shared" si="18"/>
        <v>1.6271199999999999</v>
      </c>
      <c r="I49" s="214">
        <f t="shared" si="19"/>
        <v>1.57165</v>
      </c>
    </row>
    <row r="50" spans="2:9" x14ac:dyDescent="0.2">
      <c r="B50" s="204" t="s">
        <v>2875</v>
      </c>
      <c r="C50" s="203" t="s">
        <v>1</v>
      </c>
      <c r="D50" s="177">
        <v>0.29899999999999999</v>
      </c>
      <c r="E50" s="213">
        <f t="shared" si="15"/>
        <v>0.29002999999999995</v>
      </c>
      <c r="F50" s="213">
        <f t="shared" si="16"/>
        <v>0.28105999999999998</v>
      </c>
      <c r="G50" s="213">
        <f t="shared" si="17"/>
        <v>0.27209</v>
      </c>
      <c r="H50" s="213">
        <f t="shared" si="18"/>
        <v>0.26311999999999997</v>
      </c>
      <c r="I50" s="214">
        <f t="shared" si="19"/>
        <v>0.25414999999999999</v>
      </c>
    </row>
    <row r="51" spans="2:9" ht="13.5" thickBot="1" x14ac:dyDescent="0.25">
      <c r="B51" s="206" t="s">
        <v>2876</v>
      </c>
      <c r="C51" s="215" t="s">
        <v>74</v>
      </c>
      <c r="D51" s="178">
        <v>8.6379999999999999</v>
      </c>
      <c r="E51" s="216">
        <f t="shared" si="15"/>
        <v>8.3788599999999995</v>
      </c>
      <c r="F51" s="216">
        <f t="shared" si="16"/>
        <v>8.1197199999999992</v>
      </c>
      <c r="G51" s="216">
        <f t="shared" si="17"/>
        <v>7.8605800000000006</v>
      </c>
      <c r="H51" s="216">
        <f t="shared" si="18"/>
        <v>7.6014400000000002</v>
      </c>
      <c r="I51" s="217">
        <f t="shared" si="19"/>
        <v>7.3422999999999998</v>
      </c>
    </row>
    <row r="52" spans="2:9" ht="25.5" customHeight="1" thickBot="1" x14ac:dyDescent="0.25">
      <c r="B52" s="817" t="s">
        <v>3025</v>
      </c>
      <c r="C52" s="818"/>
      <c r="D52" s="818"/>
      <c r="E52" s="818"/>
      <c r="F52" s="818"/>
      <c r="G52" s="818"/>
      <c r="H52" s="818"/>
      <c r="I52" s="819"/>
    </row>
    <row r="53" spans="2:9" x14ac:dyDescent="0.2">
      <c r="B53" s="205" t="s">
        <v>1679</v>
      </c>
      <c r="C53" s="473" t="s">
        <v>8</v>
      </c>
      <c r="D53" s="476">
        <v>0.10639999999999999</v>
      </c>
      <c r="E53" s="211">
        <f t="shared" ref="E53:E64" si="20">D53*0.97</f>
        <v>0.10320799999999999</v>
      </c>
      <c r="F53" s="211">
        <f t="shared" ref="F53:F58" si="21">D53*0.94</f>
        <v>0.10001599999999999</v>
      </c>
      <c r="G53" s="211">
        <f t="shared" ref="G53:G58" si="22">D53*0.91</f>
        <v>9.6823999999999993E-2</v>
      </c>
      <c r="H53" s="211">
        <f t="shared" ref="H53:H58" si="23">D53*0.88</f>
        <v>9.3631999999999993E-2</v>
      </c>
      <c r="I53" s="212">
        <f t="shared" ref="I53:I58" si="24">D53*0.85</f>
        <v>9.0439999999999993E-2</v>
      </c>
    </row>
    <row r="54" spans="2:9" x14ac:dyDescent="0.2">
      <c r="B54" s="204" t="s">
        <v>3026</v>
      </c>
      <c r="C54" s="203" t="s">
        <v>8</v>
      </c>
      <c r="D54" s="477">
        <v>1.17119</v>
      </c>
      <c r="E54" s="213">
        <f t="shared" si="20"/>
        <v>1.1360542999999999</v>
      </c>
      <c r="F54" s="213">
        <f t="shared" si="21"/>
        <v>1.1009186</v>
      </c>
      <c r="G54" s="213">
        <f t="shared" si="22"/>
        <v>1.0657829000000001</v>
      </c>
      <c r="H54" s="213">
        <f t="shared" si="23"/>
        <v>1.0306472</v>
      </c>
      <c r="I54" s="214">
        <f t="shared" si="24"/>
        <v>0.99551149999999988</v>
      </c>
    </row>
    <row r="55" spans="2:9" x14ac:dyDescent="0.2">
      <c r="B55" s="204" t="s">
        <v>3027</v>
      </c>
      <c r="C55" s="474" t="s">
        <v>200</v>
      </c>
      <c r="D55" s="477">
        <v>0.58220000000000005</v>
      </c>
      <c r="E55" s="213">
        <f t="shared" si="20"/>
        <v>0.56473400000000007</v>
      </c>
      <c r="F55" s="213">
        <f t="shared" si="21"/>
        <v>0.54726799999999998</v>
      </c>
      <c r="G55" s="213">
        <f t="shared" si="22"/>
        <v>0.52980200000000011</v>
      </c>
      <c r="H55" s="213">
        <f t="shared" si="23"/>
        <v>0.51233600000000001</v>
      </c>
      <c r="I55" s="214">
        <f t="shared" si="24"/>
        <v>0.49487000000000003</v>
      </c>
    </row>
    <row r="56" spans="2:9" x14ac:dyDescent="0.2">
      <c r="B56" s="204" t="s">
        <v>3028</v>
      </c>
      <c r="C56" s="474" t="s">
        <v>8</v>
      </c>
      <c r="D56" s="477">
        <v>0.76304000000000005</v>
      </c>
      <c r="E56" s="213">
        <f t="shared" si="20"/>
        <v>0.74014880000000005</v>
      </c>
      <c r="F56" s="213">
        <f t="shared" si="21"/>
        <v>0.71725760000000005</v>
      </c>
      <c r="G56" s="213">
        <f t="shared" si="22"/>
        <v>0.69436640000000005</v>
      </c>
      <c r="H56" s="213">
        <f t="shared" si="23"/>
        <v>0.67147520000000005</v>
      </c>
      <c r="I56" s="214">
        <f t="shared" si="24"/>
        <v>0.64858400000000005</v>
      </c>
    </row>
    <row r="57" spans="2:9" x14ac:dyDescent="0.2">
      <c r="B57" s="204" t="s">
        <v>562</v>
      </c>
      <c r="C57" s="474" t="s">
        <v>8</v>
      </c>
      <c r="D57" s="177">
        <v>0.53685939999999999</v>
      </c>
      <c r="E57" s="213">
        <f t="shared" si="20"/>
        <v>0.52075361799999997</v>
      </c>
      <c r="F57" s="213">
        <f t="shared" si="21"/>
        <v>0.50464783599999996</v>
      </c>
      <c r="G57" s="213">
        <f t="shared" si="22"/>
        <v>0.488542054</v>
      </c>
      <c r="H57" s="213">
        <f t="shared" si="23"/>
        <v>0.47243627199999999</v>
      </c>
      <c r="I57" s="214">
        <f t="shared" si="24"/>
        <v>0.45633048999999998</v>
      </c>
    </row>
    <row r="58" spans="2:9" x14ac:dyDescent="0.2">
      <c r="B58" s="204" t="s">
        <v>3029</v>
      </c>
      <c r="C58" s="474" t="s">
        <v>8</v>
      </c>
      <c r="D58" s="477">
        <v>0.94345000000000001</v>
      </c>
      <c r="E58" s="213">
        <f>D58*0.97</f>
        <v>0.91514649999999997</v>
      </c>
      <c r="F58" s="213">
        <f t="shared" si="21"/>
        <v>0.88684299999999994</v>
      </c>
      <c r="G58" s="213">
        <f t="shared" si="22"/>
        <v>0.85853950000000001</v>
      </c>
      <c r="H58" s="213">
        <f t="shared" si="23"/>
        <v>0.83023599999999997</v>
      </c>
      <c r="I58" s="214">
        <f t="shared" si="24"/>
        <v>0.80193249999999994</v>
      </c>
    </row>
    <row r="59" spans="2:9" x14ac:dyDescent="0.2">
      <c r="B59" s="204" t="s">
        <v>3030</v>
      </c>
      <c r="C59" s="474" t="s">
        <v>8</v>
      </c>
      <c r="D59" s="477">
        <v>0.55545</v>
      </c>
      <c r="E59" s="213">
        <f t="shared" si="20"/>
        <v>0.53878649999999995</v>
      </c>
      <c r="F59" s="213">
        <f t="shared" ref="F59:F64" si="25">D59*0.94</f>
        <v>0.522123</v>
      </c>
      <c r="G59" s="213">
        <f t="shared" ref="G59:G64" si="26">D59*0.91</f>
        <v>0.50545950000000006</v>
      </c>
      <c r="H59" s="213">
        <f t="shared" ref="H59:H64" si="27">D59*0.88</f>
        <v>0.48879600000000001</v>
      </c>
      <c r="I59" s="214">
        <f t="shared" ref="I59:I64" si="28">D59*0.85</f>
        <v>0.47213250000000001</v>
      </c>
    </row>
    <row r="60" spans="2:9" x14ac:dyDescent="0.2">
      <c r="B60" s="204" t="s">
        <v>3031</v>
      </c>
      <c r="C60" s="474" t="s">
        <v>8</v>
      </c>
      <c r="D60" s="477">
        <v>0.33145999999999998</v>
      </c>
      <c r="E60" s="213">
        <f t="shared" si="20"/>
        <v>0.32151619999999997</v>
      </c>
      <c r="F60" s="213">
        <f t="shared" si="25"/>
        <v>0.31157239999999997</v>
      </c>
      <c r="G60" s="213">
        <f t="shared" si="26"/>
        <v>0.30162859999999997</v>
      </c>
      <c r="H60" s="213">
        <f t="shared" si="27"/>
        <v>0.29168479999999997</v>
      </c>
      <c r="I60" s="214">
        <f t="shared" si="28"/>
        <v>0.28174099999999996</v>
      </c>
    </row>
    <row r="61" spans="2:9" x14ac:dyDescent="0.2">
      <c r="B61" s="204" t="s">
        <v>3032</v>
      </c>
      <c r="C61" s="474" t="s">
        <v>200</v>
      </c>
      <c r="D61" s="177">
        <v>9.017E-2</v>
      </c>
      <c r="E61" s="213">
        <f t="shared" si="20"/>
        <v>8.7464899999999998E-2</v>
      </c>
      <c r="F61" s="213">
        <f t="shared" si="25"/>
        <v>8.4759799999999996E-2</v>
      </c>
      <c r="G61" s="213">
        <f t="shared" si="26"/>
        <v>8.2054700000000008E-2</v>
      </c>
      <c r="H61" s="213">
        <f t="shared" si="27"/>
        <v>7.9349600000000006E-2</v>
      </c>
      <c r="I61" s="214">
        <f t="shared" si="28"/>
        <v>7.6644500000000004E-2</v>
      </c>
    </row>
    <row r="62" spans="2:9" x14ac:dyDescent="0.2">
      <c r="B62" s="204" t="s">
        <v>3038</v>
      </c>
      <c r="C62" s="474" t="s">
        <v>8</v>
      </c>
      <c r="D62" s="477">
        <v>0.33505000000000001</v>
      </c>
      <c r="E62" s="213">
        <f t="shared" si="20"/>
        <v>0.32499850000000002</v>
      </c>
      <c r="F62" s="213">
        <f t="shared" si="25"/>
        <v>0.31494699999999998</v>
      </c>
      <c r="G62" s="213">
        <f t="shared" si="26"/>
        <v>0.30489550000000004</v>
      </c>
      <c r="H62" s="213">
        <f t="shared" si="27"/>
        <v>0.29484399999999999</v>
      </c>
      <c r="I62" s="214">
        <f t="shared" si="28"/>
        <v>0.2847925</v>
      </c>
    </row>
    <row r="63" spans="2:9" x14ac:dyDescent="0.2">
      <c r="B63" s="204" t="s">
        <v>3033</v>
      </c>
      <c r="C63" s="474" t="s">
        <v>8</v>
      </c>
      <c r="D63" s="477">
        <v>7.0155700000000003</v>
      </c>
      <c r="E63" s="213">
        <f t="shared" si="20"/>
        <v>6.8051029000000005</v>
      </c>
      <c r="F63" s="213">
        <f t="shared" si="25"/>
        <v>6.5946357999999998</v>
      </c>
      <c r="G63" s="213">
        <f t="shared" si="26"/>
        <v>6.3841687000000009</v>
      </c>
      <c r="H63" s="213">
        <f t="shared" si="27"/>
        <v>6.1737016000000002</v>
      </c>
      <c r="I63" s="214">
        <f t="shared" si="28"/>
        <v>5.9632345000000004</v>
      </c>
    </row>
    <row r="64" spans="2:9" x14ac:dyDescent="0.2">
      <c r="B64" s="260" t="s">
        <v>3034</v>
      </c>
      <c r="C64" s="474" t="s">
        <v>200</v>
      </c>
      <c r="D64" s="177">
        <v>3.2300000000000002E-2</v>
      </c>
      <c r="E64" s="213">
        <f t="shared" si="20"/>
        <v>3.1331000000000005E-2</v>
      </c>
      <c r="F64" s="213">
        <f t="shared" si="25"/>
        <v>3.0362E-2</v>
      </c>
      <c r="G64" s="213">
        <f t="shared" si="26"/>
        <v>2.9393000000000002E-2</v>
      </c>
      <c r="H64" s="213">
        <f t="shared" si="27"/>
        <v>2.8424000000000001E-2</v>
      </c>
      <c r="I64" s="214">
        <f t="shared" si="28"/>
        <v>2.7455E-2</v>
      </c>
    </row>
    <row r="65" spans="2:9" x14ac:dyDescent="0.2">
      <c r="B65" s="260" t="s">
        <v>2852</v>
      </c>
      <c r="C65" s="474" t="s">
        <v>200</v>
      </c>
      <c r="D65" s="177">
        <f>РУБ!F655</f>
        <v>0.84432432432432425</v>
      </c>
      <c r="E65" s="213">
        <f>D65*0.97</f>
        <v>0.81899459459459445</v>
      </c>
      <c r="F65" s="213">
        <f>D65*0.94</f>
        <v>0.79366486486486476</v>
      </c>
      <c r="G65" s="213">
        <f>D65*0.91</f>
        <v>0.76833513513513507</v>
      </c>
      <c r="H65" s="213">
        <f>D65*0.88</f>
        <v>0.74300540540540538</v>
      </c>
      <c r="I65" s="214">
        <f>D65*0.85</f>
        <v>0.71767567567567558</v>
      </c>
    </row>
    <row r="66" spans="2:9" x14ac:dyDescent="0.2">
      <c r="B66" s="204" t="s">
        <v>3035</v>
      </c>
      <c r="C66" s="474" t="s">
        <v>200</v>
      </c>
      <c r="D66" s="477">
        <f>РУБ!F464</f>
        <v>3.79945945945946</v>
      </c>
      <c r="E66" s="213">
        <f>D66*0.97</f>
        <v>3.6854756756756761</v>
      </c>
      <c r="F66" s="213">
        <f>D66*0.94</f>
        <v>3.5714918918918923</v>
      </c>
      <c r="G66" s="213">
        <f>D66*0.91</f>
        <v>3.4575081081081085</v>
      </c>
      <c r="H66" s="213">
        <f>D66*0.88</f>
        <v>3.3435243243243247</v>
      </c>
      <c r="I66" s="214">
        <f>D66*0.85</f>
        <v>3.2295405405405408</v>
      </c>
    </row>
    <row r="67" spans="2:9" x14ac:dyDescent="0.2">
      <c r="B67" s="260" t="s">
        <v>3039</v>
      </c>
      <c r="C67" s="474" t="s">
        <v>8</v>
      </c>
      <c r="D67" s="177">
        <f>РУБ!F467</f>
        <v>2.2567567567567566E-2</v>
      </c>
      <c r="E67" s="213">
        <f>D67*0.97</f>
        <v>2.1890540540540539E-2</v>
      </c>
      <c r="F67" s="213">
        <f>D67*0.94</f>
        <v>2.1213513513513509E-2</v>
      </c>
      <c r="G67" s="213">
        <f>D67*0.91</f>
        <v>2.0536486486486486E-2</v>
      </c>
      <c r="H67" s="213">
        <f>D67*0.88</f>
        <v>1.985945945945946E-2</v>
      </c>
      <c r="I67" s="214">
        <f>D67*0.85</f>
        <v>1.9182432432432429E-2</v>
      </c>
    </row>
    <row r="68" spans="2:9" ht="13.5" thickBot="1" x14ac:dyDescent="0.25">
      <c r="B68" s="261" t="s">
        <v>3040</v>
      </c>
      <c r="C68" s="475" t="s">
        <v>8</v>
      </c>
      <c r="D68" s="178">
        <f>РУБ!F470</f>
        <v>1.9189189189189187E-2</v>
      </c>
      <c r="E68" s="213">
        <f>D68*0.97</f>
        <v>1.8613513513513511E-2</v>
      </c>
      <c r="F68" s="213">
        <f>D68*0.94</f>
        <v>1.8037837837837835E-2</v>
      </c>
      <c r="G68" s="213">
        <f>D68*0.91</f>
        <v>1.7462162162162162E-2</v>
      </c>
      <c r="H68" s="213">
        <f>D68*0.88</f>
        <v>1.6886486486486486E-2</v>
      </c>
      <c r="I68" s="214">
        <f>D68*0.85</f>
        <v>1.6310810810810809E-2</v>
      </c>
    </row>
  </sheetData>
  <sheetProtection sheet="1" objects="1" scenarios="1"/>
  <mergeCells count="11">
    <mergeCell ref="B1:I1"/>
    <mergeCell ref="B2:I2"/>
    <mergeCell ref="B3:I3"/>
    <mergeCell ref="B4:I4"/>
    <mergeCell ref="B5:I5"/>
    <mergeCell ref="B52:I52"/>
    <mergeCell ref="B34:I34"/>
    <mergeCell ref="B42:I42"/>
    <mergeCell ref="B9:I9"/>
    <mergeCell ref="B6:I6"/>
    <mergeCell ref="B7:I7"/>
  </mergeCells>
  <hyperlinks>
    <hyperlink ref="B5:I5" location="ГЛАВНАЯ!R1C1" display="&lt; НА ГЛАВНУЮ" xr:uid="{00000000-0004-0000-0C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7" orientation="portrait" r:id="rId1"/>
  <headerFooter alignWithMargins="0">
    <oddFooter>&amp;CЦЕНЫ УКАЗАНЫ В У.Е.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Y44"/>
  <sheetViews>
    <sheetView showGridLines="0" showRowColHeaders="0" zoomScaleNormal="100" workbookViewId="0">
      <selection activeCell="B5" sqref="B5:Y5"/>
    </sheetView>
  </sheetViews>
  <sheetFormatPr defaultRowHeight="12.75" x14ac:dyDescent="0.2"/>
  <cols>
    <col min="1" max="1" width="3.42578125" style="1" customWidth="1"/>
    <col min="2" max="2" width="19" style="1" customWidth="1"/>
    <col min="3" max="3" width="9" style="1" customWidth="1"/>
    <col min="4" max="4" width="6.5703125" style="1" customWidth="1"/>
    <col min="5" max="5" width="7.85546875" style="39" customWidth="1"/>
    <col min="6" max="6" width="42.42578125" style="1" customWidth="1"/>
    <col min="7" max="8" width="6.5703125" style="1" customWidth="1"/>
    <col min="9" max="9" width="9" style="1" customWidth="1"/>
    <col min="10" max="15" width="7.42578125" style="1" customWidth="1"/>
    <col min="16" max="16" width="8" style="1" customWidth="1"/>
    <col min="17" max="17" width="15" style="1" customWidth="1"/>
    <col min="18" max="18" width="14.85546875" style="1" customWidth="1"/>
    <col min="19" max="19" width="7.7109375" style="1" customWidth="1"/>
    <col min="20" max="20" width="10.85546875" style="1" customWidth="1"/>
    <col min="21" max="21" width="10.7109375" style="1" customWidth="1"/>
    <col min="22" max="22" width="16.85546875" style="1" customWidth="1"/>
    <col min="23" max="23" width="6.5703125" style="1" customWidth="1"/>
    <col min="24" max="24" width="25.140625" style="1" customWidth="1"/>
    <col min="25" max="25" width="12" style="1" customWidth="1"/>
    <col min="26" max="16384" width="9.140625" style="1"/>
  </cols>
  <sheetData>
    <row r="1" spans="2:25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8"/>
      <c r="J1" s="728"/>
      <c r="K1" s="840"/>
      <c r="L1" s="840"/>
      <c r="M1" s="840"/>
      <c r="N1" s="840"/>
      <c r="O1" s="840"/>
      <c r="P1" s="840"/>
      <c r="Q1" s="841"/>
      <c r="R1" s="841"/>
      <c r="S1" s="841"/>
      <c r="T1" s="841"/>
      <c r="U1" s="841"/>
      <c r="V1" s="841"/>
      <c r="W1" s="841"/>
      <c r="X1" s="841"/>
      <c r="Y1" s="842"/>
    </row>
    <row r="2" spans="2:25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1"/>
      <c r="J2" s="731"/>
      <c r="K2" s="843"/>
      <c r="L2" s="843"/>
      <c r="M2" s="843"/>
      <c r="N2" s="843"/>
      <c r="O2" s="843"/>
      <c r="P2" s="843"/>
      <c r="Q2" s="844"/>
      <c r="R2" s="844"/>
      <c r="S2" s="844"/>
      <c r="T2" s="844"/>
      <c r="U2" s="844"/>
      <c r="V2" s="844"/>
      <c r="W2" s="844"/>
      <c r="X2" s="844"/>
      <c r="Y2" s="845"/>
    </row>
    <row r="3" spans="2:25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4"/>
      <c r="J3" s="734"/>
      <c r="K3" s="821"/>
      <c r="L3" s="821"/>
      <c r="M3" s="821"/>
      <c r="N3" s="821"/>
      <c r="O3" s="821"/>
      <c r="P3" s="821"/>
      <c r="Q3" s="822"/>
      <c r="R3" s="822"/>
      <c r="S3" s="822"/>
      <c r="T3" s="822"/>
      <c r="U3" s="822"/>
      <c r="V3" s="822"/>
      <c r="W3" s="822"/>
      <c r="X3" s="822"/>
      <c r="Y3" s="823"/>
    </row>
    <row r="4" spans="2:25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7"/>
      <c r="J4" s="737"/>
      <c r="K4" s="831"/>
      <c r="L4" s="831"/>
      <c r="M4" s="831"/>
      <c r="N4" s="831"/>
      <c r="O4" s="831"/>
      <c r="P4" s="831"/>
      <c r="Q4" s="832"/>
      <c r="R4" s="832"/>
      <c r="S4" s="832"/>
      <c r="T4" s="832"/>
      <c r="U4" s="832"/>
      <c r="V4" s="832"/>
      <c r="W4" s="832"/>
      <c r="X4" s="832"/>
      <c r="Y4" s="833"/>
    </row>
    <row r="5" spans="2:25" ht="55.5" customHeight="1" thickBot="1" x14ac:dyDescent="0.35">
      <c r="B5" s="848" t="s">
        <v>1784</v>
      </c>
      <c r="C5" s="849"/>
      <c r="D5" s="849"/>
      <c r="E5" s="849"/>
      <c r="F5" s="849"/>
      <c r="G5" s="849"/>
      <c r="H5" s="849"/>
      <c r="I5" s="849"/>
      <c r="J5" s="849"/>
      <c r="K5" s="849"/>
      <c r="L5" s="849"/>
      <c r="M5" s="849"/>
      <c r="N5" s="849"/>
      <c r="O5" s="849"/>
      <c r="P5" s="849"/>
      <c r="Q5" s="849"/>
      <c r="R5" s="849"/>
      <c r="S5" s="849"/>
      <c r="T5" s="849"/>
      <c r="U5" s="849"/>
      <c r="V5" s="849"/>
      <c r="W5" s="849"/>
      <c r="X5" s="849"/>
      <c r="Y5" s="849"/>
    </row>
    <row r="6" spans="2:25" ht="25.5" customHeight="1" thickBot="1" x14ac:dyDescent="0.35">
      <c r="B6" s="852" t="s">
        <v>1485</v>
      </c>
      <c r="C6" s="853"/>
      <c r="D6" s="853"/>
      <c r="E6" s="853"/>
      <c r="F6" s="853"/>
      <c r="G6" s="853"/>
      <c r="H6" s="853"/>
      <c r="I6" s="853"/>
      <c r="J6" s="853"/>
      <c r="K6" s="853"/>
      <c r="L6" s="853"/>
      <c r="M6" s="853"/>
      <c r="N6" s="853"/>
      <c r="O6" s="853"/>
      <c r="P6" s="854"/>
      <c r="Q6" s="855"/>
      <c r="R6" s="855"/>
      <c r="S6" s="855"/>
      <c r="T6" s="855"/>
      <c r="U6" s="855"/>
      <c r="V6" s="855"/>
      <c r="W6" s="855"/>
      <c r="X6" s="855"/>
      <c r="Y6" s="856"/>
    </row>
    <row r="7" spans="2:25" s="263" customFormat="1" ht="26.25" customHeight="1" thickBot="1" x14ac:dyDescent="0.25">
      <c r="B7" s="824" t="s">
        <v>1457</v>
      </c>
      <c r="C7" s="830" t="s">
        <v>1524</v>
      </c>
      <c r="D7" s="829" t="s">
        <v>1008</v>
      </c>
      <c r="E7" s="825" t="s">
        <v>1486</v>
      </c>
      <c r="F7" s="824" t="s">
        <v>1487</v>
      </c>
      <c r="G7" s="825" t="s">
        <v>1488</v>
      </c>
      <c r="H7" s="825" t="s">
        <v>1489</v>
      </c>
      <c r="I7" s="264" t="s">
        <v>1490</v>
      </c>
      <c r="J7" s="264" t="s">
        <v>1490</v>
      </c>
      <c r="K7" s="264" t="s">
        <v>1490</v>
      </c>
      <c r="L7" s="264" t="s">
        <v>1490</v>
      </c>
      <c r="M7" s="264" t="s">
        <v>1490</v>
      </c>
      <c r="N7" s="264" t="s">
        <v>1490</v>
      </c>
      <c r="O7" s="264" t="s">
        <v>1491</v>
      </c>
      <c r="P7" s="825" t="s">
        <v>233</v>
      </c>
      <c r="Q7" s="825" t="s">
        <v>3233</v>
      </c>
      <c r="R7" s="825" t="s">
        <v>3234</v>
      </c>
      <c r="S7" s="825" t="s">
        <v>235</v>
      </c>
      <c r="T7" s="826" t="s">
        <v>3086</v>
      </c>
      <c r="U7" s="825" t="s">
        <v>1525</v>
      </c>
      <c r="V7" s="825" t="s">
        <v>238</v>
      </c>
      <c r="W7" s="825" t="s">
        <v>1526</v>
      </c>
      <c r="X7" s="825" t="s">
        <v>1527</v>
      </c>
      <c r="Y7" s="825" t="s">
        <v>244</v>
      </c>
    </row>
    <row r="8" spans="2:25" s="263" customFormat="1" ht="120" customHeight="1" thickBot="1" x14ac:dyDescent="0.25">
      <c r="B8" s="824"/>
      <c r="C8" s="829"/>
      <c r="D8" s="829"/>
      <c r="E8" s="825"/>
      <c r="F8" s="824"/>
      <c r="G8" s="828"/>
      <c r="H8" s="825"/>
      <c r="I8" s="264" t="s">
        <v>1492</v>
      </c>
      <c r="J8" s="264" t="s">
        <v>1493</v>
      </c>
      <c r="K8" s="264" t="s">
        <v>1494</v>
      </c>
      <c r="L8" s="264" t="s">
        <v>1495</v>
      </c>
      <c r="M8" s="264" t="s">
        <v>1496</v>
      </c>
      <c r="N8" s="264" t="s">
        <v>1497</v>
      </c>
      <c r="O8" s="264" t="s">
        <v>1498</v>
      </c>
      <c r="P8" s="834"/>
      <c r="Q8" s="834"/>
      <c r="R8" s="834"/>
      <c r="S8" s="834"/>
      <c r="T8" s="827"/>
      <c r="U8" s="834"/>
      <c r="V8" s="834"/>
      <c r="W8" s="834"/>
      <c r="X8" s="834"/>
      <c r="Y8" s="834"/>
    </row>
    <row r="9" spans="2:25" s="242" customFormat="1" ht="33" customHeight="1" x14ac:dyDescent="0.2">
      <c r="B9" s="531" t="s">
        <v>1894</v>
      </c>
      <c r="C9" s="586">
        <v>550304</v>
      </c>
      <c r="D9" s="532">
        <v>4</v>
      </c>
      <c r="E9" s="532" t="s">
        <v>78</v>
      </c>
      <c r="F9" s="533" t="s">
        <v>1895</v>
      </c>
      <c r="G9" s="534">
        <v>3</v>
      </c>
      <c r="H9" s="532">
        <v>30</v>
      </c>
      <c r="I9" s="535">
        <v>26.82</v>
      </c>
      <c r="J9" s="536">
        <f>I9*0.97</f>
        <v>26.0154</v>
      </c>
      <c r="K9" s="536">
        <f>I9*0.94</f>
        <v>25.210799999999999</v>
      </c>
      <c r="L9" s="536">
        <f>I9*0.91</f>
        <v>24.406200000000002</v>
      </c>
      <c r="M9" s="536">
        <f>I9*0.88</f>
        <v>23.601600000000001</v>
      </c>
      <c r="N9" s="536">
        <f>I9*0.85</f>
        <v>22.797000000000001</v>
      </c>
      <c r="O9" s="537">
        <v>19.850000000000001</v>
      </c>
      <c r="P9" s="538"/>
      <c r="Q9" s="526" t="s">
        <v>1529</v>
      </c>
      <c r="R9" s="526" t="s">
        <v>3235</v>
      </c>
      <c r="S9" s="538"/>
      <c r="T9" s="539" t="s">
        <v>3087</v>
      </c>
      <c r="U9" s="540">
        <v>344</v>
      </c>
      <c r="V9" s="529" t="s">
        <v>3265</v>
      </c>
      <c r="W9" s="540">
        <v>4</v>
      </c>
      <c r="X9" s="538"/>
      <c r="Y9" s="541"/>
    </row>
    <row r="10" spans="2:25" s="242" customFormat="1" ht="33" customHeight="1" x14ac:dyDescent="0.2">
      <c r="B10" s="542" t="s">
        <v>3195</v>
      </c>
      <c r="C10" s="543">
        <v>550208</v>
      </c>
      <c r="D10" s="543">
        <v>3</v>
      </c>
      <c r="E10" s="543" t="s">
        <v>3196</v>
      </c>
      <c r="F10" s="544" t="s">
        <v>3197</v>
      </c>
      <c r="G10" s="545">
        <v>3</v>
      </c>
      <c r="H10" s="543" t="s">
        <v>3198</v>
      </c>
      <c r="I10" s="546">
        <v>23.33</v>
      </c>
      <c r="J10" s="547">
        <f t="shared" ref="J10:J17" si="0">I10*0.97</f>
        <v>22.630099999999999</v>
      </c>
      <c r="K10" s="547">
        <f t="shared" ref="K10:K17" si="1">I10*0.94</f>
        <v>21.930199999999996</v>
      </c>
      <c r="L10" s="547">
        <f t="shared" ref="L10:L17" si="2">I10*0.91</f>
        <v>21.2303</v>
      </c>
      <c r="M10" s="547">
        <f t="shared" ref="M10:M17" si="3">I10*0.88</f>
        <v>20.5304</v>
      </c>
      <c r="N10" s="547">
        <f t="shared" ref="N10:N17" si="4">I10*0.85</f>
        <v>19.830499999999997</v>
      </c>
      <c r="O10" s="548">
        <v>17.260000000000002</v>
      </c>
      <c r="P10" s="549"/>
      <c r="Q10" s="577" t="s">
        <v>3236</v>
      </c>
      <c r="R10" s="577" t="s">
        <v>3237</v>
      </c>
      <c r="S10" s="549"/>
      <c r="T10" s="550"/>
      <c r="U10" s="578">
        <v>250</v>
      </c>
      <c r="V10" s="579" t="s">
        <v>146</v>
      </c>
      <c r="W10" s="578">
        <v>4</v>
      </c>
      <c r="X10" s="549"/>
      <c r="Y10" s="552"/>
    </row>
    <row r="11" spans="2:25" s="242" customFormat="1" ht="33" customHeight="1" x14ac:dyDescent="0.2">
      <c r="B11" s="553" t="s">
        <v>1499</v>
      </c>
      <c r="C11" s="554">
        <v>550106</v>
      </c>
      <c r="D11" s="554" t="s">
        <v>1500</v>
      </c>
      <c r="E11" s="554" t="s">
        <v>78</v>
      </c>
      <c r="F11" s="555" t="s">
        <v>1501</v>
      </c>
      <c r="G11" s="556">
        <v>3</v>
      </c>
      <c r="H11" s="554">
        <v>30</v>
      </c>
      <c r="I11" s="557">
        <v>11.47</v>
      </c>
      <c r="J11" s="558">
        <f t="shared" si="0"/>
        <v>11.1259</v>
      </c>
      <c r="K11" s="558">
        <f t="shared" si="1"/>
        <v>10.7818</v>
      </c>
      <c r="L11" s="558">
        <f t="shared" si="2"/>
        <v>10.437700000000001</v>
      </c>
      <c r="M11" s="558">
        <f t="shared" si="3"/>
        <v>10.0936</v>
      </c>
      <c r="N11" s="558">
        <f t="shared" si="4"/>
        <v>9.7495000000000012</v>
      </c>
      <c r="O11" s="559">
        <v>8.49</v>
      </c>
      <c r="P11" s="560"/>
      <c r="Q11" s="527" t="s">
        <v>3238</v>
      </c>
      <c r="R11" s="527" t="s">
        <v>3239</v>
      </c>
      <c r="S11" s="560"/>
      <c r="T11" s="561"/>
      <c r="U11" s="551">
        <v>128</v>
      </c>
      <c r="V11" s="528" t="s">
        <v>146</v>
      </c>
      <c r="W11" s="551">
        <v>4</v>
      </c>
      <c r="X11" s="560"/>
      <c r="Y11" s="562"/>
    </row>
    <row r="12" spans="2:25" s="242" customFormat="1" ht="33" customHeight="1" x14ac:dyDescent="0.2">
      <c r="B12" s="542" t="s">
        <v>3199</v>
      </c>
      <c r="C12" s="543">
        <v>550109</v>
      </c>
      <c r="D12" s="543">
        <v>1</v>
      </c>
      <c r="E12" s="543" t="s">
        <v>76</v>
      </c>
      <c r="F12" s="544" t="s">
        <v>3200</v>
      </c>
      <c r="G12" s="545">
        <v>3</v>
      </c>
      <c r="H12" s="543" t="s">
        <v>3201</v>
      </c>
      <c r="I12" s="546">
        <v>13.18</v>
      </c>
      <c r="J12" s="547">
        <f t="shared" si="0"/>
        <v>12.784599999999999</v>
      </c>
      <c r="K12" s="547">
        <f t="shared" si="1"/>
        <v>12.389199999999999</v>
      </c>
      <c r="L12" s="547">
        <f t="shared" si="2"/>
        <v>11.9938</v>
      </c>
      <c r="M12" s="547">
        <f t="shared" si="3"/>
        <v>11.5984</v>
      </c>
      <c r="N12" s="547">
        <f t="shared" si="4"/>
        <v>11.202999999999999</v>
      </c>
      <c r="O12" s="548">
        <v>9.75</v>
      </c>
      <c r="P12" s="549"/>
      <c r="Q12" s="577" t="s">
        <v>1528</v>
      </c>
      <c r="R12" s="577" t="s">
        <v>3239</v>
      </c>
      <c r="S12" s="549"/>
      <c r="T12" s="550"/>
      <c r="U12" s="578">
        <v>360</v>
      </c>
      <c r="V12" s="579" t="s">
        <v>146</v>
      </c>
      <c r="W12" s="578">
        <v>3</v>
      </c>
      <c r="X12" s="549"/>
      <c r="Y12" s="552"/>
    </row>
    <row r="13" spans="2:25" s="242" customFormat="1" ht="33" customHeight="1" x14ac:dyDescent="0.2">
      <c r="B13" s="553" t="s">
        <v>1896</v>
      </c>
      <c r="C13" s="554">
        <v>550250</v>
      </c>
      <c r="D13" s="554">
        <v>3</v>
      </c>
      <c r="E13" s="554" t="s">
        <v>78</v>
      </c>
      <c r="F13" s="555" t="s">
        <v>1897</v>
      </c>
      <c r="G13" s="556">
        <v>3</v>
      </c>
      <c r="H13" s="554">
        <v>30</v>
      </c>
      <c r="I13" s="557">
        <v>22.07</v>
      </c>
      <c r="J13" s="558">
        <f t="shared" si="0"/>
        <v>21.407899999999998</v>
      </c>
      <c r="K13" s="558">
        <f t="shared" si="1"/>
        <v>20.745799999999999</v>
      </c>
      <c r="L13" s="558">
        <f t="shared" si="2"/>
        <v>20.0837</v>
      </c>
      <c r="M13" s="558">
        <f t="shared" si="3"/>
        <v>19.421600000000002</v>
      </c>
      <c r="N13" s="558">
        <f t="shared" si="4"/>
        <v>18.759499999999999</v>
      </c>
      <c r="O13" s="559">
        <v>16.329999999999998</v>
      </c>
      <c r="P13" s="560"/>
      <c r="Q13" s="527" t="s">
        <v>1529</v>
      </c>
      <c r="R13" s="527" t="s">
        <v>3235</v>
      </c>
      <c r="S13" s="560"/>
      <c r="T13" s="561" t="s">
        <v>3088</v>
      </c>
      <c r="U13" s="551">
        <v>205</v>
      </c>
      <c r="V13" s="528" t="s">
        <v>146</v>
      </c>
      <c r="W13" s="551">
        <v>4</v>
      </c>
      <c r="X13" s="560"/>
      <c r="Y13" s="562"/>
    </row>
    <row r="14" spans="2:25" s="242" customFormat="1" ht="33" customHeight="1" x14ac:dyDescent="0.2">
      <c r="B14" s="553" t="s">
        <v>3169</v>
      </c>
      <c r="C14" s="554">
        <v>550805</v>
      </c>
      <c r="D14" s="554">
        <v>1</v>
      </c>
      <c r="E14" s="554" t="s">
        <v>76</v>
      </c>
      <c r="F14" s="555" t="s">
        <v>3170</v>
      </c>
      <c r="G14" s="556">
        <v>2.8</v>
      </c>
      <c r="H14" s="554">
        <v>30</v>
      </c>
      <c r="I14" s="557">
        <v>12.04</v>
      </c>
      <c r="J14" s="558">
        <f t="shared" si="0"/>
        <v>11.678799999999999</v>
      </c>
      <c r="K14" s="558">
        <f t="shared" si="1"/>
        <v>11.317599999999999</v>
      </c>
      <c r="L14" s="558">
        <f t="shared" si="2"/>
        <v>10.9564</v>
      </c>
      <c r="M14" s="558">
        <f t="shared" si="3"/>
        <v>10.5952</v>
      </c>
      <c r="N14" s="558">
        <f t="shared" si="4"/>
        <v>10.233999999999998</v>
      </c>
      <c r="O14" s="559">
        <v>8.91</v>
      </c>
      <c r="P14" s="563"/>
      <c r="Q14" s="527" t="s">
        <v>1530</v>
      </c>
      <c r="R14" s="527" t="s">
        <v>3240</v>
      </c>
      <c r="S14" s="563"/>
      <c r="T14" s="561" t="s">
        <v>3258</v>
      </c>
      <c r="U14" s="551">
        <v>220</v>
      </c>
      <c r="V14" s="530" t="s">
        <v>3266</v>
      </c>
      <c r="W14" s="551">
        <v>4</v>
      </c>
      <c r="X14" s="563"/>
      <c r="Y14" s="562"/>
    </row>
    <row r="15" spans="2:25" s="242" customFormat="1" ht="33" customHeight="1" x14ac:dyDescent="0.2">
      <c r="B15" s="542" t="s">
        <v>3202</v>
      </c>
      <c r="C15" s="543">
        <v>550808</v>
      </c>
      <c r="D15" s="543">
        <v>4</v>
      </c>
      <c r="E15" s="543" t="s">
        <v>3196</v>
      </c>
      <c r="F15" s="544" t="s">
        <v>3203</v>
      </c>
      <c r="G15" s="545">
        <v>3</v>
      </c>
      <c r="H15" s="543" t="s">
        <v>3204</v>
      </c>
      <c r="I15" s="546">
        <v>26.99</v>
      </c>
      <c r="J15" s="547">
        <f t="shared" si="0"/>
        <v>26.180299999999999</v>
      </c>
      <c r="K15" s="547">
        <f t="shared" si="1"/>
        <v>25.370599999999996</v>
      </c>
      <c r="L15" s="547">
        <f t="shared" si="2"/>
        <v>24.5609</v>
      </c>
      <c r="M15" s="547">
        <f t="shared" si="3"/>
        <v>23.751199999999997</v>
      </c>
      <c r="N15" s="547">
        <f t="shared" si="4"/>
        <v>22.941499999999998</v>
      </c>
      <c r="O15" s="548">
        <v>19.97</v>
      </c>
      <c r="P15" s="564"/>
      <c r="Q15" s="577" t="s">
        <v>3241</v>
      </c>
      <c r="R15" s="577" t="s">
        <v>3239</v>
      </c>
      <c r="S15" s="564"/>
      <c r="T15" s="550" t="s">
        <v>3259</v>
      </c>
      <c r="U15" s="578">
        <v>252</v>
      </c>
      <c r="V15" s="579" t="s">
        <v>146</v>
      </c>
      <c r="W15" s="578">
        <v>4</v>
      </c>
      <c r="X15" s="564"/>
      <c r="Y15" s="552"/>
    </row>
    <row r="16" spans="2:25" s="242" customFormat="1" ht="33" customHeight="1" x14ac:dyDescent="0.2">
      <c r="B16" s="553" t="s">
        <v>1502</v>
      </c>
      <c r="C16" s="554">
        <v>550803</v>
      </c>
      <c r="D16" s="554">
        <v>2</v>
      </c>
      <c r="E16" s="554" t="s">
        <v>78</v>
      </c>
      <c r="F16" s="555" t="s">
        <v>1503</v>
      </c>
      <c r="G16" s="556">
        <v>3</v>
      </c>
      <c r="H16" s="554">
        <v>30</v>
      </c>
      <c r="I16" s="557">
        <v>17.5</v>
      </c>
      <c r="J16" s="558">
        <f t="shared" si="0"/>
        <v>16.974999999999998</v>
      </c>
      <c r="K16" s="558">
        <f t="shared" si="1"/>
        <v>16.45</v>
      </c>
      <c r="L16" s="558">
        <f t="shared" si="2"/>
        <v>15.925000000000001</v>
      </c>
      <c r="M16" s="558">
        <f t="shared" si="3"/>
        <v>15.4</v>
      </c>
      <c r="N16" s="558">
        <f t="shared" si="4"/>
        <v>14.875</v>
      </c>
      <c r="O16" s="559">
        <v>12.96</v>
      </c>
      <c r="P16" s="560"/>
      <c r="Q16" s="527" t="s">
        <v>1528</v>
      </c>
      <c r="R16" s="527" t="s">
        <v>3239</v>
      </c>
      <c r="S16" s="560"/>
      <c r="T16" s="561"/>
      <c r="U16" s="551">
        <v>205</v>
      </c>
      <c r="V16" s="528" t="s">
        <v>146</v>
      </c>
      <c r="W16" s="551">
        <v>4</v>
      </c>
      <c r="X16" s="560"/>
      <c r="Y16" s="562"/>
    </row>
    <row r="17" spans="2:25" s="242" customFormat="1" ht="33" customHeight="1" x14ac:dyDescent="0.2">
      <c r="B17" s="553" t="s">
        <v>1504</v>
      </c>
      <c r="C17" s="554">
        <v>550802</v>
      </c>
      <c r="D17" s="554">
        <v>3</v>
      </c>
      <c r="E17" s="554" t="s">
        <v>78</v>
      </c>
      <c r="F17" s="555" t="s">
        <v>1505</v>
      </c>
      <c r="G17" s="556">
        <v>3</v>
      </c>
      <c r="H17" s="554">
        <v>30</v>
      </c>
      <c r="I17" s="557">
        <v>16.32</v>
      </c>
      <c r="J17" s="558">
        <f t="shared" si="0"/>
        <v>15.830399999999999</v>
      </c>
      <c r="K17" s="558">
        <f t="shared" si="1"/>
        <v>15.3408</v>
      </c>
      <c r="L17" s="558">
        <f t="shared" si="2"/>
        <v>14.8512</v>
      </c>
      <c r="M17" s="558">
        <f t="shared" si="3"/>
        <v>14.361600000000001</v>
      </c>
      <c r="N17" s="558">
        <f t="shared" si="4"/>
        <v>13.872</v>
      </c>
      <c r="O17" s="559">
        <v>12.08</v>
      </c>
      <c r="P17" s="560"/>
      <c r="Q17" s="527" t="s">
        <v>1528</v>
      </c>
      <c r="R17" s="527" t="s">
        <v>3242</v>
      </c>
      <c r="S17" s="560"/>
      <c r="T17" s="561"/>
      <c r="U17" s="551">
        <v>144</v>
      </c>
      <c r="V17" s="528" t="s">
        <v>146</v>
      </c>
      <c r="W17" s="551">
        <v>6</v>
      </c>
      <c r="X17" s="560"/>
      <c r="Y17" s="562"/>
    </row>
    <row r="18" spans="2:25" s="242" customFormat="1" ht="33" customHeight="1" x14ac:dyDescent="0.2">
      <c r="B18" s="553" t="s">
        <v>1506</v>
      </c>
      <c r="C18" s="554">
        <v>550301</v>
      </c>
      <c r="D18" s="554" t="s">
        <v>1012</v>
      </c>
      <c r="E18" s="554" t="s">
        <v>76</v>
      </c>
      <c r="F18" s="555" t="s">
        <v>1507</v>
      </c>
      <c r="G18" s="556">
        <v>2.8</v>
      </c>
      <c r="H18" s="554">
        <v>30</v>
      </c>
      <c r="I18" s="835" t="s">
        <v>3155</v>
      </c>
      <c r="J18" s="836"/>
      <c r="K18" s="836"/>
      <c r="L18" s="836"/>
      <c r="M18" s="836"/>
      <c r="N18" s="836"/>
      <c r="O18" s="559">
        <v>5.9569999999999999</v>
      </c>
      <c r="P18" s="560"/>
      <c r="Q18" s="560"/>
      <c r="R18" s="560"/>
      <c r="S18" s="560"/>
      <c r="T18" s="561"/>
      <c r="U18" s="561">
        <v>240</v>
      </c>
      <c r="V18" s="528" t="s">
        <v>146</v>
      </c>
      <c r="W18" s="561">
        <v>4</v>
      </c>
      <c r="X18" s="560"/>
      <c r="Y18" s="562"/>
    </row>
    <row r="19" spans="2:25" s="242" customFormat="1" ht="33" customHeight="1" x14ac:dyDescent="0.2">
      <c r="B19" s="542" t="s">
        <v>3205</v>
      </c>
      <c r="C19" s="543">
        <v>550307</v>
      </c>
      <c r="D19" s="543" t="s">
        <v>1012</v>
      </c>
      <c r="E19" s="543" t="s">
        <v>76</v>
      </c>
      <c r="F19" s="544" t="s">
        <v>3206</v>
      </c>
      <c r="G19" s="545">
        <v>2.8</v>
      </c>
      <c r="H19" s="543" t="s">
        <v>3207</v>
      </c>
      <c r="I19" s="546">
        <v>7.48</v>
      </c>
      <c r="J19" s="547">
        <f t="shared" ref="J19:J39" si="5">I19*0.97</f>
        <v>7.2556000000000003</v>
      </c>
      <c r="K19" s="547">
        <f t="shared" ref="K19:K39" si="6">I19*0.94</f>
        <v>7.0312000000000001</v>
      </c>
      <c r="L19" s="547">
        <f t="shared" ref="L19:L39" si="7">I19*0.91</f>
        <v>6.8068000000000008</v>
      </c>
      <c r="M19" s="547">
        <f t="shared" ref="M19:M39" si="8">I19*0.88</f>
        <v>6.5824000000000007</v>
      </c>
      <c r="N19" s="547">
        <f t="shared" ref="N19:N39" si="9">I19*0.85</f>
        <v>6.3580000000000005</v>
      </c>
      <c r="O19" s="548">
        <v>5.54</v>
      </c>
      <c r="P19" s="549"/>
      <c r="Q19" s="577" t="s">
        <v>3243</v>
      </c>
      <c r="R19" s="577" t="s">
        <v>3240</v>
      </c>
      <c r="S19" s="549"/>
      <c r="T19" s="550"/>
      <c r="U19" s="578">
        <v>260</v>
      </c>
      <c r="V19" s="579" t="s">
        <v>146</v>
      </c>
      <c r="W19" s="578">
        <v>3</v>
      </c>
      <c r="X19" s="549"/>
      <c r="Y19" s="552" t="s">
        <v>867</v>
      </c>
    </row>
    <row r="20" spans="2:25" s="242" customFormat="1" ht="33" customHeight="1" x14ac:dyDescent="0.2">
      <c r="B20" s="553" t="s">
        <v>3168</v>
      </c>
      <c r="C20" s="554">
        <v>550807</v>
      </c>
      <c r="D20" s="554">
        <v>2</v>
      </c>
      <c r="E20" s="554" t="s">
        <v>78</v>
      </c>
      <c r="F20" s="555" t="s">
        <v>3171</v>
      </c>
      <c r="G20" s="556">
        <v>3</v>
      </c>
      <c r="H20" s="554" t="s">
        <v>3172</v>
      </c>
      <c r="I20" s="557">
        <v>20.3</v>
      </c>
      <c r="J20" s="558">
        <f t="shared" si="5"/>
        <v>19.690999999999999</v>
      </c>
      <c r="K20" s="558">
        <f t="shared" si="6"/>
        <v>19.082000000000001</v>
      </c>
      <c r="L20" s="558">
        <f t="shared" si="7"/>
        <v>18.473000000000003</v>
      </c>
      <c r="M20" s="558">
        <f t="shared" si="8"/>
        <v>17.864000000000001</v>
      </c>
      <c r="N20" s="558">
        <f t="shared" si="9"/>
        <v>17.254999999999999</v>
      </c>
      <c r="O20" s="559">
        <v>15.02</v>
      </c>
      <c r="P20" s="565"/>
      <c r="Q20" s="527" t="s">
        <v>1529</v>
      </c>
      <c r="R20" s="527" t="s">
        <v>3239</v>
      </c>
      <c r="S20" s="563"/>
      <c r="T20" s="561" t="s">
        <v>3173</v>
      </c>
      <c r="U20" s="551">
        <v>200</v>
      </c>
      <c r="V20" s="528" t="s">
        <v>146</v>
      </c>
      <c r="W20" s="551" t="s">
        <v>3269</v>
      </c>
      <c r="X20" s="563"/>
      <c r="Y20" s="562" t="s">
        <v>867</v>
      </c>
    </row>
    <row r="21" spans="2:25" s="242" customFormat="1" ht="33" customHeight="1" x14ac:dyDescent="0.2">
      <c r="B21" s="542" t="s">
        <v>3208</v>
      </c>
      <c r="C21" s="543">
        <v>550110</v>
      </c>
      <c r="D21" s="543" t="s">
        <v>1012</v>
      </c>
      <c r="E21" s="543" t="s">
        <v>76</v>
      </c>
      <c r="F21" s="544" t="s">
        <v>3209</v>
      </c>
      <c r="G21" s="545">
        <v>2.8</v>
      </c>
      <c r="H21" s="543" t="s">
        <v>3207</v>
      </c>
      <c r="I21" s="546">
        <v>8</v>
      </c>
      <c r="J21" s="547">
        <f t="shared" si="5"/>
        <v>7.76</v>
      </c>
      <c r="K21" s="547">
        <f t="shared" si="6"/>
        <v>7.52</v>
      </c>
      <c r="L21" s="547">
        <f t="shared" si="7"/>
        <v>7.28</v>
      </c>
      <c r="M21" s="547">
        <f t="shared" si="8"/>
        <v>7.04</v>
      </c>
      <c r="N21" s="547">
        <f t="shared" si="9"/>
        <v>6.8</v>
      </c>
      <c r="O21" s="548">
        <v>5.92</v>
      </c>
      <c r="P21" s="566"/>
      <c r="Q21" s="577" t="s">
        <v>3244</v>
      </c>
      <c r="R21" s="577" t="s">
        <v>3245</v>
      </c>
      <c r="S21" s="564"/>
      <c r="T21" s="550"/>
      <c r="U21" s="578">
        <v>225</v>
      </c>
      <c r="V21" s="579" t="s">
        <v>146</v>
      </c>
      <c r="W21" s="578">
        <v>3</v>
      </c>
      <c r="X21" s="564"/>
      <c r="Y21" s="552" t="s">
        <v>867</v>
      </c>
    </row>
    <row r="22" spans="2:25" s="242" customFormat="1" ht="33" customHeight="1" x14ac:dyDescent="0.2">
      <c r="B22" s="553" t="s">
        <v>1508</v>
      </c>
      <c r="C22" s="554">
        <v>550203</v>
      </c>
      <c r="D22" s="554">
        <v>1</v>
      </c>
      <c r="E22" s="554" t="s">
        <v>78</v>
      </c>
      <c r="F22" s="555" t="s">
        <v>1509</v>
      </c>
      <c r="G22" s="556">
        <v>2.9</v>
      </c>
      <c r="H22" s="554">
        <v>30</v>
      </c>
      <c r="I22" s="557">
        <v>13.7</v>
      </c>
      <c r="J22" s="558">
        <f t="shared" si="5"/>
        <v>13.289</v>
      </c>
      <c r="K22" s="558">
        <f t="shared" si="6"/>
        <v>12.877999999999998</v>
      </c>
      <c r="L22" s="558">
        <f t="shared" si="7"/>
        <v>12.467000000000001</v>
      </c>
      <c r="M22" s="558">
        <f t="shared" si="8"/>
        <v>12.055999999999999</v>
      </c>
      <c r="N22" s="558">
        <f t="shared" si="9"/>
        <v>11.645</v>
      </c>
      <c r="O22" s="559">
        <v>10.15</v>
      </c>
      <c r="P22" s="560"/>
      <c r="Q22" s="527" t="s">
        <v>3246</v>
      </c>
      <c r="R22" s="527" t="s">
        <v>3247</v>
      </c>
      <c r="S22" s="560"/>
      <c r="T22" s="561"/>
      <c r="U22" s="551">
        <v>188</v>
      </c>
      <c r="V22" s="528" t="s">
        <v>146</v>
      </c>
      <c r="W22" s="551">
        <v>4</v>
      </c>
      <c r="X22" s="560"/>
      <c r="Y22" s="562"/>
    </row>
    <row r="23" spans="2:25" s="242" customFormat="1" ht="33" customHeight="1" x14ac:dyDescent="0.2">
      <c r="B23" s="542" t="s">
        <v>3210</v>
      </c>
      <c r="C23" s="543">
        <v>550210</v>
      </c>
      <c r="D23" s="543">
        <v>3</v>
      </c>
      <c r="E23" s="543" t="s">
        <v>3196</v>
      </c>
      <c r="F23" s="544" t="s">
        <v>3211</v>
      </c>
      <c r="G23" s="545">
        <v>3</v>
      </c>
      <c r="H23" s="543" t="s">
        <v>3212</v>
      </c>
      <c r="I23" s="546">
        <v>21.94</v>
      </c>
      <c r="J23" s="547">
        <f t="shared" si="5"/>
        <v>21.2818</v>
      </c>
      <c r="K23" s="547">
        <f t="shared" si="6"/>
        <v>20.6236</v>
      </c>
      <c r="L23" s="547">
        <f t="shared" si="7"/>
        <v>19.965400000000002</v>
      </c>
      <c r="M23" s="547">
        <f t="shared" si="8"/>
        <v>19.307200000000002</v>
      </c>
      <c r="N23" s="547">
        <f t="shared" si="9"/>
        <v>18.649000000000001</v>
      </c>
      <c r="O23" s="548">
        <v>16.239999999999998</v>
      </c>
      <c r="P23" s="549"/>
      <c r="Q23" s="577" t="s">
        <v>3241</v>
      </c>
      <c r="R23" s="577" t="s">
        <v>3248</v>
      </c>
      <c r="S23" s="549"/>
      <c r="T23" s="550" t="s">
        <v>3260</v>
      </c>
      <c r="U23" s="578">
        <v>261</v>
      </c>
      <c r="V23" s="580" t="s">
        <v>3267</v>
      </c>
      <c r="W23" s="578">
        <v>4</v>
      </c>
      <c r="X23" s="549"/>
      <c r="Y23" s="552"/>
    </row>
    <row r="24" spans="2:25" s="242" customFormat="1" ht="33" customHeight="1" x14ac:dyDescent="0.2">
      <c r="B24" s="553" t="s">
        <v>3153</v>
      </c>
      <c r="C24" s="554">
        <v>550107</v>
      </c>
      <c r="D24" s="554">
        <v>4</v>
      </c>
      <c r="E24" s="554" t="s">
        <v>78</v>
      </c>
      <c r="F24" s="555" t="s">
        <v>1510</v>
      </c>
      <c r="G24" s="556">
        <v>3.2</v>
      </c>
      <c r="H24" s="554">
        <v>30</v>
      </c>
      <c r="I24" s="557">
        <v>24.16</v>
      </c>
      <c r="J24" s="558">
        <f t="shared" si="5"/>
        <v>23.435199999999998</v>
      </c>
      <c r="K24" s="558">
        <f t="shared" si="6"/>
        <v>22.7104</v>
      </c>
      <c r="L24" s="558">
        <f t="shared" si="7"/>
        <v>21.985600000000002</v>
      </c>
      <c r="M24" s="558">
        <f t="shared" si="8"/>
        <v>21.2608</v>
      </c>
      <c r="N24" s="558">
        <f t="shared" si="9"/>
        <v>20.535999999999998</v>
      </c>
      <c r="O24" s="559">
        <v>17.88</v>
      </c>
      <c r="P24" s="560"/>
      <c r="Q24" s="527" t="s">
        <v>3085</v>
      </c>
      <c r="R24" s="527" t="s">
        <v>3249</v>
      </c>
      <c r="S24" s="560"/>
      <c r="T24" s="561"/>
      <c r="U24" s="551">
        <v>230</v>
      </c>
      <c r="V24" s="528" t="s">
        <v>146</v>
      </c>
      <c r="W24" s="551">
        <v>4</v>
      </c>
      <c r="X24" s="560"/>
      <c r="Y24" s="562"/>
    </row>
    <row r="25" spans="2:25" s="242" customFormat="1" ht="33" customHeight="1" x14ac:dyDescent="0.2">
      <c r="B25" s="542" t="s">
        <v>3213</v>
      </c>
      <c r="C25" s="543">
        <v>550207</v>
      </c>
      <c r="D25" s="543" t="s">
        <v>1012</v>
      </c>
      <c r="E25" s="543" t="s">
        <v>76</v>
      </c>
      <c r="F25" s="544" t="s">
        <v>3214</v>
      </c>
      <c r="G25" s="545">
        <v>2.8</v>
      </c>
      <c r="H25" s="543" t="s">
        <v>3215</v>
      </c>
      <c r="I25" s="546">
        <v>6.67</v>
      </c>
      <c r="J25" s="547">
        <f t="shared" si="5"/>
        <v>6.4699</v>
      </c>
      <c r="K25" s="547">
        <f t="shared" si="6"/>
        <v>6.2697999999999992</v>
      </c>
      <c r="L25" s="547">
        <f t="shared" si="7"/>
        <v>6.0697000000000001</v>
      </c>
      <c r="M25" s="547">
        <f t="shared" si="8"/>
        <v>5.8696000000000002</v>
      </c>
      <c r="N25" s="547">
        <f t="shared" si="9"/>
        <v>5.6695000000000002</v>
      </c>
      <c r="O25" s="548">
        <v>4.9400000000000004</v>
      </c>
      <c r="P25" s="549"/>
      <c r="Q25" s="577" t="s">
        <v>3244</v>
      </c>
      <c r="R25" s="577" t="s">
        <v>3240</v>
      </c>
      <c r="S25" s="549"/>
      <c r="T25" s="550" t="s">
        <v>3261</v>
      </c>
      <c r="U25" s="578">
        <v>200</v>
      </c>
      <c r="V25" s="579" t="s">
        <v>146</v>
      </c>
      <c r="W25" s="578">
        <v>3</v>
      </c>
      <c r="X25" s="549"/>
      <c r="Y25" s="552" t="s">
        <v>867</v>
      </c>
    </row>
    <row r="26" spans="2:25" s="242" customFormat="1" ht="36.75" customHeight="1" x14ac:dyDescent="0.2">
      <c r="B26" s="542" t="s">
        <v>668</v>
      </c>
      <c r="C26" s="543">
        <v>550111</v>
      </c>
      <c r="D26" s="543" t="s">
        <v>1012</v>
      </c>
      <c r="E26" s="543" t="s">
        <v>76</v>
      </c>
      <c r="F26" s="544" t="s">
        <v>3216</v>
      </c>
      <c r="G26" s="545">
        <v>3</v>
      </c>
      <c r="H26" s="543" t="s">
        <v>3217</v>
      </c>
      <c r="I26" s="546">
        <v>7.08</v>
      </c>
      <c r="J26" s="547">
        <f t="shared" si="5"/>
        <v>6.8675999999999995</v>
      </c>
      <c r="K26" s="547">
        <f t="shared" si="6"/>
        <v>6.6551999999999998</v>
      </c>
      <c r="L26" s="547">
        <f t="shared" si="7"/>
        <v>6.4428000000000001</v>
      </c>
      <c r="M26" s="547">
        <f t="shared" si="8"/>
        <v>6.2304000000000004</v>
      </c>
      <c r="N26" s="547">
        <f t="shared" si="9"/>
        <v>6.0179999999999998</v>
      </c>
      <c r="O26" s="548">
        <v>5.24</v>
      </c>
      <c r="P26" s="549"/>
      <c r="Q26" s="577" t="s">
        <v>3250</v>
      </c>
      <c r="R26" s="577" t="s">
        <v>3251</v>
      </c>
      <c r="S26" s="549"/>
      <c r="T26" s="550"/>
      <c r="U26" s="578">
        <v>185</v>
      </c>
      <c r="V26" s="579" t="s">
        <v>146</v>
      </c>
      <c r="W26" s="578">
        <v>3</v>
      </c>
      <c r="X26" s="549"/>
      <c r="Y26" s="552" t="s">
        <v>867</v>
      </c>
    </row>
    <row r="27" spans="2:25" s="242" customFormat="1" ht="33" customHeight="1" x14ac:dyDescent="0.2">
      <c r="B27" s="553" t="s">
        <v>1511</v>
      </c>
      <c r="C27" s="554">
        <v>550108</v>
      </c>
      <c r="D27" s="554">
        <v>2</v>
      </c>
      <c r="E27" s="554" t="s">
        <v>78</v>
      </c>
      <c r="F27" s="555" t="s">
        <v>1512</v>
      </c>
      <c r="G27" s="556">
        <v>3</v>
      </c>
      <c r="H27" s="554">
        <v>30</v>
      </c>
      <c r="I27" s="557">
        <v>18.399999999999999</v>
      </c>
      <c r="J27" s="558">
        <f t="shared" si="5"/>
        <v>17.847999999999999</v>
      </c>
      <c r="K27" s="558">
        <f t="shared" si="6"/>
        <v>17.295999999999999</v>
      </c>
      <c r="L27" s="558">
        <f t="shared" si="7"/>
        <v>16.744</v>
      </c>
      <c r="M27" s="558">
        <f t="shared" si="8"/>
        <v>16.192</v>
      </c>
      <c r="N27" s="558">
        <f t="shared" si="9"/>
        <v>15.639999999999999</v>
      </c>
      <c r="O27" s="559">
        <v>13.59</v>
      </c>
      <c r="P27" s="560"/>
      <c r="Q27" s="527" t="s">
        <v>1528</v>
      </c>
      <c r="R27" s="527" t="s">
        <v>3251</v>
      </c>
      <c r="S27" s="560"/>
      <c r="T27" s="561"/>
      <c r="U27" s="551">
        <v>216</v>
      </c>
      <c r="V27" s="528" t="s">
        <v>146</v>
      </c>
      <c r="W27" s="551">
        <v>4</v>
      </c>
      <c r="X27" s="560"/>
      <c r="Y27" s="562"/>
    </row>
    <row r="28" spans="2:25" s="242" customFormat="1" ht="33" customHeight="1" x14ac:dyDescent="0.2">
      <c r="B28" s="542" t="s">
        <v>3218</v>
      </c>
      <c r="C28" s="543">
        <v>550806</v>
      </c>
      <c r="D28" s="543" t="s">
        <v>1012</v>
      </c>
      <c r="E28" s="543" t="s">
        <v>76</v>
      </c>
      <c r="F28" s="544" t="s">
        <v>3219</v>
      </c>
      <c r="G28" s="545">
        <v>2.8</v>
      </c>
      <c r="H28" s="543" t="s">
        <v>3220</v>
      </c>
      <c r="I28" s="546">
        <v>6.8</v>
      </c>
      <c r="J28" s="547">
        <f t="shared" si="5"/>
        <v>6.5960000000000001</v>
      </c>
      <c r="K28" s="547">
        <f t="shared" si="6"/>
        <v>6.3919999999999995</v>
      </c>
      <c r="L28" s="547">
        <f t="shared" si="7"/>
        <v>6.1879999999999997</v>
      </c>
      <c r="M28" s="547">
        <f t="shared" si="8"/>
        <v>5.984</v>
      </c>
      <c r="N28" s="547">
        <f t="shared" si="9"/>
        <v>5.7799999999999994</v>
      </c>
      <c r="O28" s="548">
        <v>5.03</v>
      </c>
      <c r="P28" s="549"/>
      <c r="Q28" s="577" t="s">
        <v>3252</v>
      </c>
      <c r="R28" s="577" t="s">
        <v>3240</v>
      </c>
      <c r="S28" s="549"/>
      <c r="T28" s="550" t="s">
        <v>3262</v>
      </c>
      <c r="U28" s="578">
        <v>230</v>
      </c>
      <c r="V28" s="579" t="s">
        <v>146</v>
      </c>
      <c r="W28" s="578">
        <v>3</v>
      </c>
      <c r="X28" s="549"/>
      <c r="Y28" s="552"/>
    </row>
    <row r="29" spans="2:25" s="242" customFormat="1" ht="33" customHeight="1" x14ac:dyDescent="0.2">
      <c r="B29" s="553" t="s">
        <v>1513</v>
      </c>
      <c r="C29" s="554">
        <v>550201</v>
      </c>
      <c r="D29" s="554" t="s">
        <v>1012</v>
      </c>
      <c r="E29" s="554" t="s">
        <v>78</v>
      </c>
      <c r="F29" s="555" t="s">
        <v>1514</v>
      </c>
      <c r="G29" s="556">
        <v>3.05</v>
      </c>
      <c r="H29" s="554">
        <v>30</v>
      </c>
      <c r="I29" s="557">
        <v>10.1</v>
      </c>
      <c r="J29" s="558">
        <f t="shared" si="5"/>
        <v>9.7969999999999988</v>
      </c>
      <c r="K29" s="558">
        <f t="shared" si="6"/>
        <v>9.4939999999999998</v>
      </c>
      <c r="L29" s="558">
        <f t="shared" si="7"/>
        <v>9.1910000000000007</v>
      </c>
      <c r="M29" s="558">
        <f t="shared" si="8"/>
        <v>8.8879999999999999</v>
      </c>
      <c r="N29" s="558">
        <f t="shared" si="9"/>
        <v>8.5849999999999991</v>
      </c>
      <c r="O29" s="559">
        <v>7.47</v>
      </c>
      <c r="P29" s="560"/>
      <c r="Q29" s="527" t="s">
        <v>1531</v>
      </c>
      <c r="R29" s="527" t="s">
        <v>3253</v>
      </c>
      <c r="S29" s="560"/>
      <c r="T29" s="561"/>
      <c r="U29" s="551">
        <v>111</v>
      </c>
      <c r="V29" s="528" t="s">
        <v>146</v>
      </c>
      <c r="W29" s="551">
        <v>4</v>
      </c>
      <c r="X29" s="560"/>
      <c r="Y29" s="562"/>
    </row>
    <row r="30" spans="2:25" s="242" customFormat="1" ht="33" customHeight="1" x14ac:dyDescent="0.2">
      <c r="B30" s="553" t="s">
        <v>1515</v>
      </c>
      <c r="C30" s="554">
        <v>550105</v>
      </c>
      <c r="D30" s="554">
        <v>2</v>
      </c>
      <c r="E30" s="554" t="s">
        <v>78</v>
      </c>
      <c r="F30" s="555" t="s">
        <v>1516</v>
      </c>
      <c r="G30" s="556">
        <v>3</v>
      </c>
      <c r="H30" s="554">
        <v>30</v>
      </c>
      <c r="I30" s="557">
        <v>15.5</v>
      </c>
      <c r="J30" s="558">
        <f t="shared" si="5"/>
        <v>15.035</v>
      </c>
      <c r="K30" s="558">
        <f t="shared" si="6"/>
        <v>14.569999999999999</v>
      </c>
      <c r="L30" s="558">
        <f t="shared" si="7"/>
        <v>14.105</v>
      </c>
      <c r="M30" s="558">
        <f t="shared" si="8"/>
        <v>13.64</v>
      </c>
      <c r="N30" s="558">
        <f t="shared" si="9"/>
        <v>13.174999999999999</v>
      </c>
      <c r="O30" s="559">
        <v>11.47</v>
      </c>
      <c r="P30" s="560"/>
      <c r="Q30" s="527" t="s">
        <v>1529</v>
      </c>
      <c r="R30" s="527" t="s">
        <v>3235</v>
      </c>
      <c r="S30" s="560"/>
      <c r="T30" s="561"/>
      <c r="U30" s="551">
        <v>210</v>
      </c>
      <c r="V30" s="528" t="s">
        <v>146</v>
      </c>
      <c r="W30" s="551">
        <v>4</v>
      </c>
      <c r="X30" s="560"/>
      <c r="Y30" s="562"/>
    </row>
    <row r="31" spans="2:25" s="242" customFormat="1" ht="33" customHeight="1" x14ac:dyDescent="0.2">
      <c r="B31" s="553" t="s">
        <v>1517</v>
      </c>
      <c r="C31" s="554">
        <v>550103</v>
      </c>
      <c r="D31" s="554" t="s">
        <v>1012</v>
      </c>
      <c r="E31" s="554" t="s">
        <v>78</v>
      </c>
      <c r="F31" s="555" t="s">
        <v>143</v>
      </c>
      <c r="G31" s="556">
        <v>3.1</v>
      </c>
      <c r="H31" s="554">
        <v>30</v>
      </c>
      <c r="I31" s="557">
        <v>9.4</v>
      </c>
      <c r="J31" s="558">
        <f t="shared" si="5"/>
        <v>9.1180000000000003</v>
      </c>
      <c r="K31" s="558">
        <f t="shared" si="6"/>
        <v>8.8360000000000003</v>
      </c>
      <c r="L31" s="558">
        <f t="shared" si="7"/>
        <v>8.5540000000000003</v>
      </c>
      <c r="M31" s="558">
        <f t="shared" si="8"/>
        <v>8.2720000000000002</v>
      </c>
      <c r="N31" s="558">
        <f t="shared" si="9"/>
        <v>7.99</v>
      </c>
      <c r="O31" s="559">
        <v>6.97</v>
      </c>
      <c r="P31" s="560"/>
      <c r="Q31" s="527" t="s">
        <v>1532</v>
      </c>
      <c r="R31" s="527"/>
      <c r="S31" s="560"/>
      <c r="T31" s="561"/>
      <c r="U31" s="551">
        <v>70</v>
      </c>
      <c r="V31" s="528" t="s">
        <v>146</v>
      </c>
      <c r="W31" s="551">
        <v>4</v>
      </c>
      <c r="X31" s="560"/>
      <c r="Y31" s="562"/>
    </row>
    <row r="32" spans="2:25" s="242" customFormat="1" ht="33" customHeight="1" x14ac:dyDescent="0.2">
      <c r="B32" s="542" t="s">
        <v>3221</v>
      </c>
      <c r="C32" s="543">
        <v>550209</v>
      </c>
      <c r="D32" s="543">
        <v>4</v>
      </c>
      <c r="E32" s="543" t="s">
        <v>3196</v>
      </c>
      <c r="F32" s="544" t="s">
        <v>3222</v>
      </c>
      <c r="G32" s="545">
        <v>3</v>
      </c>
      <c r="H32" s="543" t="s">
        <v>3223</v>
      </c>
      <c r="I32" s="546">
        <v>27.35</v>
      </c>
      <c r="J32" s="547">
        <f t="shared" si="5"/>
        <v>26.529500000000002</v>
      </c>
      <c r="K32" s="547">
        <f t="shared" si="6"/>
        <v>25.709</v>
      </c>
      <c r="L32" s="547">
        <f t="shared" si="7"/>
        <v>24.888500000000001</v>
      </c>
      <c r="M32" s="547">
        <f t="shared" si="8"/>
        <v>24.068000000000001</v>
      </c>
      <c r="N32" s="547">
        <f t="shared" si="9"/>
        <v>23.247500000000002</v>
      </c>
      <c r="O32" s="548">
        <v>20.239999999999998</v>
      </c>
      <c r="P32" s="549"/>
      <c r="Q32" s="577" t="s">
        <v>3241</v>
      </c>
      <c r="R32" s="577" t="s">
        <v>3251</v>
      </c>
      <c r="S32" s="549"/>
      <c r="T32" s="550" t="s">
        <v>3263</v>
      </c>
      <c r="U32" s="578">
        <v>240</v>
      </c>
      <c r="V32" s="580" t="s">
        <v>3268</v>
      </c>
      <c r="W32" s="578">
        <v>4</v>
      </c>
      <c r="X32" s="549"/>
      <c r="Y32" s="552"/>
    </row>
    <row r="33" spans="2:25" s="242" customFormat="1" ht="33" customHeight="1" x14ac:dyDescent="0.2">
      <c r="B33" s="542" t="s">
        <v>3224</v>
      </c>
      <c r="C33" s="543">
        <v>550306</v>
      </c>
      <c r="D33" s="543">
        <v>1</v>
      </c>
      <c r="E33" s="543" t="s">
        <v>78</v>
      </c>
      <c r="F33" s="544" t="s">
        <v>3226</v>
      </c>
      <c r="G33" s="545">
        <v>2.85</v>
      </c>
      <c r="H33" s="543" t="s">
        <v>3228</v>
      </c>
      <c r="I33" s="546">
        <v>13.48</v>
      </c>
      <c r="J33" s="547">
        <f t="shared" si="5"/>
        <v>13.0756</v>
      </c>
      <c r="K33" s="547">
        <f t="shared" si="6"/>
        <v>12.671199999999999</v>
      </c>
      <c r="L33" s="547">
        <f t="shared" si="7"/>
        <v>12.2668</v>
      </c>
      <c r="M33" s="547">
        <f t="shared" si="8"/>
        <v>11.862400000000001</v>
      </c>
      <c r="N33" s="547">
        <f t="shared" si="9"/>
        <v>11.458</v>
      </c>
      <c r="O33" s="548">
        <v>9.98</v>
      </c>
      <c r="P33" s="549"/>
      <c r="Q33" s="577" t="s">
        <v>3254</v>
      </c>
      <c r="R33" s="577" t="s">
        <v>3255</v>
      </c>
      <c r="S33" s="549"/>
      <c r="T33" s="550"/>
      <c r="U33" s="578">
        <v>240</v>
      </c>
      <c r="V33" s="579" t="s">
        <v>146</v>
      </c>
      <c r="W33" s="578" t="s">
        <v>3269</v>
      </c>
      <c r="X33" s="549"/>
      <c r="Y33" s="552" t="s">
        <v>867</v>
      </c>
    </row>
    <row r="34" spans="2:25" s="242" customFormat="1" ht="33" customHeight="1" x14ac:dyDescent="0.2">
      <c r="B34" s="542" t="s">
        <v>3225</v>
      </c>
      <c r="C34" s="543">
        <v>550206</v>
      </c>
      <c r="D34" s="543">
        <v>1</v>
      </c>
      <c r="E34" s="543" t="s">
        <v>78</v>
      </c>
      <c r="F34" s="544" t="s">
        <v>3227</v>
      </c>
      <c r="G34" s="545">
        <v>2.8</v>
      </c>
      <c r="H34" s="543" t="s">
        <v>3229</v>
      </c>
      <c r="I34" s="546">
        <v>14.6</v>
      </c>
      <c r="J34" s="547">
        <f t="shared" si="5"/>
        <v>14.161999999999999</v>
      </c>
      <c r="K34" s="547">
        <f t="shared" si="6"/>
        <v>13.723999999999998</v>
      </c>
      <c r="L34" s="547">
        <f t="shared" si="7"/>
        <v>13.286</v>
      </c>
      <c r="M34" s="547">
        <f t="shared" si="8"/>
        <v>12.847999999999999</v>
      </c>
      <c r="N34" s="547">
        <f t="shared" si="9"/>
        <v>12.41</v>
      </c>
      <c r="O34" s="548">
        <v>10.8</v>
      </c>
      <c r="P34" s="549"/>
      <c r="Q34" s="577" t="s">
        <v>1530</v>
      </c>
      <c r="R34" s="577" t="s">
        <v>3245</v>
      </c>
      <c r="S34" s="549"/>
      <c r="T34" s="550" t="s">
        <v>3264</v>
      </c>
      <c r="U34" s="578">
        <v>280</v>
      </c>
      <c r="V34" s="579" t="s">
        <v>146</v>
      </c>
      <c r="W34" s="578" t="s">
        <v>3269</v>
      </c>
      <c r="X34" s="549"/>
      <c r="Y34" s="552" t="s">
        <v>867</v>
      </c>
    </row>
    <row r="35" spans="2:25" s="242" customFormat="1" ht="33" customHeight="1" x14ac:dyDescent="0.2">
      <c r="B35" s="553" t="s">
        <v>1518</v>
      </c>
      <c r="C35" s="554">
        <v>550302</v>
      </c>
      <c r="D35" s="554">
        <v>1</v>
      </c>
      <c r="E35" s="554" t="s">
        <v>76</v>
      </c>
      <c r="F35" s="555" t="s">
        <v>1661</v>
      </c>
      <c r="G35" s="556">
        <v>2.8</v>
      </c>
      <c r="H35" s="554">
        <v>30</v>
      </c>
      <c r="I35" s="557">
        <v>12.45</v>
      </c>
      <c r="J35" s="558">
        <f t="shared" si="5"/>
        <v>12.076499999999999</v>
      </c>
      <c r="K35" s="558">
        <f t="shared" si="6"/>
        <v>11.702999999999999</v>
      </c>
      <c r="L35" s="558">
        <f t="shared" si="7"/>
        <v>11.329499999999999</v>
      </c>
      <c r="M35" s="558">
        <f t="shared" si="8"/>
        <v>10.956</v>
      </c>
      <c r="N35" s="558">
        <f t="shared" si="9"/>
        <v>10.5825</v>
      </c>
      <c r="O35" s="559">
        <v>9.2100000000000009</v>
      </c>
      <c r="P35" s="560"/>
      <c r="Q35" s="527" t="s">
        <v>3256</v>
      </c>
      <c r="R35" s="527" t="s">
        <v>3240</v>
      </c>
      <c r="S35" s="560"/>
      <c r="T35" s="561"/>
      <c r="U35" s="551">
        <v>280</v>
      </c>
      <c r="V35" s="528" t="s">
        <v>146</v>
      </c>
      <c r="W35" s="551">
        <v>4</v>
      </c>
      <c r="X35" s="560"/>
      <c r="Y35" s="562"/>
    </row>
    <row r="36" spans="2:25" s="242" customFormat="1" ht="33" customHeight="1" x14ac:dyDescent="0.2">
      <c r="B36" s="553" t="s">
        <v>3152</v>
      </c>
      <c r="C36" s="554">
        <v>550308</v>
      </c>
      <c r="D36" s="554">
        <v>1</v>
      </c>
      <c r="E36" s="554" t="s">
        <v>76</v>
      </c>
      <c r="F36" s="555" t="s">
        <v>3154</v>
      </c>
      <c r="G36" s="556">
        <v>280</v>
      </c>
      <c r="H36" s="554">
        <v>30</v>
      </c>
      <c r="I36" s="557">
        <v>12.55</v>
      </c>
      <c r="J36" s="558">
        <f t="shared" si="5"/>
        <v>12.173500000000001</v>
      </c>
      <c r="K36" s="558">
        <f t="shared" si="6"/>
        <v>11.797000000000001</v>
      </c>
      <c r="L36" s="558">
        <f t="shared" si="7"/>
        <v>11.420500000000001</v>
      </c>
      <c r="M36" s="558">
        <f t="shared" si="8"/>
        <v>11.044</v>
      </c>
      <c r="N36" s="558">
        <f t="shared" si="9"/>
        <v>10.6675</v>
      </c>
      <c r="O36" s="559">
        <v>9.2899999999999991</v>
      </c>
      <c r="P36" s="560"/>
      <c r="Q36" s="527" t="s">
        <v>1533</v>
      </c>
      <c r="R36" s="527" t="s">
        <v>3240</v>
      </c>
      <c r="S36" s="560"/>
      <c r="T36" s="561"/>
      <c r="U36" s="551">
        <v>370</v>
      </c>
      <c r="V36" s="528" t="s">
        <v>146</v>
      </c>
      <c r="W36" s="551">
        <v>3</v>
      </c>
      <c r="X36" s="560"/>
      <c r="Y36" s="562" t="s">
        <v>867</v>
      </c>
    </row>
    <row r="37" spans="2:25" s="242" customFormat="1" ht="33" customHeight="1" x14ac:dyDescent="0.2">
      <c r="B37" s="553" t="s">
        <v>1519</v>
      </c>
      <c r="C37" s="554">
        <v>550204</v>
      </c>
      <c r="D37" s="554">
        <v>2</v>
      </c>
      <c r="E37" s="554" t="s">
        <v>78</v>
      </c>
      <c r="F37" s="555" t="s">
        <v>1520</v>
      </c>
      <c r="G37" s="556">
        <v>2.98</v>
      </c>
      <c r="H37" s="554">
        <v>30</v>
      </c>
      <c r="I37" s="557">
        <v>19.84</v>
      </c>
      <c r="J37" s="558">
        <f t="shared" si="5"/>
        <v>19.244799999999998</v>
      </c>
      <c r="K37" s="558">
        <f t="shared" si="6"/>
        <v>18.6496</v>
      </c>
      <c r="L37" s="558">
        <f t="shared" si="7"/>
        <v>18.054400000000001</v>
      </c>
      <c r="M37" s="558">
        <f t="shared" si="8"/>
        <v>17.459199999999999</v>
      </c>
      <c r="N37" s="558">
        <f t="shared" si="9"/>
        <v>16.864000000000001</v>
      </c>
      <c r="O37" s="559">
        <v>14.68</v>
      </c>
      <c r="P37" s="560"/>
      <c r="Q37" s="527" t="s">
        <v>1534</v>
      </c>
      <c r="R37" s="527"/>
      <c r="S37" s="560"/>
      <c r="T37" s="561"/>
      <c r="U37" s="551">
        <v>207</v>
      </c>
      <c r="V37" s="528" t="s">
        <v>146</v>
      </c>
      <c r="W37" s="551">
        <v>4</v>
      </c>
      <c r="X37" s="560"/>
      <c r="Y37" s="562"/>
    </row>
    <row r="38" spans="2:25" s="242" customFormat="1" ht="33" customHeight="1" x14ac:dyDescent="0.2">
      <c r="B38" s="553" t="s">
        <v>1898</v>
      </c>
      <c r="C38" s="554">
        <v>550305</v>
      </c>
      <c r="D38" s="554">
        <v>2</v>
      </c>
      <c r="E38" s="554" t="s">
        <v>78</v>
      </c>
      <c r="F38" s="555" t="s">
        <v>1899</v>
      </c>
      <c r="G38" s="556">
        <v>3</v>
      </c>
      <c r="H38" s="554">
        <v>30</v>
      </c>
      <c r="I38" s="557">
        <v>17.36</v>
      </c>
      <c r="J38" s="558">
        <f t="shared" si="5"/>
        <v>16.839199999999998</v>
      </c>
      <c r="K38" s="558">
        <f t="shared" si="6"/>
        <v>16.318399999999997</v>
      </c>
      <c r="L38" s="558">
        <f t="shared" si="7"/>
        <v>15.797599999999999</v>
      </c>
      <c r="M38" s="558">
        <f t="shared" si="8"/>
        <v>15.2768</v>
      </c>
      <c r="N38" s="558">
        <f t="shared" si="9"/>
        <v>14.755999999999998</v>
      </c>
      <c r="O38" s="559">
        <v>12.85</v>
      </c>
      <c r="P38" s="560"/>
      <c r="Q38" s="527" t="s">
        <v>1529</v>
      </c>
      <c r="R38" s="527" t="s">
        <v>3257</v>
      </c>
      <c r="S38" s="560"/>
      <c r="T38" s="561" t="s">
        <v>3089</v>
      </c>
      <c r="U38" s="551">
        <v>88</v>
      </c>
      <c r="V38" s="528" t="s">
        <v>146</v>
      </c>
      <c r="W38" s="551">
        <v>4</v>
      </c>
      <c r="X38" s="560"/>
      <c r="Y38" s="562"/>
    </row>
    <row r="39" spans="2:25" s="242" customFormat="1" ht="33" customHeight="1" thickBot="1" x14ac:dyDescent="0.25">
      <c r="B39" s="567" t="s">
        <v>3230</v>
      </c>
      <c r="C39" s="568">
        <v>550112</v>
      </c>
      <c r="D39" s="568">
        <v>1</v>
      </c>
      <c r="E39" s="568" t="s">
        <v>76</v>
      </c>
      <c r="F39" s="569" t="s">
        <v>3231</v>
      </c>
      <c r="G39" s="570">
        <v>2.8</v>
      </c>
      <c r="H39" s="568" t="s">
        <v>3232</v>
      </c>
      <c r="I39" s="571">
        <v>11.02</v>
      </c>
      <c r="J39" s="572">
        <f t="shared" si="5"/>
        <v>10.689399999999999</v>
      </c>
      <c r="K39" s="572">
        <f t="shared" si="6"/>
        <v>10.358799999999999</v>
      </c>
      <c r="L39" s="572">
        <f t="shared" si="7"/>
        <v>10.0282</v>
      </c>
      <c r="M39" s="572">
        <f t="shared" si="8"/>
        <v>9.6975999999999996</v>
      </c>
      <c r="N39" s="572">
        <f t="shared" si="9"/>
        <v>9.3669999999999991</v>
      </c>
      <c r="O39" s="573">
        <v>8.15</v>
      </c>
      <c r="P39" s="574"/>
      <c r="Q39" s="581" t="s">
        <v>3252</v>
      </c>
      <c r="R39" s="581" t="s">
        <v>3240</v>
      </c>
      <c r="S39" s="574"/>
      <c r="T39" s="575"/>
      <c r="U39" s="582">
        <v>320</v>
      </c>
      <c r="V39" s="583" t="s">
        <v>146</v>
      </c>
      <c r="W39" s="582">
        <v>3</v>
      </c>
      <c r="X39" s="574"/>
      <c r="Y39" s="576" t="s">
        <v>867</v>
      </c>
    </row>
    <row r="40" spans="2:25" ht="33" customHeight="1" thickBot="1" x14ac:dyDescent="0.25">
      <c r="B40" s="850" t="s">
        <v>1641</v>
      </c>
      <c r="C40" s="851"/>
      <c r="D40" s="851"/>
      <c r="E40" s="851"/>
      <c r="F40" s="851"/>
      <c r="G40" s="851"/>
      <c r="H40" s="851"/>
      <c r="I40" s="851"/>
      <c r="J40" s="851"/>
      <c r="K40" s="851"/>
      <c r="L40" s="851"/>
      <c r="M40" s="851"/>
      <c r="N40" s="851"/>
      <c r="O40" s="851"/>
      <c r="P40" s="851"/>
      <c r="Q40" s="851"/>
      <c r="R40" s="851"/>
      <c r="S40" s="851"/>
      <c r="T40" s="851"/>
      <c r="U40" s="851"/>
      <c r="V40" s="851"/>
      <c r="W40" s="851"/>
      <c r="X40" s="851"/>
      <c r="Y40" s="851"/>
    </row>
    <row r="41" spans="2:25" ht="33" customHeight="1" thickBot="1" x14ac:dyDescent="0.25">
      <c r="B41" s="837" t="s">
        <v>1662</v>
      </c>
      <c r="C41" s="846"/>
      <c r="D41" s="846"/>
      <c r="E41" s="846"/>
      <c r="F41" s="846"/>
      <c r="G41" s="846"/>
      <c r="H41" s="846"/>
      <c r="I41" s="846"/>
      <c r="J41" s="846"/>
      <c r="K41" s="846"/>
      <c r="L41" s="846"/>
      <c r="M41" s="846"/>
      <c r="N41" s="846"/>
      <c r="O41" s="846"/>
      <c r="P41" s="846"/>
      <c r="Q41" s="846"/>
      <c r="R41" s="846"/>
      <c r="S41" s="846"/>
      <c r="T41" s="846"/>
      <c r="U41" s="846"/>
      <c r="V41" s="846"/>
      <c r="W41" s="846"/>
      <c r="X41" s="846"/>
      <c r="Y41" s="847"/>
    </row>
    <row r="42" spans="2:25" ht="33" customHeight="1" thickBot="1" x14ac:dyDescent="0.25">
      <c r="B42" s="837" t="s">
        <v>1900</v>
      </c>
      <c r="C42" s="838"/>
      <c r="D42" s="838"/>
      <c r="E42" s="838"/>
      <c r="F42" s="838"/>
      <c r="G42" s="838"/>
      <c r="H42" s="838"/>
      <c r="I42" s="838"/>
      <c r="J42" s="838"/>
      <c r="K42" s="838"/>
      <c r="L42" s="838"/>
      <c r="M42" s="838"/>
      <c r="N42" s="838"/>
      <c r="O42" s="838"/>
      <c r="P42" s="838"/>
      <c r="Q42" s="838"/>
      <c r="R42" s="838"/>
      <c r="S42" s="838"/>
      <c r="T42" s="838"/>
      <c r="U42" s="838"/>
      <c r="V42" s="838"/>
      <c r="W42" s="838"/>
      <c r="X42" s="838"/>
      <c r="Y42" s="839"/>
    </row>
    <row r="43" spans="2:25" ht="15.75" x14ac:dyDescent="0.25">
      <c r="C43" s="30"/>
    </row>
    <row r="44" spans="2:25" ht="15.75" x14ac:dyDescent="0.25">
      <c r="B44" s="27"/>
      <c r="C44" s="30"/>
    </row>
  </sheetData>
  <sheetProtection sheet="1" objects="1" scenarios="1"/>
  <mergeCells count="27">
    <mergeCell ref="I18:N18"/>
    <mergeCell ref="B42:Y42"/>
    <mergeCell ref="B1:Y1"/>
    <mergeCell ref="B2:Y2"/>
    <mergeCell ref="B41:Y41"/>
    <mergeCell ref="W7:W8"/>
    <mergeCell ref="X7:X8"/>
    <mergeCell ref="Y7:Y8"/>
    <mergeCell ref="B5:Y5"/>
    <mergeCell ref="B40:Y40"/>
    <mergeCell ref="P7:P8"/>
    <mergeCell ref="Q7:Q8"/>
    <mergeCell ref="S7:S8"/>
    <mergeCell ref="U7:U8"/>
    <mergeCell ref="V7:V8"/>
    <mergeCell ref="B6:Y6"/>
    <mergeCell ref="B3:Y3"/>
    <mergeCell ref="B7:B8"/>
    <mergeCell ref="E7:E8"/>
    <mergeCell ref="F7:F8"/>
    <mergeCell ref="T7:T8"/>
    <mergeCell ref="H7:H8"/>
    <mergeCell ref="G7:G8"/>
    <mergeCell ref="D7:D8"/>
    <mergeCell ref="C7:C8"/>
    <mergeCell ref="B4:Y4"/>
    <mergeCell ref="R7:R8"/>
  </mergeCells>
  <hyperlinks>
    <hyperlink ref="B5:Y5" location="ГЛАВНАЯ!R1C1" display="&lt; НА ГЛАВНУЮ" xr:uid="{00000000-0004-0000-0D00-000000000000}"/>
  </hyperlinks>
  <pageMargins left="0.23622047244094491" right="0.23622047244094491" top="0.74803149606299213" bottom="0.74803149606299213" header="0.31496062992125984" footer="0.31496062992125984"/>
  <pageSetup paperSize="9" scale="54" orientation="landscape" r:id="rId1"/>
  <headerFooter>
    <oddFooter>&amp;CЦЕНЫ УКАЗАНЫ В У.Е.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I51"/>
  <sheetViews>
    <sheetView showGridLines="0" showRowColHeaders="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5" sqref="B5:I5"/>
    </sheetView>
  </sheetViews>
  <sheetFormatPr defaultRowHeight="12.75" x14ac:dyDescent="0.2"/>
  <cols>
    <col min="1" max="1" width="3.42578125" style="1" customWidth="1"/>
    <col min="2" max="2" width="93.85546875" style="34" customWidth="1"/>
    <col min="3" max="4" width="8.7109375" style="34" customWidth="1"/>
    <col min="5" max="5" width="8.7109375" style="266" customWidth="1"/>
    <col min="6" max="9" width="8.7109375" style="34" customWidth="1"/>
    <col min="10" max="10" width="52.28515625" style="1" customWidth="1"/>
    <col min="11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35">
      <c r="B5" s="864" t="s">
        <v>1784</v>
      </c>
      <c r="C5" s="865"/>
      <c r="D5" s="865"/>
      <c r="E5" s="865"/>
      <c r="F5" s="865"/>
      <c r="G5" s="865"/>
      <c r="H5" s="865"/>
      <c r="I5" s="865"/>
    </row>
    <row r="6" spans="2:9" ht="25.5" customHeight="1" thickBot="1" x14ac:dyDescent="0.25">
      <c r="B6" s="861" t="s">
        <v>5</v>
      </c>
      <c r="C6" s="862"/>
      <c r="D6" s="862"/>
      <c r="E6" s="862"/>
      <c r="F6" s="862"/>
      <c r="G6" s="862"/>
      <c r="H6" s="862"/>
      <c r="I6" s="863"/>
    </row>
    <row r="7" spans="2:9" ht="25.5" customHeight="1" thickBot="1" x14ac:dyDescent="0.25">
      <c r="B7" s="861" t="s">
        <v>6</v>
      </c>
      <c r="C7" s="862"/>
      <c r="D7" s="862"/>
      <c r="E7" s="862"/>
      <c r="F7" s="862"/>
      <c r="G7" s="862"/>
      <c r="H7" s="862"/>
      <c r="I7" s="863"/>
    </row>
    <row r="8" spans="2:9" ht="25.5" customHeight="1" thickBot="1" x14ac:dyDescent="0.25">
      <c r="B8" s="184" t="s">
        <v>1457</v>
      </c>
      <c r="C8" s="184" t="s">
        <v>1611</v>
      </c>
      <c r="D8" s="183" t="s">
        <v>1612</v>
      </c>
      <c r="E8" s="184" t="s">
        <v>132</v>
      </c>
      <c r="F8" s="184" t="s">
        <v>133</v>
      </c>
      <c r="G8" s="184" t="s">
        <v>134</v>
      </c>
      <c r="H8" s="184" t="s">
        <v>131</v>
      </c>
      <c r="I8" s="184" t="s">
        <v>130</v>
      </c>
    </row>
    <row r="9" spans="2:9" ht="13.5" customHeight="1" x14ac:dyDescent="0.2">
      <c r="B9" s="279" t="s">
        <v>1664</v>
      </c>
      <c r="C9" s="149" t="s">
        <v>1</v>
      </c>
      <c r="D9" s="218">
        <v>6.0999999999999999E-2</v>
      </c>
      <c r="E9" s="211">
        <f>D9*0.97</f>
        <v>5.917E-2</v>
      </c>
      <c r="F9" s="211">
        <f>D9*0.94</f>
        <v>5.7339999999999995E-2</v>
      </c>
      <c r="G9" s="211">
        <f>D9*0.91</f>
        <v>5.5510000000000004E-2</v>
      </c>
      <c r="H9" s="211">
        <f>D9*0.88</f>
        <v>5.3679999999999999E-2</v>
      </c>
      <c r="I9" s="212">
        <f>D9*0.85</f>
        <v>5.185E-2</v>
      </c>
    </row>
    <row r="10" spans="2:9" ht="13.5" customHeight="1" x14ac:dyDescent="0.2">
      <c r="B10" s="260" t="s">
        <v>1673</v>
      </c>
      <c r="C10" s="133" t="s">
        <v>1</v>
      </c>
      <c r="D10" s="219">
        <v>5.0099999999999999E-2</v>
      </c>
      <c r="E10" s="213">
        <f t="shared" ref="E10:E48" si="0">D10*0.97</f>
        <v>4.8596999999999994E-2</v>
      </c>
      <c r="F10" s="213">
        <f t="shared" ref="F10:F48" si="1">D10*0.94</f>
        <v>4.7093999999999997E-2</v>
      </c>
      <c r="G10" s="213">
        <f t="shared" ref="G10:G48" si="2">D10*0.91</f>
        <v>4.5591E-2</v>
      </c>
      <c r="H10" s="213">
        <f t="shared" ref="H10:H48" si="3">D10*0.88</f>
        <v>4.4088000000000002E-2</v>
      </c>
      <c r="I10" s="214">
        <f t="shared" ref="I10:I48" si="4">D10*0.85</f>
        <v>4.2584999999999998E-2</v>
      </c>
    </row>
    <row r="11" spans="2:9" ht="13.5" customHeight="1" x14ac:dyDescent="0.2">
      <c r="B11" s="260" t="s">
        <v>1674</v>
      </c>
      <c r="C11" s="133" t="s">
        <v>2</v>
      </c>
      <c r="D11" s="177">
        <f>РУБ!F90</f>
        <v>1.0693162162162162</v>
      </c>
      <c r="E11" s="213">
        <f t="shared" si="0"/>
        <v>1.0372367297297296</v>
      </c>
      <c r="F11" s="213">
        <f t="shared" si="1"/>
        <v>1.0051572432432432</v>
      </c>
      <c r="G11" s="213">
        <f t="shared" si="2"/>
        <v>0.97307775675675678</v>
      </c>
      <c r="H11" s="213">
        <f t="shared" si="3"/>
        <v>0.94099827027027028</v>
      </c>
      <c r="I11" s="214">
        <f t="shared" si="4"/>
        <v>0.90891878378378377</v>
      </c>
    </row>
    <row r="12" spans="2:9" ht="40.5" customHeight="1" x14ac:dyDescent="0.2">
      <c r="B12" s="260" t="s">
        <v>3343</v>
      </c>
      <c r="C12" s="133" t="s">
        <v>2</v>
      </c>
      <c r="D12" s="177">
        <f>РУБ!F91</f>
        <v>2.2051351351351354</v>
      </c>
      <c r="E12" s="213">
        <f t="shared" si="0"/>
        <v>2.1389810810810812</v>
      </c>
      <c r="F12" s="213">
        <f t="shared" si="1"/>
        <v>2.072827027027027</v>
      </c>
      <c r="G12" s="213">
        <f t="shared" si="2"/>
        <v>2.0066729729729733</v>
      </c>
      <c r="H12" s="213">
        <f t="shared" si="3"/>
        <v>1.9405189189189191</v>
      </c>
      <c r="I12" s="214">
        <f t="shared" si="4"/>
        <v>1.874364864864865</v>
      </c>
    </row>
    <row r="13" spans="2:9" ht="13.5" customHeight="1" x14ac:dyDescent="0.2">
      <c r="B13" s="260" t="s">
        <v>1675</v>
      </c>
      <c r="C13" s="133" t="s">
        <v>2</v>
      </c>
      <c r="D13" s="177">
        <f>РУБ!F103</f>
        <v>0.62842567567567575</v>
      </c>
      <c r="E13" s="213">
        <f t="shared" si="0"/>
        <v>0.60957290540540543</v>
      </c>
      <c r="F13" s="213">
        <f t="shared" si="1"/>
        <v>0.59072013513513522</v>
      </c>
      <c r="G13" s="213">
        <f t="shared" si="2"/>
        <v>0.571867364864865</v>
      </c>
      <c r="H13" s="213">
        <f t="shared" si="3"/>
        <v>0.55301459459459468</v>
      </c>
      <c r="I13" s="214">
        <f t="shared" si="4"/>
        <v>0.53416182432432435</v>
      </c>
    </row>
    <row r="14" spans="2:9" ht="40.5" customHeight="1" x14ac:dyDescent="0.2">
      <c r="B14" s="260" t="s">
        <v>3342</v>
      </c>
      <c r="C14" s="133" t="s">
        <v>2</v>
      </c>
      <c r="D14" s="219">
        <f>РУБ!F104</f>
        <v>1.26</v>
      </c>
      <c r="E14" s="213">
        <f t="shared" si="0"/>
        <v>1.2222</v>
      </c>
      <c r="F14" s="213">
        <f t="shared" si="1"/>
        <v>1.1843999999999999</v>
      </c>
      <c r="G14" s="213">
        <f t="shared" si="2"/>
        <v>1.1466000000000001</v>
      </c>
      <c r="H14" s="213">
        <f t="shared" si="3"/>
        <v>1.1088</v>
      </c>
      <c r="I14" s="214">
        <f t="shared" si="4"/>
        <v>1.071</v>
      </c>
    </row>
    <row r="15" spans="2:9" ht="13.5" customHeight="1" x14ac:dyDescent="0.2">
      <c r="B15" s="260" t="s">
        <v>1676</v>
      </c>
      <c r="C15" s="133" t="s">
        <v>1</v>
      </c>
      <c r="D15" s="219">
        <v>4.0500000000000001E-2</v>
      </c>
      <c r="E15" s="213">
        <f t="shared" si="0"/>
        <v>3.9285E-2</v>
      </c>
      <c r="F15" s="213">
        <f t="shared" si="1"/>
        <v>3.807E-2</v>
      </c>
      <c r="G15" s="213">
        <f t="shared" si="2"/>
        <v>3.6855000000000006E-2</v>
      </c>
      <c r="H15" s="213">
        <f t="shared" si="3"/>
        <v>3.5639999999999998E-2</v>
      </c>
      <c r="I15" s="214">
        <f t="shared" si="4"/>
        <v>3.4424999999999997E-2</v>
      </c>
    </row>
    <row r="16" spans="2:9" ht="13.5" customHeight="1" x14ac:dyDescent="0.2">
      <c r="B16" s="260" t="s">
        <v>1928</v>
      </c>
      <c r="C16" s="133" t="s">
        <v>1</v>
      </c>
      <c r="D16" s="219">
        <v>3.0200000000000001E-2</v>
      </c>
      <c r="E16" s="213">
        <f t="shared" si="0"/>
        <v>2.9294000000000001E-2</v>
      </c>
      <c r="F16" s="213">
        <f t="shared" si="1"/>
        <v>2.8388E-2</v>
      </c>
      <c r="G16" s="213">
        <f t="shared" si="2"/>
        <v>2.7482000000000003E-2</v>
      </c>
      <c r="H16" s="213">
        <f t="shared" si="3"/>
        <v>2.6576000000000002E-2</v>
      </c>
      <c r="I16" s="214">
        <f t="shared" si="4"/>
        <v>2.5670000000000002E-2</v>
      </c>
    </row>
    <row r="17" spans="2:9" ht="13.5" customHeight="1" x14ac:dyDescent="0.2">
      <c r="B17" s="260" t="s">
        <v>1665</v>
      </c>
      <c r="C17" s="133" t="s">
        <v>1</v>
      </c>
      <c r="D17" s="219">
        <v>0.55379999999999996</v>
      </c>
      <c r="E17" s="213">
        <f t="shared" si="0"/>
        <v>0.53718599999999994</v>
      </c>
      <c r="F17" s="213">
        <f t="shared" si="1"/>
        <v>0.52057199999999992</v>
      </c>
      <c r="G17" s="213">
        <f t="shared" si="2"/>
        <v>0.50395800000000002</v>
      </c>
      <c r="H17" s="213">
        <f t="shared" si="3"/>
        <v>0.48734399999999994</v>
      </c>
      <c r="I17" s="214">
        <f t="shared" si="4"/>
        <v>0.47072999999999993</v>
      </c>
    </row>
    <row r="18" spans="2:9" ht="13.5" customHeight="1" x14ac:dyDescent="0.2">
      <c r="B18" s="260" t="s">
        <v>1666</v>
      </c>
      <c r="C18" s="133" t="s">
        <v>1</v>
      </c>
      <c r="D18" s="219">
        <v>0.374</v>
      </c>
      <c r="E18" s="213">
        <f t="shared" si="0"/>
        <v>0.36277999999999999</v>
      </c>
      <c r="F18" s="213">
        <f t="shared" si="1"/>
        <v>0.35155999999999998</v>
      </c>
      <c r="G18" s="213">
        <f t="shared" si="2"/>
        <v>0.34034000000000003</v>
      </c>
      <c r="H18" s="213">
        <f t="shared" si="3"/>
        <v>0.32912000000000002</v>
      </c>
      <c r="I18" s="214">
        <f t="shared" si="4"/>
        <v>0.31790000000000002</v>
      </c>
    </row>
    <row r="19" spans="2:9" ht="13.5" customHeight="1" x14ac:dyDescent="0.2">
      <c r="B19" s="260" t="s">
        <v>1667</v>
      </c>
      <c r="C19" s="133" t="s">
        <v>1</v>
      </c>
      <c r="D19" s="219">
        <v>5.2299999999999999E-2</v>
      </c>
      <c r="E19" s="213">
        <f t="shared" si="0"/>
        <v>5.0730999999999998E-2</v>
      </c>
      <c r="F19" s="213">
        <f t="shared" si="1"/>
        <v>4.9161999999999997E-2</v>
      </c>
      <c r="G19" s="213">
        <f t="shared" si="2"/>
        <v>4.7593000000000003E-2</v>
      </c>
      <c r="H19" s="213">
        <f t="shared" si="3"/>
        <v>4.6024000000000002E-2</v>
      </c>
      <c r="I19" s="214">
        <f t="shared" si="4"/>
        <v>4.4455000000000001E-2</v>
      </c>
    </row>
    <row r="20" spans="2:9" ht="13.5" customHeight="1" x14ac:dyDescent="0.2">
      <c r="B20" s="260" t="s">
        <v>3273</v>
      </c>
      <c r="C20" s="133" t="s">
        <v>1</v>
      </c>
      <c r="D20" s="219">
        <f>РУБ!F719</f>
        <v>2.5810810810810811E-2</v>
      </c>
      <c r="E20" s="213">
        <f t="shared" ref="E20" si="5">D20*0.97</f>
        <v>2.5036486486486487E-2</v>
      </c>
      <c r="F20" s="213">
        <f t="shared" ref="F20" si="6">D20*0.94</f>
        <v>2.4262162162162162E-2</v>
      </c>
      <c r="G20" s="213">
        <f t="shared" ref="G20" si="7">D20*0.91</f>
        <v>2.3487837837837838E-2</v>
      </c>
      <c r="H20" s="213">
        <f t="shared" ref="H20" si="8">D20*0.88</f>
        <v>2.2713513513513514E-2</v>
      </c>
      <c r="I20" s="214">
        <f t="shared" ref="I20" si="9">D20*0.85</f>
        <v>2.193918918918919E-2</v>
      </c>
    </row>
    <row r="21" spans="2:9" ht="13.5" customHeight="1" x14ac:dyDescent="0.2">
      <c r="B21" s="260" t="s">
        <v>1668</v>
      </c>
      <c r="C21" s="133" t="s">
        <v>1</v>
      </c>
      <c r="D21" s="219">
        <v>3.04E-2</v>
      </c>
      <c r="E21" s="213">
        <f t="shared" si="0"/>
        <v>2.9488E-2</v>
      </c>
      <c r="F21" s="213">
        <f t="shared" si="1"/>
        <v>2.8575999999999997E-2</v>
      </c>
      <c r="G21" s="213">
        <f t="shared" si="2"/>
        <v>2.7664000000000001E-2</v>
      </c>
      <c r="H21" s="213">
        <f t="shared" si="3"/>
        <v>2.6752000000000001E-2</v>
      </c>
      <c r="I21" s="214">
        <f t="shared" si="4"/>
        <v>2.5839999999999998E-2</v>
      </c>
    </row>
    <row r="22" spans="2:9" ht="13.5" customHeight="1" x14ac:dyDescent="0.2">
      <c r="B22" s="260" t="s">
        <v>3274</v>
      </c>
      <c r="C22" s="133" t="s">
        <v>1</v>
      </c>
      <c r="D22" s="219">
        <f>РУБ!F720</f>
        <v>2.1351351351351352E-2</v>
      </c>
      <c r="E22" s="213">
        <f t="shared" ref="E22" si="10">D22*0.97</f>
        <v>2.071081081081081E-2</v>
      </c>
      <c r="F22" s="213">
        <f t="shared" ref="F22" si="11">D22*0.94</f>
        <v>2.0070270270270269E-2</v>
      </c>
      <c r="G22" s="213">
        <f t="shared" ref="G22" si="12">D22*0.91</f>
        <v>1.9429729729729731E-2</v>
      </c>
      <c r="H22" s="213">
        <f t="shared" ref="H22" si="13">D22*0.88</f>
        <v>1.878918918918919E-2</v>
      </c>
      <c r="I22" s="214">
        <f t="shared" ref="I22" si="14">D22*0.85</f>
        <v>1.8148648648648649E-2</v>
      </c>
    </row>
    <row r="23" spans="2:9" ht="13.5" customHeight="1" x14ac:dyDescent="0.2">
      <c r="B23" s="260" t="s">
        <v>1669</v>
      </c>
      <c r="C23" s="133" t="s">
        <v>2</v>
      </c>
      <c r="D23" s="219">
        <v>4.6800000000000001E-2</v>
      </c>
      <c r="E23" s="213">
        <f t="shared" si="0"/>
        <v>4.5395999999999999E-2</v>
      </c>
      <c r="F23" s="213">
        <f t="shared" si="1"/>
        <v>4.3991999999999996E-2</v>
      </c>
      <c r="G23" s="213">
        <f t="shared" si="2"/>
        <v>4.2588000000000001E-2</v>
      </c>
      <c r="H23" s="213">
        <f t="shared" si="3"/>
        <v>4.1183999999999998E-2</v>
      </c>
      <c r="I23" s="214">
        <f t="shared" si="4"/>
        <v>3.9780000000000003E-2</v>
      </c>
    </row>
    <row r="24" spans="2:9" ht="13.5" customHeight="1" x14ac:dyDescent="0.2">
      <c r="B24" s="260" t="s">
        <v>1670</v>
      </c>
      <c r="C24" s="133" t="s">
        <v>1</v>
      </c>
      <c r="D24" s="219">
        <v>0.3402</v>
      </c>
      <c r="E24" s="213">
        <f t="shared" si="0"/>
        <v>0.32999400000000001</v>
      </c>
      <c r="F24" s="213">
        <f t="shared" si="1"/>
        <v>0.31978799999999996</v>
      </c>
      <c r="G24" s="213">
        <f t="shared" si="2"/>
        <v>0.30958200000000002</v>
      </c>
      <c r="H24" s="213">
        <f t="shared" si="3"/>
        <v>0.29937600000000003</v>
      </c>
      <c r="I24" s="214">
        <f t="shared" si="4"/>
        <v>0.28916999999999998</v>
      </c>
    </row>
    <row r="25" spans="2:9" ht="13.5" customHeight="1" x14ac:dyDescent="0.2">
      <c r="B25" s="260" t="s">
        <v>1671</v>
      </c>
      <c r="C25" s="133" t="s">
        <v>1</v>
      </c>
      <c r="D25" s="219">
        <v>1.1900000000000001E-2</v>
      </c>
      <c r="E25" s="213">
        <f t="shared" si="0"/>
        <v>1.1543000000000001E-2</v>
      </c>
      <c r="F25" s="213">
        <f t="shared" si="1"/>
        <v>1.1186E-2</v>
      </c>
      <c r="G25" s="213">
        <f t="shared" si="2"/>
        <v>1.0829000000000002E-2</v>
      </c>
      <c r="H25" s="213">
        <f t="shared" si="3"/>
        <v>1.0472E-2</v>
      </c>
      <c r="I25" s="214">
        <f t="shared" si="4"/>
        <v>1.0115000000000001E-2</v>
      </c>
    </row>
    <row r="26" spans="2:9" ht="13.5" customHeight="1" x14ac:dyDescent="0.2">
      <c r="B26" s="260" t="s">
        <v>1672</v>
      </c>
      <c r="C26" s="133" t="s">
        <v>1</v>
      </c>
      <c r="D26" s="219">
        <v>6.4500000000000002E-2</v>
      </c>
      <c r="E26" s="213">
        <f t="shared" si="0"/>
        <v>6.2564999999999996E-2</v>
      </c>
      <c r="F26" s="213">
        <f t="shared" si="1"/>
        <v>6.0629999999999996E-2</v>
      </c>
      <c r="G26" s="213">
        <f t="shared" si="2"/>
        <v>5.8695000000000004E-2</v>
      </c>
      <c r="H26" s="213">
        <f t="shared" si="3"/>
        <v>5.6760000000000005E-2</v>
      </c>
      <c r="I26" s="214">
        <f t="shared" si="4"/>
        <v>5.4824999999999999E-2</v>
      </c>
    </row>
    <row r="27" spans="2:9" ht="13.5" customHeight="1" thickBot="1" x14ac:dyDescent="0.25">
      <c r="B27" s="261" t="s">
        <v>1105</v>
      </c>
      <c r="C27" s="234" t="s">
        <v>1</v>
      </c>
      <c r="D27" s="267">
        <v>0.53859999999999997</v>
      </c>
      <c r="E27" s="216">
        <f t="shared" si="0"/>
        <v>0.52244199999999996</v>
      </c>
      <c r="F27" s="216">
        <f t="shared" si="1"/>
        <v>0.50628399999999996</v>
      </c>
      <c r="G27" s="216">
        <f t="shared" si="2"/>
        <v>0.49012600000000001</v>
      </c>
      <c r="H27" s="216">
        <f t="shared" si="3"/>
        <v>0.473968</v>
      </c>
      <c r="I27" s="217">
        <f t="shared" si="4"/>
        <v>0.45780999999999994</v>
      </c>
    </row>
    <row r="28" spans="2:9" ht="25.5" customHeight="1" thickBot="1" x14ac:dyDescent="0.25">
      <c r="B28" s="857" t="s">
        <v>1663</v>
      </c>
      <c r="C28" s="858"/>
      <c r="D28" s="859"/>
      <c r="E28" s="859"/>
      <c r="F28" s="859"/>
      <c r="G28" s="859"/>
      <c r="H28" s="859"/>
      <c r="I28" s="860"/>
    </row>
    <row r="29" spans="2:9" ht="15.75" customHeight="1" x14ac:dyDescent="0.2">
      <c r="B29" s="229" t="s">
        <v>1677</v>
      </c>
      <c r="C29" s="149" t="s">
        <v>1</v>
      </c>
      <c r="D29" s="218">
        <v>8.5999999999999993E-2</v>
      </c>
      <c r="E29" s="211">
        <f t="shared" si="0"/>
        <v>8.3419999999999994E-2</v>
      </c>
      <c r="F29" s="211">
        <f t="shared" si="1"/>
        <v>8.0839999999999995E-2</v>
      </c>
      <c r="G29" s="211">
        <f t="shared" si="2"/>
        <v>7.8259999999999996E-2</v>
      </c>
      <c r="H29" s="211">
        <f t="shared" si="3"/>
        <v>7.5679999999999997E-2</v>
      </c>
      <c r="I29" s="212">
        <f t="shared" si="4"/>
        <v>7.3099999999999998E-2</v>
      </c>
    </row>
    <row r="30" spans="2:9" ht="15.75" customHeight="1" x14ac:dyDescent="0.2">
      <c r="B30" s="225" t="s">
        <v>1678</v>
      </c>
      <c r="C30" s="133" t="s">
        <v>1</v>
      </c>
      <c r="D30" s="219">
        <v>1.7591000000000001</v>
      </c>
      <c r="E30" s="213">
        <f t="shared" si="0"/>
        <v>1.7063270000000001</v>
      </c>
      <c r="F30" s="213">
        <f t="shared" si="1"/>
        <v>1.653554</v>
      </c>
      <c r="G30" s="213">
        <f t="shared" si="2"/>
        <v>1.6007810000000002</v>
      </c>
      <c r="H30" s="213">
        <f t="shared" si="3"/>
        <v>1.5480080000000001</v>
      </c>
      <c r="I30" s="214">
        <f t="shared" si="4"/>
        <v>1.4952350000000001</v>
      </c>
    </row>
    <row r="31" spans="2:9" ht="15.75" customHeight="1" x14ac:dyDescent="0.2">
      <c r="B31" s="225" t="s">
        <v>1693</v>
      </c>
      <c r="C31" s="133" t="s">
        <v>1</v>
      </c>
      <c r="D31" s="219">
        <v>1.7591000000000001</v>
      </c>
      <c r="E31" s="213">
        <f t="shared" si="0"/>
        <v>1.7063270000000001</v>
      </c>
      <c r="F31" s="213">
        <f t="shared" si="1"/>
        <v>1.653554</v>
      </c>
      <c r="G31" s="213">
        <f t="shared" si="2"/>
        <v>1.6007810000000002</v>
      </c>
      <c r="H31" s="213">
        <f t="shared" si="3"/>
        <v>1.5480080000000001</v>
      </c>
      <c r="I31" s="214">
        <f t="shared" si="4"/>
        <v>1.4952350000000001</v>
      </c>
    </row>
    <row r="32" spans="2:9" ht="15.75" customHeight="1" x14ac:dyDescent="0.2">
      <c r="B32" s="225" t="s">
        <v>1679</v>
      </c>
      <c r="C32" s="133" t="s">
        <v>1</v>
      </c>
      <c r="D32" s="219">
        <v>0.10639999999999999</v>
      </c>
      <c r="E32" s="213">
        <f t="shared" si="0"/>
        <v>0.10320799999999999</v>
      </c>
      <c r="F32" s="213">
        <f t="shared" si="1"/>
        <v>0.10001599999999999</v>
      </c>
      <c r="G32" s="213">
        <f t="shared" si="2"/>
        <v>9.6823999999999993E-2</v>
      </c>
      <c r="H32" s="213">
        <f t="shared" si="3"/>
        <v>9.3631999999999993E-2</v>
      </c>
      <c r="I32" s="214">
        <f t="shared" si="4"/>
        <v>9.0439999999999993E-2</v>
      </c>
    </row>
    <row r="33" spans="2:9" ht="15.75" customHeight="1" x14ac:dyDescent="0.2">
      <c r="B33" s="225" t="s">
        <v>1680</v>
      </c>
      <c r="C33" s="133" t="s">
        <v>1</v>
      </c>
      <c r="D33" s="219">
        <v>0.108</v>
      </c>
      <c r="E33" s="213">
        <f t="shared" si="0"/>
        <v>0.10475999999999999</v>
      </c>
      <c r="F33" s="213">
        <f t="shared" si="1"/>
        <v>0.10152</v>
      </c>
      <c r="G33" s="213">
        <f t="shared" si="2"/>
        <v>9.8280000000000006E-2</v>
      </c>
      <c r="H33" s="213">
        <f t="shared" si="3"/>
        <v>9.5039999999999999E-2</v>
      </c>
      <c r="I33" s="214">
        <f t="shared" si="4"/>
        <v>9.1799999999999993E-2</v>
      </c>
    </row>
    <row r="34" spans="2:9" ht="15.75" customHeight="1" x14ac:dyDescent="0.2">
      <c r="B34" s="225" t="s">
        <v>1681</v>
      </c>
      <c r="C34" s="133" t="s">
        <v>1</v>
      </c>
      <c r="D34" s="219">
        <v>0.58199999999999996</v>
      </c>
      <c r="E34" s="213">
        <f t="shared" si="0"/>
        <v>0.56453999999999993</v>
      </c>
      <c r="F34" s="213">
        <f t="shared" si="1"/>
        <v>0.5470799999999999</v>
      </c>
      <c r="G34" s="213">
        <f t="shared" si="2"/>
        <v>0.52961999999999998</v>
      </c>
      <c r="H34" s="213">
        <f t="shared" si="3"/>
        <v>0.51215999999999995</v>
      </c>
      <c r="I34" s="214">
        <f t="shared" si="4"/>
        <v>0.49469999999999997</v>
      </c>
    </row>
    <row r="35" spans="2:9" ht="15.75" customHeight="1" x14ac:dyDescent="0.2">
      <c r="B35" s="481" t="s">
        <v>3280</v>
      </c>
      <c r="C35" s="484" t="s">
        <v>1</v>
      </c>
      <c r="D35" s="509">
        <v>0.2303</v>
      </c>
      <c r="E35" s="482">
        <f t="shared" si="0"/>
        <v>0.22339100000000001</v>
      </c>
      <c r="F35" s="482">
        <f t="shared" si="1"/>
        <v>0.21648199999999998</v>
      </c>
      <c r="G35" s="482">
        <f t="shared" si="2"/>
        <v>0.20957300000000001</v>
      </c>
      <c r="H35" s="482">
        <f t="shared" si="3"/>
        <v>0.20266400000000001</v>
      </c>
      <c r="I35" s="483">
        <f t="shared" si="4"/>
        <v>0.19575500000000001</v>
      </c>
    </row>
    <row r="36" spans="2:9" ht="15.75" customHeight="1" x14ac:dyDescent="0.2">
      <c r="B36" s="225" t="s">
        <v>1682</v>
      </c>
      <c r="C36" s="133" t="s">
        <v>1</v>
      </c>
      <c r="D36" s="219">
        <v>0.28260000000000002</v>
      </c>
      <c r="E36" s="213">
        <f t="shared" si="0"/>
        <v>0.27412200000000003</v>
      </c>
      <c r="F36" s="213">
        <f t="shared" si="1"/>
        <v>0.26564399999999999</v>
      </c>
      <c r="G36" s="213">
        <f t="shared" si="2"/>
        <v>0.25716600000000001</v>
      </c>
      <c r="H36" s="213">
        <f t="shared" si="3"/>
        <v>0.24868800000000002</v>
      </c>
      <c r="I36" s="214">
        <f t="shared" si="4"/>
        <v>0.24021000000000001</v>
      </c>
    </row>
    <row r="37" spans="2:9" ht="15.75" customHeight="1" x14ac:dyDescent="0.2">
      <c r="B37" s="225" t="s">
        <v>1683</v>
      </c>
      <c r="C37" s="133" t="s">
        <v>1</v>
      </c>
      <c r="D37" s="219">
        <v>5.4300000000000001E-2</v>
      </c>
      <c r="E37" s="213">
        <f t="shared" si="0"/>
        <v>5.2671000000000003E-2</v>
      </c>
      <c r="F37" s="213">
        <f t="shared" si="1"/>
        <v>5.1041999999999997E-2</v>
      </c>
      <c r="G37" s="213">
        <f t="shared" si="2"/>
        <v>4.9413000000000006E-2</v>
      </c>
      <c r="H37" s="213">
        <f t="shared" si="3"/>
        <v>4.7784E-2</v>
      </c>
      <c r="I37" s="214">
        <f t="shared" si="4"/>
        <v>4.6155000000000002E-2</v>
      </c>
    </row>
    <row r="38" spans="2:9" ht="15.75" customHeight="1" x14ac:dyDescent="0.2">
      <c r="B38" s="225" t="s">
        <v>1684</v>
      </c>
      <c r="C38" s="133" t="s">
        <v>1</v>
      </c>
      <c r="D38" s="219">
        <v>0.43</v>
      </c>
      <c r="E38" s="213">
        <f t="shared" si="0"/>
        <v>0.41709999999999997</v>
      </c>
      <c r="F38" s="213">
        <f t="shared" si="1"/>
        <v>0.40419999999999995</v>
      </c>
      <c r="G38" s="213">
        <f t="shared" si="2"/>
        <v>0.39129999999999998</v>
      </c>
      <c r="H38" s="213">
        <f t="shared" si="3"/>
        <v>0.37840000000000001</v>
      </c>
      <c r="I38" s="214">
        <f t="shared" si="4"/>
        <v>0.36549999999999999</v>
      </c>
    </row>
    <row r="39" spans="2:9" ht="15.75" customHeight="1" x14ac:dyDescent="0.2">
      <c r="B39" s="225" t="s">
        <v>1685</v>
      </c>
      <c r="C39" s="133" t="s">
        <v>1</v>
      </c>
      <c r="D39" s="219">
        <v>0.1608</v>
      </c>
      <c r="E39" s="213">
        <f t="shared" si="0"/>
        <v>0.155976</v>
      </c>
      <c r="F39" s="213">
        <f t="shared" si="1"/>
        <v>0.15115199999999998</v>
      </c>
      <c r="G39" s="213">
        <f t="shared" si="2"/>
        <v>0.14632800000000001</v>
      </c>
      <c r="H39" s="213">
        <f t="shared" si="3"/>
        <v>0.14150399999999999</v>
      </c>
      <c r="I39" s="214">
        <f t="shared" si="4"/>
        <v>0.13668</v>
      </c>
    </row>
    <row r="40" spans="2:9" ht="15.75" customHeight="1" x14ac:dyDescent="0.2">
      <c r="B40" s="225" t="s">
        <v>1690</v>
      </c>
      <c r="C40" s="133" t="s">
        <v>1</v>
      </c>
      <c r="D40" s="219">
        <v>3.0270000000000001</v>
      </c>
      <c r="E40" s="213">
        <f t="shared" si="0"/>
        <v>2.9361899999999999</v>
      </c>
      <c r="F40" s="213">
        <f t="shared" si="1"/>
        <v>2.84538</v>
      </c>
      <c r="G40" s="213">
        <f t="shared" si="2"/>
        <v>2.7545700000000002</v>
      </c>
      <c r="H40" s="213">
        <f t="shared" si="3"/>
        <v>2.6637600000000003</v>
      </c>
      <c r="I40" s="214">
        <f t="shared" si="4"/>
        <v>2.5729500000000001</v>
      </c>
    </row>
    <row r="41" spans="2:9" ht="15.75" customHeight="1" x14ac:dyDescent="0.2">
      <c r="B41" s="225" t="s">
        <v>1691</v>
      </c>
      <c r="C41" s="133" t="s">
        <v>1</v>
      </c>
      <c r="D41" s="219">
        <v>2.1143000000000001</v>
      </c>
      <c r="E41" s="213">
        <f t="shared" si="0"/>
        <v>2.0508709999999999</v>
      </c>
      <c r="F41" s="213">
        <f t="shared" si="1"/>
        <v>1.9874419999999999</v>
      </c>
      <c r="G41" s="213">
        <f t="shared" si="2"/>
        <v>1.9240130000000002</v>
      </c>
      <c r="H41" s="213">
        <f t="shared" si="3"/>
        <v>1.860584</v>
      </c>
      <c r="I41" s="214">
        <f t="shared" si="4"/>
        <v>1.7971550000000001</v>
      </c>
    </row>
    <row r="42" spans="2:9" ht="15.75" customHeight="1" x14ac:dyDescent="0.2">
      <c r="B42" s="225" t="s">
        <v>1692</v>
      </c>
      <c r="C42" s="133" t="s">
        <v>1</v>
      </c>
      <c r="D42" s="219">
        <v>2.5444</v>
      </c>
      <c r="E42" s="213">
        <f t="shared" si="0"/>
        <v>2.4680679999999997</v>
      </c>
      <c r="F42" s="213">
        <f t="shared" si="1"/>
        <v>2.3917359999999999</v>
      </c>
      <c r="G42" s="213">
        <f t="shared" si="2"/>
        <v>2.315404</v>
      </c>
      <c r="H42" s="213">
        <f t="shared" si="3"/>
        <v>2.2390720000000002</v>
      </c>
      <c r="I42" s="214">
        <f t="shared" si="4"/>
        <v>2.1627399999999999</v>
      </c>
    </row>
    <row r="43" spans="2:9" ht="15.75" customHeight="1" x14ac:dyDescent="0.2">
      <c r="B43" s="225" t="s">
        <v>1694</v>
      </c>
      <c r="C43" s="133" t="s">
        <v>1</v>
      </c>
      <c r="D43" s="219">
        <v>26.4514</v>
      </c>
      <c r="E43" s="213">
        <f t="shared" si="0"/>
        <v>25.657857999999997</v>
      </c>
      <c r="F43" s="213">
        <f t="shared" si="1"/>
        <v>24.864315999999999</v>
      </c>
      <c r="G43" s="213">
        <f t="shared" si="2"/>
        <v>24.070774</v>
      </c>
      <c r="H43" s="213">
        <f t="shared" si="3"/>
        <v>23.277232000000001</v>
      </c>
      <c r="I43" s="214">
        <f t="shared" si="4"/>
        <v>22.483689999999999</v>
      </c>
    </row>
    <row r="44" spans="2:9" ht="15.75" customHeight="1" x14ac:dyDescent="0.2">
      <c r="B44" s="225" t="s">
        <v>1686</v>
      </c>
      <c r="C44" s="133" t="s">
        <v>1</v>
      </c>
      <c r="D44" s="219">
        <v>0.1043</v>
      </c>
      <c r="E44" s="213">
        <f t="shared" si="0"/>
        <v>0.101171</v>
      </c>
      <c r="F44" s="213">
        <f t="shared" si="1"/>
        <v>9.8042000000000004E-2</v>
      </c>
      <c r="G44" s="213">
        <f t="shared" si="2"/>
        <v>9.4913000000000011E-2</v>
      </c>
      <c r="H44" s="213">
        <f t="shared" si="3"/>
        <v>9.1784000000000004E-2</v>
      </c>
      <c r="I44" s="214">
        <f t="shared" si="4"/>
        <v>8.8654999999999998E-2</v>
      </c>
    </row>
    <row r="45" spans="2:9" ht="15.75" customHeight="1" x14ac:dyDescent="0.2">
      <c r="B45" s="481" t="s">
        <v>3281</v>
      </c>
      <c r="C45" s="484" t="s">
        <v>1</v>
      </c>
      <c r="D45" s="509">
        <v>0.1043</v>
      </c>
      <c r="E45" s="482">
        <f t="shared" si="0"/>
        <v>0.101171</v>
      </c>
      <c r="F45" s="482">
        <f t="shared" si="1"/>
        <v>9.8042000000000004E-2</v>
      </c>
      <c r="G45" s="482">
        <f t="shared" si="2"/>
        <v>9.4913000000000011E-2</v>
      </c>
      <c r="H45" s="482">
        <f t="shared" si="3"/>
        <v>9.1784000000000004E-2</v>
      </c>
      <c r="I45" s="483">
        <f t="shared" si="4"/>
        <v>8.8654999999999998E-2</v>
      </c>
    </row>
    <row r="46" spans="2:9" ht="15.75" customHeight="1" x14ac:dyDescent="0.2">
      <c r="B46" s="225" t="s">
        <v>1687</v>
      </c>
      <c r="C46" s="133" t="s">
        <v>2</v>
      </c>
      <c r="D46" s="219">
        <v>0.62739999999999996</v>
      </c>
      <c r="E46" s="213">
        <f t="shared" si="0"/>
        <v>0.60857799999999995</v>
      </c>
      <c r="F46" s="213">
        <f t="shared" si="1"/>
        <v>0.58975599999999995</v>
      </c>
      <c r="G46" s="213">
        <f t="shared" si="2"/>
        <v>0.57093399999999994</v>
      </c>
      <c r="H46" s="213">
        <f t="shared" si="3"/>
        <v>0.55211199999999994</v>
      </c>
      <c r="I46" s="214">
        <f t="shared" si="4"/>
        <v>0.53328999999999993</v>
      </c>
    </row>
    <row r="47" spans="2:9" ht="15.75" customHeight="1" x14ac:dyDescent="0.2">
      <c r="B47" s="225" t="s">
        <v>1688</v>
      </c>
      <c r="C47" s="133" t="s">
        <v>1</v>
      </c>
      <c r="D47" s="219">
        <v>6.6699999999999995E-2</v>
      </c>
      <c r="E47" s="213">
        <f t="shared" si="0"/>
        <v>6.4698999999999993E-2</v>
      </c>
      <c r="F47" s="213">
        <f t="shared" si="1"/>
        <v>6.269799999999999E-2</v>
      </c>
      <c r="G47" s="213">
        <f t="shared" si="2"/>
        <v>6.0697000000000001E-2</v>
      </c>
      <c r="H47" s="213">
        <f t="shared" si="3"/>
        <v>5.8695999999999998E-2</v>
      </c>
      <c r="I47" s="214">
        <f t="shared" si="4"/>
        <v>5.6694999999999995E-2</v>
      </c>
    </row>
    <row r="48" spans="2:9" ht="15.75" customHeight="1" thickBot="1" x14ac:dyDescent="0.25">
      <c r="B48" s="227" t="s">
        <v>1689</v>
      </c>
      <c r="C48" s="234" t="s">
        <v>1</v>
      </c>
      <c r="D48" s="267">
        <v>3.7503000000000002</v>
      </c>
      <c r="E48" s="216">
        <f t="shared" si="0"/>
        <v>3.637791</v>
      </c>
      <c r="F48" s="216">
        <f t="shared" si="1"/>
        <v>3.5252819999999998</v>
      </c>
      <c r="G48" s="216">
        <f t="shared" si="2"/>
        <v>3.4127730000000005</v>
      </c>
      <c r="H48" s="216">
        <f t="shared" si="3"/>
        <v>3.3002640000000003</v>
      </c>
      <c r="I48" s="217">
        <f t="shared" si="4"/>
        <v>3.1877550000000001</v>
      </c>
    </row>
    <row r="50" spans="2:9" x14ac:dyDescent="0.2">
      <c r="B50" s="1"/>
      <c r="D50" s="266"/>
      <c r="E50" s="34"/>
      <c r="I50" s="1"/>
    </row>
    <row r="51" spans="2:9" x14ac:dyDescent="0.2">
      <c r="B51" s="27"/>
      <c r="D51" s="266"/>
      <c r="E51" s="34"/>
      <c r="I51" s="1"/>
    </row>
  </sheetData>
  <sheetProtection sheet="1" objects="1" scenarios="1"/>
  <sortState xmlns:xlrd2="http://schemas.microsoft.com/office/spreadsheetml/2017/richdata2" ref="B11:I14">
    <sortCondition ref="B11:B14"/>
  </sortState>
  <mergeCells count="8">
    <mergeCell ref="B28:I28"/>
    <mergeCell ref="B7:I7"/>
    <mergeCell ref="B1:I1"/>
    <mergeCell ref="B2:I2"/>
    <mergeCell ref="B3:I3"/>
    <mergeCell ref="B4:I4"/>
    <mergeCell ref="B6:I6"/>
    <mergeCell ref="B5:I5"/>
  </mergeCells>
  <phoneticPr fontId="0" type="noConversion"/>
  <hyperlinks>
    <hyperlink ref="B5:I5" location="ГЛАВНАЯ!R1C1" display="&lt; НА ГЛАВНУЮ" xr:uid="{00000000-0004-0000-0E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headerFooter alignWithMargins="0">
    <oddFooter>&amp;CЦЕНЫ УКАЗАНЫ В У.Е.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J53"/>
  <sheetViews>
    <sheetView showGridLines="0" showRowColHeaders="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5" sqref="B5:I5"/>
    </sheetView>
  </sheetViews>
  <sheetFormatPr defaultRowHeight="12.75" x14ac:dyDescent="0.2"/>
  <cols>
    <col min="1" max="1" width="3.42578125" style="1" customWidth="1"/>
    <col min="2" max="2" width="94.85546875" style="263" customWidth="1"/>
    <col min="3" max="4" width="8.7109375" style="1" customWidth="1"/>
    <col min="5" max="5" width="8.7109375" style="280" customWidth="1"/>
    <col min="6" max="9" width="8.7109375" style="1" customWidth="1"/>
    <col min="10" max="10" width="91.85546875" style="1" customWidth="1"/>
    <col min="11" max="16384" width="9.140625" style="1"/>
  </cols>
  <sheetData>
    <row r="1" spans="2:10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10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10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10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10" ht="55.5" customHeight="1" thickBot="1" x14ac:dyDescent="0.25">
      <c r="B5" s="866" t="s">
        <v>1784</v>
      </c>
      <c r="C5" s="820"/>
      <c r="D5" s="820"/>
      <c r="E5" s="820"/>
      <c r="F5" s="820"/>
      <c r="G5" s="820"/>
      <c r="H5" s="820"/>
      <c r="I5" s="820"/>
    </row>
    <row r="6" spans="2:10" ht="25.5" customHeight="1" thickBot="1" x14ac:dyDescent="0.25">
      <c r="B6" s="746" t="s">
        <v>5</v>
      </c>
      <c r="C6" s="746"/>
      <c r="D6" s="746"/>
      <c r="E6" s="746"/>
      <c r="F6" s="746"/>
      <c r="G6" s="746"/>
      <c r="H6" s="746"/>
      <c r="I6" s="746"/>
    </row>
    <row r="7" spans="2:10" ht="25.5" customHeight="1" thickBot="1" x14ac:dyDescent="0.25">
      <c r="B7" s="746" t="s">
        <v>106</v>
      </c>
      <c r="C7" s="746"/>
      <c r="D7" s="746"/>
      <c r="E7" s="746"/>
      <c r="F7" s="746"/>
      <c r="G7" s="746"/>
      <c r="H7" s="746"/>
      <c r="I7" s="746"/>
    </row>
    <row r="8" spans="2:10" ht="25.5" customHeight="1" thickBot="1" x14ac:dyDescent="0.25">
      <c r="B8" s="184" t="s">
        <v>1457</v>
      </c>
      <c r="C8" s="184" t="s">
        <v>1611</v>
      </c>
      <c r="D8" s="183" t="s">
        <v>1612</v>
      </c>
      <c r="E8" s="184" t="s">
        <v>132</v>
      </c>
      <c r="F8" s="184" t="s">
        <v>133</v>
      </c>
      <c r="G8" s="184" t="s">
        <v>134</v>
      </c>
      <c r="H8" s="184" t="s">
        <v>131</v>
      </c>
      <c r="I8" s="184" t="s">
        <v>130</v>
      </c>
    </row>
    <row r="9" spans="2:10" ht="13.5" customHeight="1" x14ac:dyDescent="0.2">
      <c r="B9" s="209" t="s">
        <v>1695</v>
      </c>
      <c r="C9" s="149" t="s">
        <v>1</v>
      </c>
      <c r="D9" s="218">
        <v>0.15939999999999999</v>
      </c>
      <c r="E9" s="211">
        <f>D9*0.97</f>
        <v>0.15461799999999998</v>
      </c>
      <c r="F9" s="211">
        <f>D9*0.94</f>
        <v>0.14983599999999997</v>
      </c>
      <c r="G9" s="211">
        <f>D9*0.91</f>
        <v>0.14505399999999999</v>
      </c>
      <c r="H9" s="211">
        <f>D9*0.88</f>
        <v>0.14027199999999998</v>
      </c>
      <c r="I9" s="212">
        <f>D9*0.85</f>
        <v>0.13548999999999997</v>
      </c>
      <c r="J9" s="281"/>
    </row>
    <row r="10" spans="2:10" ht="13.5" customHeight="1" x14ac:dyDescent="0.2">
      <c r="B10" s="136" t="s">
        <v>1696</v>
      </c>
      <c r="C10" s="133" t="s">
        <v>2</v>
      </c>
      <c r="D10" s="219">
        <v>7.4200000000000002E-2</v>
      </c>
      <c r="E10" s="213">
        <f t="shared" ref="E10:E50" si="0">D10*0.97</f>
        <v>7.1973999999999996E-2</v>
      </c>
      <c r="F10" s="213">
        <f t="shared" ref="F10:F50" si="1">D10*0.94</f>
        <v>6.9748000000000004E-2</v>
      </c>
      <c r="G10" s="213">
        <f t="shared" ref="G10:G50" si="2">D10*0.91</f>
        <v>6.7521999999999999E-2</v>
      </c>
      <c r="H10" s="213">
        <f t="shared" ref="H10:H50" si="3">D10*0.88</f>
        <v>6.5296000000000007E-2</v>
      </c>
      <c r="I10" s="214">
        <f t="shared" ref="I10:I50" si="4">D10*0.85</f>
        <v>6.3070000000000001E-2</v>
      </c>
      <c r="J10" s="281"/>
    </row>
    <row r="11" spans="2:10" ht="13.5" customHeight="1" x14ac:dyDescent="0.2">
      <c r="B11" s="136" t="s">
        <v>1697</v>
      </c>
      <c r="C11" s="133" t="s">
        <v>2</v>
      </c>
      <c r="D11" s="219">
        <v>8.2799999999999999E-2</v>
      </c>
      <c r="E11" s="213">
        <f t="shared" si="0"/>
        <v>8.0315999999999999E-2</v>
      </c>
      <c r="F11" s="213">
        <f t="shared" si="1"/>
        <v>7.7831999999999998E-2</v>
      </c>
      <c r="G11" s="213">
        <f t="shared" si="2"/>
        <v>7.5347999999999998E-2</v>
      </c>
      <c r="H11" s="213">
        <f t="shared" si="3"/>
        <v>7.2863999999999998E-2</v>
      </c>
      <c r="I11" s="214">
        <f t="shared" si="4"/>
        <v>7.0379999999999998E-2</v>
      </c>
      <c r="J11" s="281"/>
    </row>
    <row r="12" spans="2:10" ht="13.5" customHeight="1" x14ac:dyDescent="0.2">
      <c r="B12" s="136" t="s">
        <v>1698</v>
      </c>
      <c r="C12" s="133" t="s">
        <v>1</v>
      </c>
      <c r="D12" s="219">
        <v>5.1200000000000002E-2</v>
      </c>
      <c r="E12" s="213">
        <f t="shared" si="0"/>
        <v>4.9664E-2</v>
      </c>
      <c r="F12" s="213">
        <f t="shared" si="1"/>
        <v>4.8127999999999997E-2</v>
      </c>
      <c r="G12" s="213">
        <f t="shared" si="2"/>
        <v>4.6592000000000001E-2</v>
      </c>
      <c r="H12" s="213">
        <f t="shared" si="3"/>
        <v>4.5056000000000006E-2</v>
      </c>
      <c r="I12" s="214">
        <f t="shared" si="4"/>
        <v>4.3520000000000003E-2</v>
      </c>
      <c r="J12" s="281"/>
    </row>
    <row r="13" spans="2:10" ht="13.5" customHeight="1" x14ac:dyDescent="0.2">
      <c r="B13" s="136" t="s">
        <v>1699</v>
      </c>
      <c r="C13" s="133" t="s">
        <v>2</v>
      </c>
      <c r="D13" s="219">
        <v>2.3300000000000001E-2</v>
      </c>
      <c r="E13" s="213">
        <f t="shared" si="0"/>
        <v>2.2601E-2</v>
      </c>
      <c r="F13" s="213">
        <f t="shared" si="1"/>
        <v>2.1902000000000001E-2</v>
      </c>
      <c r="G13" s="213">
        <f t="shared" si="2"/>
        <v>2.1203000000000003E-2</v>
      </c>
      <c r="H13" s="213">
        <f t="shared" si="3"/>
        <v>2.0504000000000001E-2</v>
      </c>
      <c r="I13" s="214">
        <f t="shared" si="4"/>
        <v>1.9805E-2</v>
      </c>
      <c r="J13" s="281"/>
    </row>
    <row r="14" spans="2:10" ht="13.5" customHeight="1" x14ac:dyDescent="0.2">
      <c r="B14" s="136" t="s">
        <v>1700</v>
      </c>
      <c r="C14" s="133" t="s">
        <v>2</v>
      </c>
      <c r="D14" s="219">
        <v>3.2599999999999997E-2</v>
      </c>
      <c r="E14" s="213">
        <f t="shared" si="0"/>
        <v>3.1621999999999997E-2</v>
      </c>
      <c r="F14" s="213">
        <f t="shared" si="1"/>
        <v>3.0643999999999994E-2</v>
      </c>
      <c r="G14" s="213">
        <f t="shared" si="2"/>
        <v>2.9665999999999998E-2</v>
      </c>
      <c r="H14" s="213">
        <f t="shared" si="3"/>
        <v>2.8687999999999998E-2</v>
      </c>
      <c r="I14" s="214">
        <f t="shared" si="4"/>
        <v>2.7709999999999995E-2</v>
      </c>
      <c r="J14" s="281"/>
    </row>
    <row r="15" spans="2:10" ht="13.5" customHeight="1" x14ac:dyDescent="0.2">
      <c r="B15" s="136" t="s">
        <v>1701</v>
      </c>
      <c r="C15" s="133" t="s">
        <v>1</v>
      </c>
      <c r="D15" s="219">
        <v>3.3599999999999998E-2</v>
      </c>
      <c r="E15" s="213">
        <f t="shared" si="0"/>
        <v>3.2591999999999996E-2</v>
      </c>
      <c r="F15" s="213">
        <f t="shared" si="1"/>
        <v>3.1583999999999994E-2</v>
      </c>
      <c r="G15" s="213">
        <f t="shared" si="2"/>
        <v>3.0575999999999999E-2</v>
      </c>
      <c r="H15" s="213">
        <f t="shared" si="3"/>
        <v>2.9567999999999997E-2</v>
      </c>
      <c r="I15" s="214">
        <f t="shared" si="4"/>
        <v>2.8559999999999999E-2</v>
      </c>
      <c r="J15" s="281"/>
    </row>
    <row r="16" spans="2:10" ht="13.5" customHeight="1" x14ac:dyDescent="0.2">
      <c r="B16" s="136" t="s">
        <v>1680</v>
      </c>
      <c r="C16" s="133" t="s">
        <v>1</v>
      </c>
      <c r="D16" s="219">
        <v>3.6299999999999999E-2</v>
      </c>
      <c r="E16" s="213">
        <f t="shared" si="0"/>
        <v>3.5210999999999999E-2</v>
      </c>
      <c r="F16" s="213">
        <f t="shared" si="1"/>
        <v>3.4122E-2</v>
      </c>
      <c r="G16" s="213">
        <f t="shared" si="2"/>
        <v>3.3033E-2</v>
      </c>
      <c r="H16" s="213">
        <f t="shared" si="3"/>
        <v>3.1944E-2</v>
      </c>
      <c r="I16" s="214">
        <f t="shared" si="4"/>
        <v>3.0854999999999997E-2</v>
      </c>
      <c r="J16" s="281"/>
    </row>
    <row r="17" spans="2:10" ht="13.5" customHeight="1" x14ac:dyDescent="0.2">
      <c r="B17" s="136" t="s">
        <v>1702</v>
      </c>
      <c r="C17" s="133" t="s">
        <v>1</v>
      </c>
      <c r="D17" s="219">
        <v>2.2982999999999998</v>
      </c>
      <c r="E17" s="213">
        <f t="shared" si="0"/>
        <v>2.2293509999999999</v>
      </c>
      <c r="F17" s="213">
        <f t="shared" si="1"/>
        <v>2.1604019999999995</v>
      </c>
      <c r="G17" s="213">
        <f t="shared" si="2"/>
        <v>2.091453</v>
      </c>
      <c r="H17" s="213">
        <f t="shared" si="3"/>
        <v>2.0225039999999996</v>
      </c>
      <c r="I17" s="214">
        <f t="shared" si="4"/>
        <v>1.9535549999999997</v>
      </c>
      <c r="J17" s="281"/>
    </row>
    <row r="18" spans="2:10" ht="13.5" customHeight="1" x14ac:dyDescent="0.2">
      <c r="B18" s="136" t="s">
        <v>1703</v>
      </c>
      <c r="C18" s="133" t="s">
        <v>1</v>
      </c>
      <c r="D18" s="219">
        <v>0.1366</v>
      </c>
      <c r="E18" s="213">
        <f t="shared" si="0"/>
        <v>0.13250200000000001</v>
      </c>
      <c r="F18" s="213">
        <f t="shared" si="1"/>
        <v>0.12840399999999999</v>
      </c>
      <c r="G18" s="213">
        <f t="shared" si="2"/>
        <v>0.124306</v>
      </c>
      <c r="H18" s="213">
        <f t="shared" si="3"/>
        <v>0.120208</v>
      </c>
      <c r="I18" s="214">
        <f t="shared" si="4"/>
        <v>0.11610999999999999</v>
      </c>
      <c r="J18" s="281"/>
    </row>
    <row r="19" spans="2:10" ht="13.5" customHeight="1" x14ac:dyDescent="0.2">
      <c r="B19" s="136" t="s">
        <v>1704</v>
      </c>
      <c r="C19" s="133" t="s">
        <v>1</v>
      </c>
      <c r="D19" s="219">
        <v>2.1700000000000001E-2</v>
      </c>
      <c r="E19" s="213">
        <f t="shared" si="0"/>
        <v>2.1048999999999998E-2</v>
      </c>
      <c r="F19" s="213">
        <f t="shared" si="1"/>
        <v>2.0397999999999999E-2</v>
      </c>
      <c r="G19" s="213">
        <f t="shared" si="2"/>
        <v>1.9747000000000001E-2</v>
      </c>
      <c r="H19" s="213">
        <f t="shared" si="3"/>
        <v>1.9096000000000002E-2</v>
      </c>
      <c r="I19" s="214">
        <f t="shared" si="4"/>
        <v>1.8445E-2</v>
      </c>
      <c r="J19" s="281"/>
    </row>
    <row r="20" spans="2:10" ht="13.5" customHeight="1" x14ac:dyDescent="0.2">
      <c r="B20" s="136" t="s">
        <v>1705</v>
      </c>
      <c r="C20" s="133" t="s">
        <v>1</v>
      </c>
      <c r="D20" s="219">
        <v>7.6E-3</v>
      </c>
      <c r="E20" s="213">
        <f t="shared" si="0"/>
        <v>7.3720000000000001E-3</v>
      </c>
      <c r="F20" s="213">
        <f t="shared" si="1"/>
        <v>7.1439999999999993E-3</v>
      </c>
      <c r="G20" s="213">
        <f t="shared" si="2"/>
        <v>6.9160000000000003E-3</v>
      </c>
      <c r="H20" s="213">
        <f t="shared" si="3"/>
        <v>6.6880000000000004E-3</v>
      </c>
      <c r="I20" s="214">
        <f t="shared" si="4"/>
        <v>6.4599999999999996E-3</v>
      </c>
      <c r="J20" s="281"/>
    </row>
    <row r="21" spans="2:10" ht="13.5" customHeight="1" x14ac:dyDescent="0.2">
      <c r="B21" s="136" t="s">
        <v>1706</v>
      </c>
      <c r="C21" s="133" t="s">
        <v>2</v>
      </c>
      <c r="D21" s="219">
        <f>РУБ!F25</f>
        <v>1.2579972972972975</v>
      </c>
      <c r="E21" s="213">
        <f t="shared" si="0"/>
        <v>1.2202573783783786</v>
      </c>
      <c r="F21" s="213">
        <f t="shared" si="1"/>
        <v>1.1825174594594596</v>
      </c>
      <c r="G21" s="213">
        <f t="shared" si="2"/>
        <v>1.1447775405405407</v>
      </c>
      <c r="H21" s="213">
        <f t="shared" si="3"/>
        <v>1.1070376216216218</v>
      </c>
      <c r="I21" s="214">
        <f t="shared" si="4"/>
        <v>1.0692977027027029</v>
      </c>
      <c r="J21" s="281"/>
    </row>
    <row r="22" spans="2:10" ht="54.75" customHeight="1" x14ac:dyDescent="0.2">
      <c r="B22" s="131" t="s">
        <v>2838</v>
      </c>
      <c r="C22" s="133" t="s">
        <v>2</v>
      </c>
      <c r="D22" s="219">
        <f>РУБ!F24</f>
        <v>2.4855405405405406</v>
      </c>
      <c r="E22" s="213">
        <f t="shared" si="0"/>
        <v>2.4109743243243242</v>
      </c>
      <c r="F22" s="213">
        <f t="shared" si="1"/>
        <v>2.3364081081081083</v>
      </c>
      <c r="G22" s="213">
        <f t="shared" si="2"/>
        <v>2.2618418918918919</v>
      </c>
      <c r="H22" s="213">
        <f t="shared" si="3"/>
        <v>2.1872756756756759</v>
      </c>
      <c r="I22" s="214">
        <f t="shared" si="4"/>
        <v>2.1127094594594595</v>
      </c>
      <c r="J22" s="282"/>
    </row>
    <row r="23" spans="2:10" ht="14.25" customHeight="1" x14ac:dyDescent="0.2">
      <c r="B23" s="136" t="s">
        <v>1707</v>
      </c>
      <c r="C23" s="133" t="s">
        <v>2</v>
      </c>
      <c r="D23" s="219">
        <f>РУБ!F51</f>
        <v>0.61278243243243247</v>
      </c>
      <c r="E23" s="213">
        <f t="shared" si="0"/>
        <v>0.59439895945945953</v>
      </c>
      <c r="F23" s="213">
        <f t="shared" si="1"/>
        <v>0.57601548648648648</v>
      </c>
      <c r="G23" s="213">
        <f t="shared" si="2"/>
        <v>0.55763201351351355</v>
      </c>
      <c r="H23" s="213">
        <f t="shared" si="3"/>
        <v>0.53924854054054061</v>
      </c>
      <c r="I23" s="214">
        <f t="shared" si="4"/>
        <v>0.52086506756756756</v>
      </c>
      <c r="J23" s="281"/>
    </row>
    <row r="24" spans="2:10" ht="54.75" customHeight="1" x14ac:dyDescent="0.2">
      <c r="B24" s="131" t="s">
        <v>2839</v>
      </c>
      <c r="C24" s="133" t="s">
        <v>2</v>
      </c>
      <c r="D24" s="219">
        <f>РУБ!F50</f>
        <v>1.3032432432432433</v>
      </c>
      <c r="E24" s="213">
        <f t="shared" si="0"/>
        <v>1.2641459459459459</v>
      </c>
      <c r="F24" s="213">
        <f t="shared" si="1"/>
        <v>1.2250486486486485</v>
      </c>
      <c r="G24" s="213">
        <f t="shared" si="2"/>
        <v>1.1859513513513513</v>
      </c>
      <c r="H24" s="213">
        <f t="shared" si="3"/>
        <v>1.1468540540540542</v>
      </c>
      <c r="I24" s="214">
        <f t="shared" si="4"/>
        <v>1.1077567567567568</v>
      </c>
      <c r="J24" s="282"/>
    </row>
    <row r="25" spans="2:10" ht="14.25" customHeight="1" x14ac:dyDescent="0.2">
      <c r="B25" s="136" t="s">
        <v>1708</v>
      </c>
      <c r="C25" s="133" t="s">
        <v>1</v>
      </c>
      <c r="D25" s="219">
        <v>2.6800000000000001E-2</v>
      </c>
      <c r="E25" s="213">
        <f t="shared" si="0"/>
        <v>2.5996000000000002E-2</v>
      </c>
      <c r="F25" s="213">
        <f t="shared" si="1"/>
        <v>2.5191999999999999E-2</v>
      </c>
      <c r="G25" s="213">
        <f t="shared" si="2"/>
        <v>2.4388E-2</v>
      </c>
      <c r="H25" s="213">
        <f t="shared" si="3"/>
        <v>2.3584000000000001E-2</v>
      </c>
      <c r="I25" s="214">
        <f t="shared" si="4"/>
        <v>2.2780000000000002E-2</v>
      </c>
      <c r="J25" s="281"/>
    </row>
    <row r="26" spans="2:10" ht="14.25" customHeight="1" x14ac:dyDescent="0.2">
      <c r="B26" s="136" t="s">
        <v>1709</v>
      </c>
      <c r="C26" s="133" t="s">
        <v>1</v>
      </c>
      <c r="D26" s="219">
        <v>0.2485</v>
      </c>
      <c r="E26" s="213">
        <f t="shared" si="0"/>
        <v>0.24104499999999998</v>
      </c>
      <c r="F26" s="213">
        <f t="shared" si="1"/>
        <v>0.23358999999999999</v>
      </c>
      <c r="G26" s="213">
        <f t="shared" si="2"/>
        <v>0.226135</v>
      </c>
      <c r="H26" s="213">
        <f t="shared" si="3"/>
        <v>0.21868000000000001</v>
      </c>
      <c r="I26" s="214">
        <f t="shared" si="4"/>
        <v>0.211225</v>
      </c>
      <c r="J26" s="281"/>
    </row>
    <row r="27" spans="2:10" ht="14.25" customHeight="1" x14ac:dyDescent="0.2">
      <c r="B27" s="136" t="s">
        <v>1710</v>
      </c>
      <c r="C27" s="133" t="s">
        <v>1</v>
      </c>
      <c r="D27" s="219">
        <v>6.0699999999999997E-2</v>
      </c>
      <c r="E27" s="213">
        <f t="shared" si="0"/>
        <v>5.8878999999999994E-2</v>
      </c>
      <c r="F27" s="213">
        <f t="shared" si="1"/>
        <v>5.7057999999999991E-2</v>
      </c>
      <c r="G27" s="213">
        <f t="shared" si="2"/>
        <v>5.5237000000000001E-2</v>
      </c>
      <c r="H27" s="213">
        <f t="shared" si="3"/>
        <v>5.3415999999999998E-2</v>
      </c>
      <c r="I27" s="214">
        <f t="shared" si="4"/>
        <v>5.1594999999999995E-2</v>
      </c>
      <c r="J27" s="281"/>
    </row>
    <row r="28" spans="2:10" ht="14.25" customHeight="1" x14ac:dyDescent="0.2">
      <c r="B28" s="136" t="s">
        <v>1711</v>
      </c>
      <c r="C28" s="133" t="s">
        <v>1</v>
      </c>
      <c r="D28" s="219">
        <v>0.26979999999999998</v>
      </c>
      <c r="E28" s="213">
        <f t="shared" si="0"/>
        <v>0.26170599999999999</v>
      </c>
      <c r="F28" s="213">
        <f t="shared" si="1"/>
        <v>0.25361199999999995</v>
      </c>
      <c r="G28" s="213">
        <f t="shared" si="2"/>
        <v>0.24551799999999999</v>
      </c>
      <c r="H28" s="213">
        <f t="shared" si="3"/>
        <v>0.237424</v>
      </c>
      <c r="I28" s="214">
        <f t="shared" si="4"/>
        <v>0.22932999999999998</v>
      </c>
      <c r="J28" s="281"/>
    </row>
    <row r="29" spans="2:10" ht="14.25" customHeight="1" x14ac:dyDescent="0.2">
      <c r="B29" s="136" t="s">
        <v>1712</v>
      </c>
      <c r="C29" s="133" t="s">
        <v>1</v>
      </c>
      <c r="D29" s="219">
        <v>7.5700000000000003E-2</v>
      </c>
      <c r="E29" s="213">
        <f t="shared" si="0"/>
        <v>7.3429000000000008E-2</v>
      </c>
      <c r="F29" s="213">
        <f t="shared" si="1"/>
        <v>7.1157999999999999E-2</v>
      </c>
      <c r="G29" s="213">
        <f t="shared" si="2"/>
        <v>6.8887000000000004E-2</v>
      </c>
      <c r="H29" s="213">
        <f t="shared" si="3"/>
        <v>6.6616000000000009E-2</v>
      </c>
      <c r="I29" s="214">
        <f t="shared" si="4"/>
        <v>6.4344999999999999E-2</v>
      </c>
      <c r="J29" s="281"/>
    </row>
    <row r="30" spans="2:10" ht="14.25" customHeight="1" x14ac:dyDescent="0.2">
      <c r="B30" s="136" t="s">
        <v>1713</v>
      </c>
      <c r="C30" s="133" t="s">
        <v>1</v>
      </c>
      <c r="D30" s="219">
        <v>5.2526999999999999</v>
      </c>
      <c r="E30" s="213">
        <f t="shared" si="0"/>
        <v>5.0951189999999995</v>
      </c>
      <c r="F30" s="213">
        <f t="shared" si="1"/>
        <v>4.937538</v>
      </c>
      <c r="G30" s="213">
        <f t="shared" si="2"/>
        <v>4.7799570000000005</v>
      </c>
      <c r="H30" s="213">
        <f t="shared" si="3"/>
        <v>4.622376</v>
      </c>
      <c r="I30" s="214">
        <f t="shared" si="4"/>
        <v>4.4647949999999996</v>
      </c>
      <c r="J30" s="281"/>
    </row>
    <row r="31" spans="2:10" ht="14.25" customHeight="1" x14ac:dyDescent="0.2">
      <c r="B31" s="136" t="s">
        <v>1714</v>
      </c>
      <c r="C31" s="133" t="s">
        <v>1</v>
      </c>
      <c r="D31" s="219">
        <v>4.8146000000000004</v>
      </c>
      <c r="E31" s="213">
        <f t="shared" si="0"/>
        <v>4.6701620000000004</v>
      </c>
      <c r="F31" s="213">
        <f t="shared" si="1"/>
        <v>4.5257240000000003</v>
      </c>
      <c r="G31" s="213">
        <f t="shared" si="2"/>
        <v>4.3812860000000002</v>
      </c>
      <c r="H31" s="213">
        <f t="shared" si="3"/>
        <v>4.2368480000000002</v>
      </c>
      <c r="I31" s="214">
        <f t="shared" si="4"/>
        <v>4.0924100000000001</v>
      </c>
      <c r="J31" s="281"/>
    </row>
    <row r="32" spans="2:10" ht="14.25" customHeight="1" x14ac:dyDescent="0.2">
      <c r="B32" s="136" t="s">
        <v>1667</v>
      </c>
      <c r="C32" s="133" t="s">
        <v>1</v>
      </c>
      <c r="D32" s="219">
        <v>3.1699999999999999E-2</v>
      </c>
      <c r="E32" s="213">
        <f t="shared" si="0"/>
        <v>3.0748999999999999E-2</v>
      </c>
      <c r="F32" s="213">
        <f t="shared" si="1"/>
        <v>2.9797999999999998E-2</v>
      </c>
      <c r="G32" s="213">
        <f t="shared" si="2"/>
        <v>2.8847000000000001E-2</v>
      </c>
      <c r="H32" s="213">
        <f t="shared" si="3"/>
        <v>2.7896000000000001E-2</v>
      </c>
      <c r="I32" s="214">
        <f t="shared" si="4"/>
        <v>2.6944999999999997E-2</v>
      </c>
      <c r="J32" s="281"/>
    </row>
    <row r="33" spans="2:10" ht="14.25" customHeight="1" x14ac:dyDescent="0.2">
      <c r="B33" s="136" t="s">
        <v>3273</v>
      </c>
      <c r="C33" s="133" t="s">
        <v>1</v>
      </c>
      <c r="D33" s="219">
        <f>РУБ!F717</f>
        <v>2.5810810810810811E-2</v>
      </c>
      <c r="E33" s="213">
        <f t="shared" ref="E33" si="5">D33*0.97</f>
        <v>2.5036486486486487E-2</v>
      </c>
      <c r="F33" s="213">
        <f t="shared" ref="F33" si="6">D33*0.94</f>
        <v>2.4262162162162162E-2</v>
      </c>
      <c r="G33" s="213">
        <f t="shared" ref="G33" si="7">D33*0.91</f>
        <v>2.3487837837837838E-2</v>
      </c>
      <c r="H33" s="213">
        <f t="shared" ref="H33" si="8">D33*0.88</f>
        <v>2.2713513513513514E-2</v>
      </c>
      <c r="I33" s="214">
        <f t="shared" ref="I33" si="9">D33*0.85</f>
        <v>2.193918918918919E-2</v>
      </c>
      <c r="J33" s="281"/>
    </row>
    <row r="34" spans="2:10" ht="14.25" customHeight="1" x14ac:dyDescent="0.2">
      <c r="B34" s="136" t="s">
        <v>1668</v>
      </c>
      <c r="C34" s="133" t="s">
        <v>1</v>
      </c>
      <c r="D34" s="219">
        <v>2.2200000000000001E-2</v>
      </c>
      <c r="E34" s="213">
        <f t="shared" si="0"/>
        <v>2.1534000000000001E-2</v>
      </c>
      <c r="F34" s="213">
        <f t="shared" si="1"/>
        <v>2.0868000000000001E-2</v>
      </c>
      <c r="G34" s="213">
        <f t="shared" si="2"/>
        <v>2.0202000000000001E-2</v>
      </c>
      <c r="H34" s="213">
        <f t="shared" si="3"/>
        <v>1.9536000000000001E-2</v>
      </c>
      <c r="I34" s="214">
        <f t="shared" si="4"/>
        <v>1.8870000000000001E-2</v>
      </c>
      <c r="J34" s="281"/>
    </row>
    <row r="35" spans="2:10" ht="14.25" customHeight="1" x14ac:dyDescent="0.2">
      <c r="B35" s="136" t="s">
        <v>3274</v>
      </c>
      <c r="C35" s="133" t="s">
        <v>1</v>
      </c>
      <c r="D35" s="219">
        <f>РУБ!F718</f>
        <v>2.4324324324324326E-2</v>
      </c>
      <c r="E35" s="213">
        <f t="shared" ref="E35" si="10">D35*0.97</f>
        <v>2.3594594594594596E-2</v>
      </c>
      <c r="F35" s="213">
        <f t="shared" ref="F35" si="11">D35*0.94</f>
        <v>2.2864864864864866E-2</v>
      </c>
      <c r="G35" s="213">
        <f t="shared" ref="G35" si="12">D35*0.91</f>
        <v>2.2135135135135136E-2</v>
      </c>
      <c r="H35" s="213">
        <f t="shared" ref="H35" si="13">D35*0.88</f>
        <v>2.1405405405405406E-2</v>
      </c>
      <c r="I35" s="214">
        <f t="shared" ref="I35" si="14">D35*0.85</f>
        <v>2.0675675675675676E-2</v>
      </c>
      <c r="J35" s="281"/>
    </row>
    <row r="36" spans="2:10" ht="14.25" customHeight="1" x14ac:dyDescent="0.2">
      <c r="B36" s="136" t="s">
        <v>2888</v>
      </c>
      <c r="C36" s="133" t="s">
        <v>1</v>
      </c>
      <c r="D36" s="219">
        <v>5.6800000000000003E-2</v>
      </c>
      <c r="E36" s="213">
        <f t="shared" si="0"/>
        <v>5.5095999999999999E-2</v>
      </c>
      <c r="F36" s="213">
        <f t="shared" si="1"/>
        <v>5.3392000000000002E-2</v>
      </c>
      <c r="G36" s="213">
        <f t="shared" si="2"/>
        <v>5.1688000000000005E-2</v>
      </c>
      <c r="H36" s="213">
        <f t="shared" si="3"/>
        <v>4.9984000000000001E-2</v>
      </c>
      <c r="I36" s="214">
        <f t="shared" si="4"/>
        <v>4.8280000000000003E-2</v>
      </c>
      <c r="J36" s="281"/>
    </row>
    <row r="37" spans="2:10" ht="14.25" customHeight="1" x14ac:dyDescent="0.2">
      <c r="B37" s="136" t="s">
        <v>1715</v>
      </c>
      <c r="C37" s="133" t="s">
        <v>2</v>
      </c>
      <c r="D37" s="219">
        <v>4.5999999999999999E-2</v>
      </c>
      <c r="E37" s="213">
        <f t="shared" si="0"/>
        <v>4.462E-2</v>
      </c>
      <c r="F37" s="213">
        <f t="shared" si="1"/>
        <v>4.3239999999999994E-2</v>
      </c>
      <c r="G37" s="213">
        <f t="shared" si="2"/>
        <v>4.1860000000000001E-2</v>
      </c>
      <c r="H37" s="213">
        <f t="shared" si="3"/>
        <v>4.0480000000000002E-2</v>
      </c>
      <c r="I37" s="214">
        <f t="shared" si="4"/>
        <v>3.9099999999999996E-2</v>
      </c>
      <c r="J37" s="281"/>
    </row>
    <row r="38" spans="2:10" ht="14.25" customHeight="1" x14ac:dyDescent="0.2">
      <c r="B38" s="136" t="s">
        <v>1716</v>
      </c>
      <c r="C38" s="133" t="s">
        <v>2</v>
      </c>
      <c r="D38" s="219">
        <v>7.0099999999999996E-2</v>
      </c>
      <c r="E38" s="213">
        <f t="shared" si="0"/>
        <v>6.7996999999999988E-2</v>
      </c>
      <c r="F38" s="213">
        <f t="shared" si="1"/>
        <v>6.5893999999999994E-2</v>
      </c>
      <c r="G38" s="213">
        <f t="shared" si="2"/>
        <v>6.3791E-2</v>
      </c>
      <c r="H38" s="213">
        <f t="shared" si="3"/>
        <v>6.1688E-2</v>
      </c>
      <c r="I38" s="214">
        <f t="shared" si="4"/>
        <v>5.9584999999999992E-2</v>
      </c>
      <c r="J38" s="281"/>
    </row>
    <row r="39" spans="2:10" ht="14.25" customHeight="1" x14ac:dyDescent="0.2">
      <c r="B39" s="136" t="s">
        <v>1670</v>
      </c>
      <c r="C39" s="133" t="s">
        <v>1</v>
      </c>
      <c r="D39" s="219">
        <v>0.4098</v>
      </c>
      <c r="E39" s="213">
        <f t="shared" si="0"/>
        <v>0.39750599999999997</v>
      </c>
      <c r="F39" s="213">
        <f t="shared" si="1"/>
        <v>0.385212</v>
      </c>
      <c r="G39" s="213">
        <f t="shared" si="2"/>
        <v>0.37291800000000003</v>
      </c>
      <c r="H39" s="213">
        <f t="shared" si="3"/>
        <v>0.360624</v>
      </c>
      <c r="I39" s="214">
        <f t="shared" si="4"/>
        <v>0.34832999999999997</v>
      </c>
      <c r="J39" s="281"/>
    </row>
    <row r="40" spans="2:10" ht="14.25" customHeight="1" x14ac:dyDescent="0.2">
      <c r="B40" s="136" t="s">
        <v>1717</v>
      </c>
      <c r="C40" s="133" t="s">
        <v>1</v>
      </c>
      <c r="D40" s="219">
        <v>6.13E-2</v>
      </c>
      <c r="E40" s="213">
        <f t="shared" si="0"/>
        <v>5.9461E-2</v>
      </c>
      <c r="F40" s="213">
        <f t="shared" si="1"/>
        <v>5.7622E-2</v>
      </c>
      <c r="G40" s="213">
        <f t="shared" si="2"/>
        <v>5.5782999999999999E-2</v>
      </c>
      <c r="H40" s="213">
        <f t="shared" si="3"/>
        <v>5.3943999999999999E-2</v>
      </c>
      <c r="I40" s="214">
        <f t="shared" si="4"/>
        <v>5.2104999999999999E-2</v>
      </c>
      <c r="J40" s="281"/>
    </row>
    <row r="41" spans="2:10" ht="14.25" customHeight="1" x14ac:dyDescent="0.2">
      <c r="B41" s="136" t="s">
        <v>2889</v>
      </c>
      <c r="C41" s="133" t="s">
        <v>1</v>
      </c>
      <c r="D41" s="219">
        <v>6.0699999999999997E-2</v>
      </c>
      <c r="E41" s="213">
        <f t="shared" si="0"/>
        <v>5.8878999999999994E-2</v>
      </c>
      <c r="F41" s="213">
        <f t="shared" si="1"/>
        <v>5.7057999999999991E-2</v>
      </c>
      <c r="G41" s="213">
        <f t="shared" si="2"/>
        <v>5.5237000000000001E-2</v>
      </c>
      <c r="H41" s="213">
        <f t="shared" si="3"/>
        <v>5.3415999999999998E-2</v>
      </c>
      <c r="I41" s="214">
        <f t="shared" si="4"/>
        <v>5.1594999999999995E-2</v>
      </c>
      <c r="J41" s="281"/>
    </row>
    <row r="42" spans="2:10" ht="14.25" customHeight="1" x14ac:dyDescent="0.2">
      <c r="B42" s="136" t="s">
        <v>733</v>
      </c>
      <c r="C42" s="133" t="s">
        <v>2</v>
      </c>
      <c r="D42" s="219">
        <v>0.62260000000000004</v>
      </c>
      <c r="E42" s="213">
        <f t="shared" si="0"/>
        <v>0.60392200000000007</v>
      </c>
      <c r="F42" s="213">
        <f t="shared" si="1"/>
        <v>0.58524399999999999</v>
      </c>
      <c r="G42" s="213">
        <f t="shared" si="2"/>
        <v>0.56656600000000001</v>
      </c>
      <c r="H42" s="213">
        <f t="shared" si="3"/>
        <v>0.54788800000000004</v>
      </c>
      <c r="I42" s="214">
        <f t="shared" si="4"/>
        <v>0.52921000000000007</v>
      </c>
      <c r="J42" s="281"/>
    </row>
    <row r="43" spans="2:10" ht="14.25" customHeight="1" x14ac:dyDescent="0.2">
      <c r="B43" s="136" t="s">
        <v>1478</v>
      </c>
      <c r="C43" s="133" t="s">
        <v>2</v>
      </c>
      <c r="D43" s="219">
        <f>РУБ!F76</f>
        <v>0.40027027027027029</v>
      </c>
      <c r="E43" s="213">
        <f t="shared" si="0"/>
        <v>0.38826216216216219</v>
      </c>
      <c r="F43" s="213">
        <f t="shared" si="1"/>
        <v>0.37625405405405404</v>
      </c>
      <c r="G43" s="213">
        <f t="shared" si="2"/>
        <v>0.364245945945946</v>
      </c>
      <c r="H43" s="213">
        <f t="shared" si="3"/>
        <v>0.35223783783783785</v>
      </c>
      <c r="I43" s="214">
        <f t="shared" si="4"/>
        <v>0.34022972972972976</v>
      </c>
      <c r="J43" s="281"/>
    </row>
    <row r="44" spans="2:10" ht="14.25" customHeight="1" x14ac:dyDescent="0.2">
      <c r="B44" s="430" t="s">
        <v>3157</v>
      </c>
      <c r="C44" s="484" t="s">
        <v>2</v>
      </c>
      <c r="D44" s="509">
        <v>0.41199999999999998</v>
      </c>
      <c r="E44" s="482">
        <f>D44*0.97</f>
        <v>0.39963999999999994</v>
      </c>
      <c r="F44" s="482">
        <f>D44*0.94</f>
        <v>0.38727999999999996</v>
      </c>
      <c r="G44" s="482">
        <f>D44*0.91</f>
        <v>0.37491999999999998</v>
      </c>
      <c r="H44" s="482">
        <f>D44*0.88</f>
        <v>0.36255999999999999</v>
      </c>
      <c r="I44" s="483">
        <f>D44*0.85</f>
        <v>0.35019999999999996</v>
      </c>
      <c r="J44" s="281"/>
    </row>
    <row r="45" spans="2:10" ht="14.25" customHeight="1" x14ac:dyDescent="0.2">
      <c r="B45" s="136" t="s">
        <v>1718</v>
      </c>
      <c r="C45" s="133" t="s">
        <v>2</v>
      </c>
      <c r="D45" s="219">
        <v>0.33079999999999998</v>
      </c>
      <c r="E45" s="213">
        <f t="shared" si="0"/>
        <v>0.32087599999999999</v>
      </c>
      <c r="F45" s="213">
        <f t="shared" si="1"/>
        <v>0.31095199999999995</v>
      </c>
      <c r="G45" s="213">
        <f t="shared" si="2"/>
        <v>0.30102800000000002</v>
      </c>
      <c r="H45" s="213">
        <f t="shared" si="3"/>
        <v>0.29110399999999997</v>
      </c>
      <c r="I45" s="214">
        <f t="shared" si="4"/>
        <v>0.28117999999999999</v>
      </c>
      <c r="J45" s="281"/>
    </row>
    <row r="46" spans="2:10" ht="14.25" customHeight="1" x14ac:dyDescent="0.2">
      <c r="B46" s="136" t="s">
        <v>2890</v>
      </c>
      <c r="C46" s="133" t="s">
        <v>2</v>
      </c>
      <c r="D46" s="219">
        <v>0.30399999999999999</v>
      </c>
      <c r="E46" s="213">
        <f t="shared" si="0"/>
        <v>0.29487999999999998</v>
      </c>
      <c r="F46" s="213">
        <f t="shared" si="1"/>
        <v>0.28575999999999996</v>
      </c>
      <c r="G46" s="213">
        <f t="shared" si="2"/>
        <v>0.27664</v>
      </c>
      <c r="H46" s="213">
        <f t="shared" si="3"/>
        <v>0.26751999999999998</v>
      </c>
      <c r="I46" s="214">
        <f t="shared" si="4"/>
        <v>0.25839999999999996</v>
      </c>
      <c r="J46" s="281"/>
    </row>
    <row r="47" spans="2:10" ht="14.25" customHeight="1" x14ac:dyDescent="0.2">
      <c r="B47" s="136" t="s">
        <v>1719</v>
      </c>
      <c r="C47" s="133" t="s">
        <v>1</v>
      </c>
      <c r="D47" s="219">
        <v>0.16289999999999999</v>
      </c>
      <c r="E47" s="213">
        <f t="shared" si="0"/>
        <v>0.15801299999999999</v>
      </c>
      <c r="F47" s="213">
        <f t="shared" si="1"/>
        <v>0.15312599999999998</v>
      </c>
      <c r="G47" s="213">
        <f t="shared" si="2"/>
        <v>0.14823899999999998</v>
      </c>
      <c r="H47" s="213">
        <f t="shared" si="3"/>
        <v>0.14335199999999998</v>
      </c>
      <c r="I47" s="214">
        <f t="shared" si="4"/>
        <v>0.13846499999999998</v>
      </c>
      <c r="J47" s="281"/>
    </row>
    <row r="48" spans="2:10" ht="14.25" customHeight="1" x14ac:dyDescent="0.2">
      <c r="B48" s="136" t="s">
        <v>1720</v>
      </c>
      <c r="C48" s="133" t="s">
        <v>1</v>
      </c>
      <c r="D48" s="219">
        <v>2.8706999999999998</v>
      </c>
      <c r="E48" s="213">
        <f t="shared" si="0"/>
        <v>2.7845789999999999</v>
      </c>
      <c r="F48" s="213">
        <f t="shared" si="1"/>
        <v>2.6984579999999996</v>
      </c>
      <c r="G48" s="213">
        <f t="shared" si="2"/>
        <v>2.6123370000000001</v>
      </c>
      <c r="H48" s="213">
        <f t="shared" si="3"/>
        <v>2.5262159999999998</v>
      </c>
      <c r="I48" s="214">
        <f t="shared" si="4"/>
        <v>2.4400949999999999</v>
      </c>
      <c r="J48" s="281"/>
    </row>
    <row r="49" spans="2:10" ht="14.25" customHeight="1" x14ac:dyDescent="0.2">
      <c r="B49" s="136" t="s">
        <v>1721</v>
      </c>
      <c r="C49" s="133" t="s">
        <v>1</v>
      </c>
      <c r="D49" s="219">
        <v>0.64049999999999996</v>
      </c>
      <c r="E49" s="213">
        <f t="shared" si="0"/>
        <v>0.62128499999999998</v>
      </c>
      <c r="F49" s="213">
        <f t="shared" si="1"/>
        <v>0.60206999999999988</v>
      </c>
      <c r="G49" s="213">
        <f t="shared" si="2"/>
        <v>0.58285500000000001</v>
      </c>
      <c r="H49" s="213">
        <f t="shared" si="3"/>
        <v>0.56363999999999992</v>
      </c>
      <c r="I49" s="214">
        <f t="shared" si="4"/>
        <v>0.54442499999999994</v>
      </c>
      <c r="J49" s="281"/>
    </row>
    <row r="50" spans="2:10" ht="14.25" customHeight="1" thickBot="1" x14ac:dyDescent="0.25">
      <c r="B50" s="207" t="s">
        <v>1722</v>
      </c>
      <c r="C50" s="234" t="s">
        <v>1</v>
      </c>
      <c r="D50" s="267">
        <v>1.8700000000000001E-2</v>
      </c>
      <c r="E50" s="216">
        <f t="shared" si="0"/>
        <v>1.8139000000000002E-2</v>
      </c>
      <c r="F50" s="216">
        <f t="shared" si="1"/>
        <v>1.7578E-2</v>
      </c>
      <c r="G50" s="216">
        <f t="shared" si="2"/>
        <v>1.7017000000000001E-2</v>
      </c>
      <c r="H50" s="216">
        <f t="shared" si="3"/>
        <v>1.6456000000000002E-2</v>
      </c>
      <c r="I50" s="217">
        <f t="shared" si="4"/>
        <v>1.5894999999999999E-2</v>
      </c>
      <c r="J50" s="281"/>
    </row>
    <row r="52" spans="2:10" x14ac:dyDescent="0.2">
      <c r="B52" s="1"/>
      <c r="D52" s="280"/>
      <c r="E52" s="1"/>
    </row>
    <row r="53" spans="2:10" x14ac:dyDescent="0.2">
      <c r="B53" s="27"/>
      <c r="D53" s="280"/>
      <c r="E53" s="1"/>
    </row>
  </sheetData>
  <sheetProtection sheet="1" objects="1" scenarios="1"/>
  <mergeCells count="7">
    <mergeCell ref="B7:I7"/>
    <mergeCell ref="B1:I1"/>
    <mergeCell ref="B2:I2"/>
    <mergeCell ref="B3:I3"/>
    <mergeCell ref="B4:I4"/>
    <mergeCell ref="B6:I6"/>
    <mergeCell ref="B5:I5"/>
  </mergeCells>
  <hyperlinks>
    <hyperlink ref="B5:I5" location="ГЛАВНАЯ!R1C1" display="&lt; НА ГЛАВНУЮ" xr:uid="{00000000-0004-0000-0F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>
    <oddFooter>&amp;CЦЕНЫ УКАЗАНЫ В У.Е.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Q86"/>
  <sheetViews>
    <sheetView showGridLines="0" showRowColHeaders="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5" sqref="B5:Q5"/>
    </sheetView>
  </sheetViews>
  <sheetFormatPr defaultRowHeight="12.75" x14ac:dyDescent="0.2"/>
  <cols>
    <col min="1" max="1" width="3.42578125" style="1" customWidth="1"/>
    <col min="2" max="2" width="10.7109375" style="1" customWidth="1"/>
    <col min="3" max="3" width="28.5703125" style="1" customWidth="1"/>
    <col min="4" max="8" width="8.7109375" style="39" customWidth="1"/>
    <col min="9" max="9" width="8.7109375" style="1" customWidth="1"/>
    <col min="10" max="10" width="10.7109375" style="1" customWidth="1"/>
    <col min="11" max="11" width="28.5703125" style="1" customWidth="1"/>
    <col min="12" max="17" width="8.7109375" style="1" customWidth="1"/>
    <col min="18" max="16384" width="9.140625" style="1"/>
  </cols>
  <sheetData>
    <row r="1" spans="2:17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9"/>
    </row>
    <row r="2" spans="2:17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2"/>
    </row>
    <row r="3" spans="2:17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5"/>
    </row>
    <row r="4" spans="2:17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7"/>
      <c r="J4" s="737"/>
      <c r="K4" s="737"/>
      <c r="L4" s="737"/>
      <c r="M4" s="737"/>
      <c r="N4" s="737"/>
      <c r="O4" s="737"/>
      <c r="P4" s="737"/>
      <c r="Q4" s="738"/>
    </row>
    <row r="5" spans="2:17" ht="55.5" customHeight="1" thickBot="1" x14ac:dyDescent="0.25">
      <c r="B5" s="848" t="s">
        <v>1784</v>
      </c>
      <c r="C5" s="676"/>
      <c r="D5" s="676"/>
      <c r="E5" s="676"/>
      <c r="F5" s="676"/>
      <c r="G5" s="676"/>
      <c r="H5" s="676"/>
      <c r="I5" s="676"/>
      <c r="J5" s="676"/>
      <c r="K5" s="676"/>
      <c r="L5" s="676"/>
      <c r="M5" s="676"/>
      <c r="N5" s="676"/>
      <c r="O5" s="676"/>
      <c r="P5" s="676"/>
      <c r="Q5" s="676"/>
    </row>
    <row r="6" spans="2:17" ht="25.5" customHeight="1" thickBot="1" x14ac:dyDescent="0.25">
      <c r="B6" s="746" t="s">
        <v>145</v>
      </c>
      <c r="C6" s="746"/>
      <c r="D6" s="746"/>
      <c r="E6" s="746"/>
      <c r="F6" s="746"/>
      <c r="G6" s="746"/>
      <c r="H6" s="746"/>
      <c r="I6" s="746"/>
      <c r="J6" s="746"/>
      <c r="K6" s="746"/>
      <c r="L6" s="746"/>
      <c r="M6" s="746"/>
      <c r="N6" s="746"/>
      <c r="O6" s="746"/>
      <c r="P6" s="746"/>
      <c r="Q6" s="746"/>
    </row>
    <row r="7" spans="2:17" ht="25.5" customHeight="1" thickBot="1" x14ac:dyDescent="0.25">
      <c r="B7" s="307" t="s">
        <v>1723</v>
      </c>
      <c r="C7" s="307" t="s">
        <v>1457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  <c r="J7" s="307" t="s">
        <v>1723</v>
      </c>
      <c r="K7" s="307" t="s">
        <v>1457</v>
      </c>
      <c r="L7" s="183" t="s">
        <v>1612</v>
      </c>
      <c r="M7" s="184" t="s">
        <v>132</v>
      </c>
      <c r="N7" s="184" t="s">
        <v>133</v>
      </c>
      <c r="O7" s="184" t="s">
        <v>134</v>
      </c>
      <c r="P7" s="184" t="s">
        <v>131</v>
      </c>
      <c r="Q7" s="184" t="s">
        <v>130</v>
      </c>
    </row>
    <row r="8" spans="2:17" ht="25.5" customHeight="1" thickBot="1" x14ac:dyDescent="0.25">
      <c r="B8" s="875" t="s">
        <v>1725</v>
      </c>
      <c r="C8" s="846"/>
      <c r="D8" s="846"/>
      <c r="E8" s="846"/>
      <c r="F8" s="846"/>
      <c r="G8" s="846"/>
      <c r="H8" s="846"/>
      <c r="I8" s="846"/>
      <c r="J8" s="846"/>
      <c r="K8" s="846"/>
      <c r="L8" s="846"/>
      <c r="M8" s="846"/>
      <c r="N8" s="846"/>
      <c r="O8" s="846"/>
      <c r="P8" s="846"/>
      <c r="Q8" s="847"/>
    </row>
    <row r="9" spans="2:17" ht="13.5" customHeight="1" thickBot="1" x14ac:dyDescent="0.25">
      <c r="B9" s="316" t="s">
        <v>15</v>
      </c>
      <c r="C9" s="317" t="s">
        <v>16</v>
      </c>
      <c r="D9" s="301">
        <f>РУБ!F697</f>
        <v>0.1518283783783784</v>
      </c>
      <c r="E9" s="302">
        <f>D9*0.97</f>
        <v>0.14727352702702703</v>
      </c>
      <c r="F9" s="302">
        <f>D9*0.94</f>
        <v>0.1427186756756757</v>
      </c>
      <c r="G9" s="302">
        <f>D9*0.91</f>
        <v>0.13816382432432434</v>
      </c>
      <c r="H9" s="302">
        <f>D9*0.88</f>
        <v>0.133608972972973</v>
      </c>
      <c r="I9" s="303">
        <f>D9*0.85</f>
        <v>0.12905412162162164</v>
      </c>
      <c r="J9" s="308">
        <v>7120</v>
      </c>
      <c r="K9" s="306"/>
      <c r="L9" s="867">
        <v>0.1714</v>
      </c>
      <c r="M9" s="882">
        <f>L9*0.97</f>
        <v>0.16625799999999999</v>
      </c>
      <c r="N9" s="882">
        <f>L9*0.94</f>
        <v>0.16111599999999998</v>
      </c>
      <c r="O9" s="882">
        <f>L9*0.91</f>
        <v>0.155974</v>
      </c>
      <c r="P9" s="882">
        <f>L9*0.88</f>
        <v>0.15083199999999999</v>
      </c>
      <c r="Q9" s="884">
        <f>L9*0.85</f>
        <v>0.14568999999999999</v>
      </c>
    </row>
    <row r="10" spans="2:17" ht="13.5" customHeight="1" x14ac:dyDescent="0.2">
      <c r="B10" s="309" t="s">
        <v>13</v>
      </c>
      <c r="C10" s="306" t="s">
        <v>14</v>
      </c>
      <c r="D10" s="893">
        <v>0.15859999999999999</v>
      </c>
      <c r="E10" s="896">
        <f>D10*0.97</f>
        <v>0.15384199999999998</v>
      </c>
      <c r="F10" s="896">
        <f>D10*0.94</f>
        <v>0.14908399999999999</v>
      </c>
      <c r="G10" s="896">
        <f>D10*0.91</f>
        <v>0.14432600000000001</v>
      </c>
      <c r="H10" s="896">
        <f>D10*0.88</f>
        <v>0.139568</v>
      </c>
      <c r="I10" s="890">
        <f>D10*0.85</f>
        <v>0.13480999999999999</v>
      </c>
      <c r="J10" s="286">
        <v>7218</v>
      </c>
      <c r="K10" s="284" t="s">
        <v>774</v>
      </c>
      <c r="L10" s="868"/>
      <c r="M10" s="889"/>
      <c r="N10" s="889"/>
      <c r="O10" s="889"/>
      <c r="P10" s="889"/>
      <c r="Q10" s="885"/>
    </row>
    <row r="11" spans="2:17" ht="13.5" customHeight="1" x14ac:dyDescent="0.2">
      <c r="B11" s="286">
        <v>1606</v>
      </c>
      <c r="C11" s="287" t="s">
        <v>19</v>
      </c>
      <c r="D11" s="906"/>
      <c r="E11" s="904"/>
      <c r="F11" s="908"/>
      <c r="G11" s="908"/>
      <c r="H11" s="908"/>
      <c r="I11" s="902"/>
      <c r="J11" s="286">
        <v>7255</v>
      </c>
      <c r="K11" s="284" t="s">
        <v>67</v>
      </c>
      <c r="L11" s="868"/>
      <c r="M11" s="889"/>
      <c r="N11" s="889"/>
      <c r="O11" s="889"/>
      <c r="P11" s="889"/>
      <c r="Q11" s="885"/>
    </row>
    <row r="12" spans="2:17" ht="13.5" customHeight="1" x14ac:dyDescent="0.2">
      <c r="B12" s="286">
        <v>1852</v>
      </c>
      <c r="C12" s="287" t="s">
        <v>22</v>
      </c>
      <c r="D12" s="906"/>
      <c r="E12" s="904"/>
      <c r="F12" s="908"/>
      <c r="G12" s="908"/>
      <c r="H12" s="908"/>
      <c r="I12" s="902"/>
      <c r="J12" s="286">
        <v>7256</v>
      </c>
      <c r="K12" s="284" t="s">
        <v>68</v>
      </c>
      <c r="L12" s="868"/>
      <c r="M12" s="889"/>
      <c r="N12" s="889"/>
      <c r="O12" s="889"/>
      <c r="P12" s="889"/>
      <c r="Q12" s="885"/>
    </row>
    <row r="13" spans="2:17" ht="13.5" customHeight="1" x14ac:dyDescent="0.2">
      <c r="B13" s="286">
        <v>1881</v>
      </c>
      <c r="C13" s="287" t="s">
        <v>1180</v>
      </c>
      <c r="D13" s="906"/>
      <c r="E13" s="904"/>
      <c r="F13" s="908"/>
      <c r="G13" s="908"/>
      <c r="H13" s="908"/>
      <c r="I13" s="902"/>
      <c r="J13" s="286">
        <v>7257</v>
      </c>
      <c r="K13" s="284" t="s">
        <v>69</v>
      </c>
      <c r="L13" s="868"/>
      <c r="M13" s="889"/>
      <c r="N13" s="889"/>
      <c r="O13" s="889"/>
      <c r="P13" s="889"/>
      <c r="Q13" s="885"/>
    </row>
    <row r="14" spans="2:17" ht="13.5" customHeight="1" x14ac:dyDescent="0.2">
      <c r="B14" s="286">
        <v>1854</v>
      </c>
      <c r="C14" s="287" t="s">
        <v>1181</v>
      </c>
      <c r="D14" s="906"/>
      <c r="E14" s="904"/>
      <c r="F14" s="908"/>
      <c r="G14" s="908"/>
      <c r="H14" s="908"/>
      <c r="I14" s="902"/>
      <c r="J14" s="286">
        <v>7258</v>
      </c>
      <c r="K14" s="284"/>
      <c r="L14" s="868"/>
      <c r="M14" s="889"/>
      <c r="N14" s="889"/>
      <c r="O14" s="889"/>
      <c r="P14" s="889"/>
      <c r="Q14" s="885"/>
    </row>
    <row r="15" spans="2:17" ht="13.5" customHeight="1" x14ac:dyDescent="0.2">
      <c r="B15" s="286">
        <v>1908</v>
      </c>
      <c r="C15" s="287" t="s">
        <v>25</v>
      </c>
      <c r="D15" s="906"/>
      <c r="E15" s="904"/>
      <c r="F15" s="908"/>
      <c r="G15" s="908"/>
      <c r="H15" s="908"/>
      <c r="I15" s="902"/>
      <c r="J15" s="286">
        <v>7259</v>
      </c>
      <c r="K15" s="284"/>
      <c r="L15" s="868"/>
      <c r="M15" s="889"/>
      <c r="N15" s="889"/>
      <c r="O15" s="889"/>
      <c r="P15" s="889"/>
      <c r="Q15" s="885"/>
    </row>
    <row r="16" spans="2:17" ht="13.5" customHeight="1" x14ac:dyDescent="0.2">
      <c r="B16" s="286">
        <v>2259</v>
      </c>
      <c r="C16" s="287" t="s">
        <v>28</v>
      </c>
      <c r="D16" s="906"/>
      <c r="E16" s="904"/>
      <c r="F16" s="908"/>
      <c r="G16" s="908"/>
      <c r="H16" s="908"/>
      <c r="I16" s="902"/>
      <c r="J16" s="286">
        <v>7260</v>
      </c>
      <c r="K16" s="284"/>
      <c r="L16" s="868"/>
      <c r="M16" s="889"/>
      <c r="N16" s="889"/>
      <c r="O16" s="889"/>
      <c r="P16" s="889"/>
      <c r="Q16" s="885"/>
    </row>
    <row r="17" spans="2:17" ht="13.5" customHeight="1" x14ac:dyDescent="0.2">
      <c r="B17" s="286">
        <v>2261</v>
      </c>
      <c r="C17" s="284" t="s">
        <v>29</v>
      </c>
      <c r="D17" s="906"/>
      <c r="E17" s="904"/>
      <c r="F17" s="908"/>
      <c r="G17" s="908"/>
      <c r="H17" s="908"/>
      <c r="I17" s="902"/>
      <c r="J17" s="286">
        <v>7261</v>
      </c>
      <c r="K17" s="284"/>
      <c r="L17" s="868"/>
      <c r="M17" s="889"/>
      <c r="N17" s="889"/>
      <c r="O17" s="889"/>
      <c r="P17" s="889"/>
      <c r="Q17" s="885"/>
    </row>
    <row r="18" spans="2:17" ht="13.5" customHeight="1" thickBot="1" x14ac:dyDescent="0.25">
      <c r="B18" s="286">
        <v>2406</v>
      </c>
      <c r="C18" s="284" t="s">
        <v>30</v>
      </c>
      <c r="D18" s="906"/>
      <c r="E18" s="904"/>
      <c r="F18" s="908"/>
      <c r="G18" s="908"/>
      <c r="H18" s="908"/>
      <c r="I18" s="902"/>
      <c r="J18" s="289">
        <v>7282</v>
      </c>
      <c r="K18" s="290" t="s">
        <v>70</v>
      </c>
      <c r="L18" s="888"/>
      <c r="M18" s="883"/>
      <c r="N18" s="883"/>
      <c r="O18" s="883"/>
      <c r="P18" s="883"/>
      <c r="Q18" s="886"/>
    </row>
    <row r="19" spans="2:17" ht="13.5" customHeight="1" x14ac:dyDescent="0.2">
      <c r="B19" s="286">
        <v>2746</v>
      </c>
      <c r="C19" s="284" t="s">
        <v>31</v>
      </c>
      <c r="D19" s="906"/>
      <c r="E19" s="904"/>
      <c r="F19" s="908"/>
      <c r="G19" s="908"/>
      <c r="H19" s="908"/>
      <c r="I19" s="902"/>
      <c r="J19" s="308" t="s">
        <v>17</v>
      </c>
      <c r="K19" s="306" t="s">
        <v>18</v>
      </c>
      <c r="L19" s="893">
        <v>0.31119999999999998</v>
      </c>
      <c r="M19" s="896">
        <f>L19*0.97</f>
        <v>0.30186399999999997</v>
      </c>
      <c r="N19" s="896">
        <f>L19*0.94</f>
        <v>0.29252799999999995</v>
      </c>
      <c r="O19" s="896">
        <f>L19*0.91</f>
        <v>0.283192</v>
      </c>
      <c r="P19" s="896">
        <f>L19*0.88</f>
        <v>0.27385599999999999</v>
      </c>
      <c r="Q19" s="890">
        <f>L19*0.85</f>
        <v>0.26451999999999998</v>
      </c>
    </row>
    <row r="20" spans="2:17" ht="13.5" customHeight="1" x14ac:dyDescent="0.2">
      <c r="B20" s="286">
        <v>2871</v>
      </c>
      <c r="C20" s="284" t="s">
        <v>33</v>
      </c>
      <c r="D20" s="906"/>
      <c r="E20" s="904"/>
      <c r="F20" s="908"/>
      <c r="G20" s="908"/>
      <c r="H20" s="908"/>
      <c r="I20" s="902"/>
      <c r="J20" s="286" t="s">
        <v>20</v>
      </c>
      <c r="K20" s="284" t="s">
        <v>21</v>
      </c>
      <c r="L20" s="894"/>
      <c r="M20" s="897"/>
      <c r="N20" s="897"/>
      <c r="O20" s="897"/>
      <c r="P20" s="897"/>
      <c r="Q20" s="891"/>
    </row>
    <row r="21" spans="2:17" ht="13.5" customHeight="1" x14ac:dyDescent="0.2">
      <c r="B21" s="286">
        <v>3144</v>
      </c>
      <c r="C21" s="287" t="s">
        <v>35</v>
      </c>
      <c r="D21" s="906"/>
      <c r="E21" s="904"/>
      <c r="F21" s="908"/>
      <c r="G21" s="908"/>
      <c r="H21" s="908"/>
      <c r="I21" s="902"/>
      <c r="J21" s="285" t="s">
        <v>23</v>
      </c>
      <c r="K21" s="284" t="s">
        <v>24</v>
      </c>
      <c r="L21" s="894"/>
      <c r="M21" s="897"/>
      <c r="N21" s="897"/>
      <c r="O21" s="897"/>
      <c r="P21" s="897"/>
      <c r="Q21" s="891"/>
    </row>
    <row r="22" spans="2:17" ht="13.5" customHeight="1" x14ac:dyDescent="0.2">
      <c r="B22" s="286">
        <v>3204</v>
      </c>
      <c r="C22" s="284" t="s">
        <v>37</v>
      </c>
      <c r="D22" s="906"/>
      <c r="E22" s="904"/>
      <c r="F22" s="908"/>
      <c r="G22" s="908"/>
      <c r="H22" s="908"/>
      <c r="I22" s="902"/>
      <c r="J22" s="286" t="s">
        <v>26</v>
      </c>
      <c r="K22" s="284" t="s">
        <v>27</v>
      </c>
      <c r="L22" s="894"/>
      <c r="M22" s="897"/>
      <c r="N22" s="897"/>
      <c r="O22" s="897"/>
      <c r="P22" s="897"/>
      <c r="Q22" s="891"/>
    </row>
    <row r="23" spans="2:17" ht="13.5" customHeight="1" thickBot="1" x14ac:dyDescent="0.25">
      <c r="B23" s="286">
        <v>3209</v>
      </c>
      <c r="C23" s="284" t="s">
        <v>39</v>
      </c>
      <c r="D23" s="906"/>
      <c r="E23" s="904"/>
      <c r="F23" s="908"/>
      <c r="G23" s="908"/>
      <c r="H23" s="908"/>
      <c r="I23" s="902"/>
      <c r="J23" s="289" t="s">
        <v>32</v>
      </c>
      <c r="K23" s="290" t="s">
        <v>225</v>
      </c>
      <c r="L23" s="895"/>
      <c r="M23" s="898"/>
      <c r="N23" s="898"/>
      <c r="O23" s="898"/>
      <c r="P23" s="898"/>
      <c r="Q23" s="892"/>
    </row>
    <row r="24" spans="2:17" ht="13.5" customHeight="1" x14ac:dyDescent="0.2">
      <c r="B24" s="286">
        <v>3458</v>
      </c>
      <c r="C24" s="287" t="s">
        <v>41</v>
      </c>
      <c r="D24" s="906"/>
      <c r="E24" s="904"/>
      <c r="F24" s="908"/>
      <c r="G24" s="908"/>
      <c r="H24" s="908"/>
      <c r="I24" s="902"/>
      <c r="J24" s="309">
        <v>6006</v>
      </c>
      <c r="K24" s="306" t="s">
        <v>2856</v>
      </c>
      <c r="L24" s="899">
        <v>0.40460000000000002</v>
      </c>
      <c r="M24" s="899">
        <f>L24*0.97</f>
        <v>0.39246199999999998</v>
      </c>
      <c r="N24" s="899">
        <f>L24*0.94</f>
        <v>0.380324</v>
      </c>
      <c r="O24" s="899">
        <f>L24*0.91</f>
        <v>0.36818600000000001</v>
      </c>
      <c r="P24" s="899">
        <f>L24*0.88</f>
        <v>0.35604800000000003</v>
      </c>
      <c r="Q24" s="899">
        <f>L24*0.85</f>
        <v>0.34390999999999999</v>
      </c>
    </row>
    <row r="25" spans="2:17" ht="13.5" customHeight="1" x14ac:dyDescent="0.2">
      <c r="B25" s="286">
        <v>3499</v>
      </c>
      <c r="C25" s="284"/>
      <c r="D25" s="906"/>
      <c r="E25" s="904"/>
      <c r="F25" s="908"/>
      <c r="G25" s="908"/>
      <c r="H25" s="908"/>
      <c r="I25" s="902"/>
      <c r="J25" s="285">
        <v>6007</v>
      </c>
      <c r="K25" s="284" t="s">
        <v>2855</v>
      </c>
      <c r="L25" s="900"/>
      <c r="M25" s="900"/>
      <c r="N25" s="900"/>
      <c r="O25" s="900"/>
      <c r="P25" s="900"/>
      <c r="Q25" s="900"/>
    </row>
    <row r="26" spans="2:17" ht="13.5" customHeight="1" x14ac:dyDescent="0.2">
      <c r="B26" s="286">
        <v>4059</v>
      </c>
      <c r="C26" s="287" t="s">
        <v>42</v>
      </c>
      <c r="D26" s="906"/>
      <c r="E26" s="904"/>
      <c r="F26" s="908"/>
      <c r="G26" s="908"/>
      <c r="H26" s="908"/>
      <c r="I26" s="902"/>
      <c r="J26" s="285">
        <v>6009</v>
      </c>
      <c r="K26" s="284"/>
      <c r="L26" s="900"/>
      <c r="M26" s="900"/>
      <c r="N26" s="900"/>
      <c r="O26" s="900"/>
      <c r="P26" s="900"/>
      <c r="Q26" s="900"/>
    </row>
    <row r="27" spans="2:17" ht="13.5" customHeight="1" x14ac:dyDescent="0.2">
      <c r="B27" s="286">
        <v>4063</v>
      </c>
      <c r="C27" s="284" t="s">
        <v>44</v>
      </c>
      <c r="D27" s="906"/>
      <c r="E27" s="904"/>
      <c r="F27" s="908"/>
      <c r="G27" s="908"/>
      <c r="H27" s="908"/>
      <c r="I27" s="902"/>
      <c r="J27" s="285">
        <v>6010</v>
      </c>
      <c r="K27" s="284" t="s">
        <v>36</v>
      </c>
      <c r="L27" s="900"/>
      <c r="M27" s="900"/>
      <c r="N27" s="900"/>
      <c r="O27" s="900"/>
      <c r="P27" s="900"/>
      <c r="Q27" s="900"/>
    </row>
    <row r="28" spans="2:17" ht="13.5" customHeight="1" x14ac:dyDescent="0.2">
      <c r="B28" s="286">
        <v>4077</v>
      </c>
      <c r="C28" s="284" t="s">
        <v>45</v>
      </c>
      <c r="D28" s="906"/>
      <c r="E28" s="904"/>
      <c r="F28" s="908"/>
      <c r="G28" s="908"/>
      <c r="H28" s="908"/>
      <c r="I28" s="902"/>
      <c r="J28" s="285">
        <v>6012</v>
      </c>
      <c r="K28" s="284" t="s">
        <v>38</v>
      </c>
      <c r="L28" s="900"/>
      <c r="M28" s="900"/>
      <c r="N28" s="900"/>
      <c r="O28" s="900"/>
      <c r="P28" s="900"/>
      <c r="Q28" s="900"/>
    </row>
    <row r="29" spans="2:17" ht="13.5" customHeight="1" x14ac:dyDescent="0.2">
      <c r="B29" s="286">
        <v>4082</v>
      </c>
      <c r="C29" s="284" t="s">
        <v>46</v>
      </c>
      <c r="D29" s="906"/>
      <c r="E29" s="904"/>
      <c r="F29" s="908"/>
      <c r="G29" s="908"/>
      <c r="H29" s="908"/>
      <c r="I29" s="902"/>
      <c r="J29" s="311">
        <v>6013</v>
      </c>
      <c r="K29" s="288" t="s">
        <v>40</v>
      </c>
      <c r="L29" s="900"/>
      <c r="M29" s="900"/>
      <c r="N29" s="900"/>
      <c r="O29" s="900"/>
      <c r="P29" s="900"/>
      <c r="Q29" s="900"/>
    </row>
    <row r="30" spans="2:17" ht="13.5" customHeight="1" x14ac:dyDescent="0.2">
      <c r="B30" s="286">
        <v>4096</v>
      </c>
      <c r="C30" s="284"/>
      <c r="D30" s="906"/>
      <c r="E30" s="904"/>
      <c r="F30" s="908"/>
      <c r="G30" s="908"/>
      <c r="H30" s="908"/>
      <c r="I30" s="902"/>
      <c r="J30" s="286">
        <v>6016</v>
      </c>
      <c r="K30" s="284" t="s">
        <v>43</v>
      </c>
      <c r="L30" s="900"/>
      <c r="M30" s="900"/>
      <c r="N30" s="900"/>
      <c r="O30" s="900"/>
      <c r="P30" s="900"/>
      <c r="Q30" s="900"/>
    </row>
    <row r="31" spans="2:17" ht="13.5" customHeight="1" x14ac:dyDescent="0.2">
      <c r="B31" s="286">
        <v>4158</v>
      </c>
      <c r="C31" s="287" t="s">
        <v>48</v>
      </c>
      <c r="D31" s="906"/>
      <c r="E31" s="904"/>
      <c r="F31" s="908"/>
      <c r="G31" s="908"/>
      <c r="H31" s="908"/>
      <c r="I31" s="902"/>
      <c r="J31" s="311">
        <v>6017</v>
      </c>
      <c r="K31" s="288"/>
      <c r="L31" s="900"/>
      <c r="M31" s="900"/>
      <c r="N31" s="900"/>
      <c r="O31" s="900"/>
      <c r="P31" s="900"/>
      <c r="Q31" s="900"/>
    </row>
    <row r="32" spans="2:17" ht="13.5" customHeight="1" x14ac:dyDescent="0.2">
      <c r="B32" s="286">
        <v>4201</v>
      </c>
      <c r="C32" s="284"/>
      <c r="D32" s="906"/>
      <c r="E32" s="904"/>
      <c r="F32" s="908"/>
      <c r="G32" s="908"/>
      <c r="H32" s="908"/>
      <c r="I32" s="902"/>
      <c r="J32" s="311">
        <v>6020</v>
      </c>
      <c r="K32" s="288" t="s">
        <v>2857</v>
      </c>
      <c r="L32" s="910"/>
      <c r="M32" s="900"/>
      <c r="N32" s="900"/>
      <c r="O32" s="900"/>
      <c r="P32" s="900"/>
      <c r="Q32" s="900"/>
    </row>
    <row r="33" spans="2:17" ht="13.5" customHeight="1" thickBot="1" x14ac:dyDescent="0.25">
      <c r="B33" s="286">
        <v>4261</v>
      </c>
      <c r="C33" s="284" t="s">
        <v>50</v>
      </c>
      <c r="D33" s="906"/>
      <c r="E33" s="904"/>
      <c r="F33" s="908"/>
      <c r="G33" s="908"/>
      <c r="H33" s="908"/>
      <c r="I33" s="902"/>
      <c r="J33" s="312">
        <v>6021</v>
      </c>
      <c r="K33" s="313" t="s">
        <v>2858</v>
      </c>
      <c r="L33" s="911"/>
      <c r="M33" s="901"/>
      <c r="N33" s="901"/>
      <c r="O33" s="901"/>
      <c r="P33" s="901"/>
      <c r="Q33" s="901"/>
    </row>
    <row r="34" spans="2:17" ht="13.5" customHeight="1" thickBot="1" x14ac:dyDescent="0.25">
      <c r="B34" s="286">
        <v>4301</v>
      </c>
      <c r="C34" s="287" t="s">
        <v>51</v>
      </c>
      <c r="D34" s="906"/>
      <c r="E34" s="904"/>
      <c r="F34" s="908"/>
      <c r="G34" s="908"/>
      <c r="H34" s="908"/>
      <c r="I34" s="902"/>
      <c r="J34" s="314">
        <v>9002</v>
      </c>
      <c r="K34" s="300" t="s">
        <v>34</v>
      </c>
      <c r="L34" s="301">
        <v>0.39450000000000002</v>
      </c>
      <c r="M34" s="302">
        <f>L34*0.97</f>
        <v>0.38266500000000003</v>
      </c>
      <c r="N34" s="302">
        <f>L34*0.94</f>
        <v>0.37082999999999999</v>
      </c>
      <c r="O34" s="302">
        <f>L34*0.91</f>
        <v>0.35899500000000001</v>
      </c>
      <c r="P34" s="302">
        <f>L34*0.88</f>
        <v>0.34716000000000002</v>
      </c>
      <c r="Q34" s="303">
        <f>L34*0.85</f>
        <v>0.33532499999999998</v>
      </c>
    </row>
    <row r="35" spans="2:17" ht="13.5" customHeight="1" x14ac:dyDescent="0.2">
      <c r="B35" s="286">
        <v>4858</v>
      </c>
      <c r="C35" s="287" t="s">
        <v>53</v>
      </c>
      <c r="D35" s="906"/>
      <c r="E35" s="904"/>
      <c r="F35" s="908"/>
      <c r="G35" s="908"/>
      <c r="H35" s="908"/>
      <c r="I35" s="902"/>
      <c r="J35" s="308">
        <v>7419</v>
      </c>
      <c r="K35" s="880" t="s">
        <v>124</v>
      </c>
      <c r="L35" s="893">
        <v>0.32679999999999998</v>
      </c>
      <c r="M35" s="896">
        <f>L35*0.97</f>
        <v>0.31699599999999994</v>
      </c>
      <c r="N35" s="896">
        <f>L35*0.94</f>
        <v>0.30719199999999997</v>
      </c>
      <c r="O35" s="896">
        <f>L35*0.91</f>
        <v>0.29738799999999999</v>
      </c>
      <c r="P35" s="896">
        <f>L35*0.88</f>
        <v>0.28758400000000001</v>
      </c>
      <c r="Q35" s="890">
        <f>L35*0.85</f>
        <v>0.27777999999999997</v>
      </c>
    </row>
    <row r="36" spans="2:17" ht="13.5" customHeight="1" x14ac:dyDescent="0.2">
      <c r="B36" s="286">
        <v>4967</v>
      </c>
      <c r="C36" s="284" t="s">
        <v>54</v>
      </c>
      <c r="D36" s="906"/>
      <c r="E36" s="904"/>
      <c r="F36" s="908"/>
      <c r="G36" s="908"/>
      <c r="H36" s="908"/>
      <c r="I36" s="902"/>
      <c r="J36" s="286">
        <v>7431</v>
      </c>
      <c r="K36" s="887"/>
      <c r="L36" s="894"/>
      <c r="M36" s="897"/>
      <c r="N36" s="897"/>
      <c r="O36" s="897"/>
      <c r="P36" s="897"/>
      <c r="Q36" s="891"/>
    </row>
    <row r="37" spans="2:17" ht="13.5" customHeight="1" x14ac:dyDescent="0.2">
      <c r="B37" s="286">
        <v>5150</v>
      </c>
      <c r="C37" s="284" t="s">
        <v>55</v>
      </c>
      <c r="D37" s="906"/>
      <c r="E37" s="904"/>
      <c r="F37" s="908"/>
      <c r="G37" s="908"/>
      <c r="H37" s="908"/>
      <c r="I37" s="902"/>
      <c r="J37" s="286">
        <v>8011</v>
      </c>
      <c r="K37" s="887" t="s">
        <v>125</v>
      </c>
      <c r="L37" s="894"/>
      <c r="M37" s="897"/>
      <c r="N37" s="897"/>
      <c r="O37" s="897"/>
      <c r="P37" s="897"/>
      <c r="Q37" s="891"/>
    </row>
    <row r="38" spans="2:17" ht="13.5" customHeight="1" thickBot="1" x14ac:dyDescent="0.25">
      <c r="B38" s="286">
        <v>5173</v>
      </c>
      <c r="C38" s="284" t="s">
        <v>56</v>
      </c>
      <c r="D38" s="906"/>
      <c r="E38" s="904"/>
      <c r="F38" s="908"/>
      <c r="G38" s="908"/>
      <c r="H38" s="908"/>
      <c r="I38" s="902"/>
      <c r="J38" s="289">
        <v>8012</v>
      </c>
      <c r="K38" s="881"/>
      <c r="L38" s="895"/>
      <c r="M38" s="898"/>
      <c r="N38" s="898"/>
      <c r="O38" s="898"/>
      <c r="P38" s="898"/>
      <c r="Q38" s="892"/>
    </row>
    <row r="39" spans="2:17" ht="13.5" customHeight="1" x14ac:dyDescent="0.2">
      <c r="B39" s="286">
        <v>5259</v>
      </c>
      <c r="C39" s="284" t="s">
        <v>58</v>
      </c>
      <c r="D39" s="906"/>
      <c r="E39" s="904"/>
      <c r="F39" s="908"/>
      <c r="G39" s="908"/>
      <c r="H39" s="908"/>
      <c r="I39" s="902"/>
      <c r="J39" s="308">
        <v>7505</v>
      </c>
      <c r="K39" s="880" t="s">
        <v>121</v>
      </c>
      <c r="L39" s="867">
        <v>0.3856</v>
      </c>
      <c r="M39" s="882">
        <f>L39*0.97</f>
        <v>0.37403199999999998</v>
      </c>
      <c r="N39" s="882">
        <f>L39*0.94</f>
        <v>0.36246399999999995</v>
      </c>
      <c r="O39" s="882">
        <f>L39*0.91</f>
        <v>0.35089599999999999</v>
      </c>
      <c r="P39" s="882">
        <f>L39*0.88</f>
        <v>0.33932800000000002</v>
      </c>
      <c r="Q39" s="884">
        <f>L39*0.85</f>
        <v>0.32776</v>
      </c>
    </row>
    <row r="40" spans="2:17" ht="13.5" customHeight="1" x14ac:dyDescent="0.2">
      <c r="B40" s="286">
        <v>5608</v>
      </c>
      <c r="C40" s="284" t="s">
        <v>57</v>
      </c>
      <c r="D40" s="906"/>
      <c r="E40" s="904"/>
      <c r="F40" s="908"/>
      <c r="G40" s="908"/>
      <c r="H40" s="908"/>
      <c r="I40" s="902"/>
      <c r="J40" s="286">
        <v>7525</v>
      </c>
      <c r="K40" s="887"/>
      <c r="L40" s="868"/>
      <c r="M40" s="889"/>
      <c r="N40" s="889"/>
      <c r="O40" s="889"/>
      <c r="P40" s="889"/>
      <c r="Q40" s="885"/>
    </row>
    <row r="41" spans="2:17" ht="13.5" customHeight="1" x14ac:dyDescent="0.2">
      <c r="B41" s="286">
        <v>5713</v>
      </c>
      <c r="C41" s="284"/>
      <c r="D41" s="906"/>
      <c r="E41" s="904"/>
      <c r="F41" s="908"/>
      <c r="G41" s="908"/>
      <c r="H41" s="908"/>
      <c r="I41" s="902"/>
      <c r="J41" s="286">
        <v>7528</v>
      </c>
      <c r="K41" s="887"/>
      <c r="L41" s="868"/>
      <c r="M41" s="889"/>
      <c r="N41" s="889"/>
      <c r="O41" s="889"/>
      <c r="P41" s="889"/>
      <c r="Q41" s="885"/>
    </row>
    <row r="42" spans="2:17" ht="13.5" customHeight="1" thickBot="1" x14ac:dyDescent="0.25">
      <c r="B42" s="286">
        <v>5850</v>
      </c>
      <c r="C42" s="287" t="s">
        <v>59</v>
      </c>
      <c r="D42" s="906"/>
      <c r="E42" s="904"/>
      <c r="F42" s="908"/>
      <c r="G42" s="908"/>
      <c r="H42" s="908"/>
      <c r="I42" s="902"/>
      <c r="J42" s="289">
        <v>7536</v>
      </c>
      <c r="K42" s="881"/>
      <c r="L42" s="888"/>
      <c r="M42" s="883"/>
      <c r="N42" s="883"/>
      <c r="O42" s="883"/>
      <c r="P42" s="883"/>
      <c r="Q42" s="886"/>
    </row>
    <row r="43" spans="2:17" ht="13.5" customHeight="1" x14ac:dyDescent="0.2">
      <c r="B43" s="286">
        <v>5853</v>
      </c>
      <c r="C43" s="284" t="s">
        <v>63</v>
      </c>
      <c r="D43" s="906"/>
      <c r="E43" s="904"/>
      <c r="F43" s="908"/>
      <c r="G43" s="908"/>
      <c r="H43" s="908"/>
      <c r="I43" s="902"/>
      <c r="J43" s="308">
        <v>9013</v>
      </c>
      <c r="K43" s="880" t="s">
        <v>122</v>
      </c>
      <c r="L43" s="867">
        <v>0.2858</v>
      </c>
      <c r="M43" s="882">
        <f>L43*0.97</f>
        <v>0.27722599999999997</v>
      </c>
      <c r="N43" s="882">
        <f>L43*0.94</f>
        <v>0.268652</v>
      </c>
      <c r="O43" s="882">
        <f>L43*0.91</f>
        <v>0.26007800000000003</v>
      </c>
      <c r="P43" s="882">
        <f>L43*0.88</f>
        <v>0.25150400000000001</v>
      </c>
      <c r="Q43" s="884">
        <f>L43*0.85</f>
        <v>0.24292999999999998</v>
      </c>
    </row>
    <row r="44" spans="2:17" ht="13.5" customHeight="1" thickBot="1" x14ac:dyDescent="0.25">
      <c r="B44" s="289">
        <v>5992</v>
      </c>
      <c r="C44" s="290"/>
      <c r="D44" s="907"/>
      <c r="E44" s="905"/>
      <c r="F44" s="909"/>
      <c r="G44" s="909"/>
      <c r="H44" s="909"/>
      <c r="I44" s="903"/>
      <c r="J44" s="286">
        <v>9018</v>
      </c>
      <c r="K44" s="887"/>
      <c r="L44" s="868"/>
      <c r="M44" s="889"/>
      <c r="N44" s="889"/>
      <c r="O44" s="889"/>
      <c r="P44" s="889"/>
      <c r="Q44" s="885"/>
    </row>
    <row r="45" spans="2:17" ht="13.5" customHeight="1" thickBot="1" x14ac:dyDescent="0.25">
      <c r="B45" s="308">
        <v>7005</v>
      </c>
      <c r="C45" s="306" t="s">
        <v>60</v>
      </c>
      <c r="D45" s="893">
        <v>0.16889999999999999</v>
      </c>
      <c r="E45" s="896">
        <f>D45*0.97</f>
        <v>0.16383299999999998</v>
      </c>
      <c r="F45" s="896">
        <f>D45*0.94</f>
        <v>0.15876599999999999</v>
      </c>
      <c r="G45" s="896">
        <f>D45*0.91</f>
        <v>0.153699</v>
      </c>
      <c r="H45" s="896">
        <f>D45*0.88</f>
        <v>0.14863199999999999</v>
      </c>
      <c r="I45" s="890">
        <f>D45*0.85</f>
        <v>0.143565</v>
      </c>
      <c r="J45" s="289">
        <v>9035</v>
      </c>
      <c r="K45" s="881"/>
      <c r="L45" s="888"/>
      <c r="M45" s="883"/>
      <c r="N45" s="883"/>
      <c r="O45" s="883"/>
      <c r="P45" s="883"/>
      <c r="Q45" s="886"/>
    </row>
    <row r="46" spans="2:17" ht="13.5" customHeight="1" x14ac:dyDescent="0.2">
      <c r="B46" s="286">
        <v>7013</v>
      </c>
      <c r="C46" s="284" t="s">
        <v>61</v>
      </c>
      <c r="D46" s="894"/>
      <c r="E46" s="904"/>
      <c r="F46" s="897"/>
      <c r="G46" s="897"/>
      <c r="H46" s="897"/>
      <c r="I46" s="891"/>
      <c r="J46" s="308">
        <v>7718</v>
      </c>
      <c r="K46" s="880" t="s">
        <v>123</v>
      </c>
      <c r="L46" s="867">
        <v>0.5333</v>
      </c>
      <c r="M46" s="882">
        <f>L46*0.97</f>
        <v>0.51730100000000001</v>
      </c>
      <c r="N46" s="882">
        <f>L46*0.94</f>
        <v>0.50130199999999991</v>
      </c>
      <c r="O46" s="882">
        <f>L46*0.91</f>
        <v>0.48530300000000004</v>
      </c>
      <c r="P46" s="882">
        <f>L46*0.88</f>
        <v>0.469304</v>
      </c>
      <c r="Q46" s="884">
        <f>L46*0.85</f>
        <v>0.45330499999999996</v>
      </c>
    </row>
    <row r="47" spans="2:17" ht="13.5" customHeight="1" x14ac:dyDescent="0.2">
      <c r="B47" s="286">
        <v>7122</v>
      </c>
      <c r="C47" s="284" t="s">
        <v>65</v>
      </c>
      <c r="D47" s="894"/>
      <c r="E47" s="904"/>
      <c r="F47" s="897"/>
      <c r="G47" s="897"/>
      <c r="H47" s="897"/>
      <c r="I47" s="891"/>
      <c r="J47" s="286">
        <v>7722</v>
      </c>
      <c r="K47" s="887"/>
      <c r="L47" s="868"/>
      <c r="M47" s="889"/>
      <c r="N47" s="889"/>
      <c r="O47" s="889"/>
      <c r="P47" s="889"/>
      <c r="Q47" s="885"/>
    </row>
    <row r="48" spans="2:17" ht="13.5" customHeight="1" thickBot="1" x14ac:dyDescent="0.25">
      <c r="B48" s="286">
        <v>7125</v>
      </c>
      <c r="C48" s="287" t="s">
        <v>66</v>
      </c>
      <c r="D48" s="894"/>
      <c r="E48" s="904"/>
      <c r="F48" s="897"/>
      <c r="G48" s="897"/>
      <c r="H48" s="897"/>
      <c r="I48" s="891"/>
      <c r="J48" s="289">
        <v>7734</v>
      </c>
      <c r="K48" s="881"/>
      <c r="L48" s="888"/>
      <c r="M48" s="883"/>
      <c r="N48" s="883"/>
      <c r="O48" s="883"/>
      <c r="P48" s="883"/>
      <c r="Q48" s="886"/>
    </row>
    <row r="49" spans="2:17" ht="13.5" customHeight="1" thickBot="1" x14ac:dyDescent="0.25">
      <c r="B49" s="289">
        <v>7128</v>
      </c>
      <c r="C49" s="290" t="s">
        <v>62</v>
      </c>
      <c r="D49" s="895"/>
      <c r="E49" s="905"/>
      <c r="F49" s="898"/>
      <c r="G49" s="898"/>
      <c r="H49" s="898"/>
      <c r="I49" s="892"/>
      <c r="J49" s="314">
        <v>7754</v>
      </c>
      <c r="K49" s="315" t="s">
        <v>775</v>
      </c>
      <c r="L49" s="301">
        <v>0.39950000000000002</v>
      </c>
      <c r="M49" s="302">
        <f>L49*0.97</f>
        <v>0.387515</v>
      </c>
      <c r="N49" s="302">
        <f>L49*0.94</f>
        <v>0.37552999999999997</v>
      </c>
      <c r="O49" s="302">
        <f>L49*0.91</f>
        <v>0.36354500000000001</v>
      </c>
      <c r="P49" s="302">
        <f>L49*0.88</f>
        <v>0.35156000000000004</v>
      </c>
      <c r="Q49" s="303">
        <f>L49*0.85</f>
        <v>0.33957500000000002</v>
      </c>
    </row>
    <row r="50" spans="2:17" ht="13.5" customHeight="1" thickBot="1" x14ac:dyDescent="0.25">
      <c r="B50" s="314">
        <v>7105</v>
      </c>
      <c r="C50" s="300" t="s">
        <v>773</v>
      </c>
      <c r="D50" s="301">
        <v>0.22009999999999999</v>
      </c>
      <c r="E50" s="302">
        <f>D50*0.97</f>
        <v>0.21349699999999999</v>
      </c>
      <c r="F50" s="302">
        <f>D50*0.94</f>
        <v>0.20689399999999997</v>
      </c>
      <c r="G50" s="302">
        <f>D50*0.91</f>
        <v>0.200291</v>
      </c>
      <c r="H50" s="302">
        <f>D50*0.88</f>
        <v>0.193688</v>
      </c>
      <c r="I50" s="303">
        <f>D50*0.85</f>
        <v>0.18708499999999997</v>
      </c>
      <c r="J50" s="308">
        <v>1853</v>
      </c>
      <c r="K50" s="210"/>
      <c r="L50" s="867">
        <v>0.2225</v>
      </c>
      <c r="M50" s="882">
        <f>L50*0.97</f>
        <v>0.21582499999999999</v>
      </c>
      <c r="N50" s="882">
        <f>L50*0.94</f>
        <v>0.20915</v>
      </c>
      <c r="O50" s="882">
        <f>L50*0.91</f>
        <v>0.20247500000000002</v>
      </c>
      <c r="P50" s="882">
        <f>L50*0.88</f>
        <v>0.1958</v>
      </c>
      <c r="Q50" s="884">
        <f>L50*0.85</f>
        <v>0.18912499999999999</v>
      </c>
    </row>
    <row r="51" spans="2:17" ht="13.5" customHeight="1" thickBot="1" x14ac:dyDescent="0.25">
      <c r="B51" s="318">
        <v>2549</v>
      </c>
      <c r="C51" s="319" t="s">
        <v>71</v>
      </c>
      <c r="D51" s="320">
        <v>0.29189999999999999</v>
      </c>
      <c r="E51" s="321">
        <f>D51*0.97</f>
        <v>0.28314299999999998</v>
      </c>
      <c r="F51" s="321">
        <f>D51*0.94</f>
        <v>0.27438599999999996</v>
      </c>
      <c r="G51" s="321">
        <f>D51*0.91</f>
        <v>0.265629</v>
      </c>
      <c r="H51" s="321">
        <f>D51*0.88</f>
        <v>0.25687199999999999</v>
      </c>
      <c r="I51" s="322">
        <f>D51*0.85</f>
        <v>0.24811499999999997</v>
      </c>
      <c r="J51" s="286">
        <v>1884</v>
      </c>
      <c r="K51" s="203"/>
      <c r="L51" s="868"/>
      <c r="M51" s="889"/>
      <c r="N51" s="889"/>
      <c r="O51" s="889"/>
      <c r="P51" s="889"/>
      <c r="Q51" s="885"/>
    </row>
    <row r="52" spans="2:17" ht="13.5" customHeight="1" thickBot="1" x14ac:dyDescent="0.25">
      <c r="B52" s="309">
        <v>8101</v>
      </c>
      <c r="C52" s="880" t="s">
        <v>1111</v>
      </c>
      <c r="D52" s="880">
        <v>0.2681</v>
      </c>
      <c r="E52" s="882">
        <f>D52*0.97</f>
        <v>0.26005699999999998</v>
      </c>
      <c r="F52" s="882">
        <f>D52*0.94</f>
        <v>0.25201400000000002</v>
      </c>
      <c r="G52" s="882">
        <f>D52*0.91</f>
        <v>0.24397100000000002</v>
      </c>
      <c r="H52" s="882">
        <f>D52*0.88</f>
        <v>0.235928</v>
      </c>
      <c r="I52" s="884">
        <f>D52*0.85</f>
        <v>0.227885</v>
      </c>
      <c r="J52" s="293">
        <v>2403</v>
      </c>
      <c r="K52" s="290"/>
      <c r="L52" s="888"/>
      <c r="M52" s="883"/>
      <c r="N52" s="883"/>
      <c r="O52" s="883"/>
      <c r="P52" s="883"/>
      <c r="Q52" s="886"/>
    </row>
    <row r="53" spans="2:17" ht="13.5" customHeight="1" thickBot="1" x14ac:dyDescent="0.25">
      <c r="B53" s="310">
        <v>8103</v>
      </c>
      <c r="C53" s="881"/>
      <c r="D53" s="881"/>
      <c r="E53" s="883"/>
      <c r="F53" s="883"/>
      <c r="G53" s="883"/>
      <c r="H53" s="883"/>
      <c r="I53" s="886"/>
      <c r="J53" s="494"/>
      <c r="K53" s="495"/>
      <c r="L53" s="496"/>
      <c r="M53" s="497"/>
      <c r="N53" s="497"/>
      <c r="O53" s="497"/>
      <c r="P53" s="497"/>
      <c r="Q53" s="498"/>
    </row>
    <row r="54" spans="2:17" ht="25.5" customHeight="1" thickBot="1" x14ac:dyDescent="0.25">
      <c r="B54" s="926" t="s">
        <v>1724</v>
      </c>
      <c r="C54" s="927"/>
      <c r="D54" s="927"/>
      <c r="E54" s="927"/>
      <c r="F54" s="927"/>
      <c r="G54" s="927"/>
      <c r="H54" s="927"/>
      <c r="I54" s="928"/>
      <c r="J54" s="813" t="s">
        <v>142</v>
      </c>
      <c r="K54" s="814"/>
      <c r="L54" s="814"/>
      <c r="M54" s="814"/>
      <c r="N54" s="814"/>
      <c r="O54" s="814"/>
      <c r="P54" s="814"/>
      <c r="Q54" s="923"/>
    </row>
    <row r="55" spans="2:17" s="34" customFormat="1" ht="25.5" customHeight="1" thickBot="1" x14ac:dyDescent="0.25">
      <c r="B55" s="299" t="s">
        <v>15</v>
      </c>
      <c r="C55" s="300" t="s">
        <v>52</v>
      </c>
      <c r="D55" s="301">
        <v>0.14269999999999999</v>
      </c>
      <c r="E55" s="302">
        <f>D55*0.97</f>
        <v>0.13841899999999999</v>
      </c>
      <c r="F55" s="302">
        <f>D55*0.94</f>
        <v>0.13413799999999998</v>
      </c>
      <c r="G55" s="302">
        <f>D55*0.91</f>
        <v>0.129857</v>
      </c>
      <c r="H55" s="302">
        <f>D55*0.88</f>
        <v>0.12557599999999999</v>
      </c>
      <c r="I55" s="303">
        <f>D55*0.85</f>
        <v>0.12129499999999999</v>
      </c>
      <c r="J55" s="875" t="s">
        <v>1724</v>
      </c>
      <c r="K55" s="876"/>
      <c r="L55" s="876"/>
      <c r="M55" s="876"/>
      <c r="N55" s="876"/>
      <c r="O55" s="876"/>
      <c r="P55" s="876"/>
      <c r="Q55" s="877"/>
    </row>
    <row r="56" spans="2:17" ht="13.5" customHeight="1" x14ac:dyDescent="0.2">
      <c r="B56" s="298">
        <v>1606</v>
      </c>
      <c r="C56" s="283" t="s">
        <v>19</v>
      </c>
      <c r="D56" s="916">
        <v>0.15340000000000001</v>
      </c>
      <c r="E56" s="918">
        <f>D56*0.97</f>
        <v>0.14879800000000001</v>
      </c>
      <c r="F56" s="918">
        <f>D56*0.94</f>
        <v>0.14419599999999999</v>
      </c>
      <c r="G56" s="918">
        <f>D56*0.91</f>
        <v>0.13959400000000002</v>
      </c>
      <c r="H56" s="918">
        <f>D56*0.88</f>
        <v>0.134992</v>
      </c>
      <c r="I56" s="920">
        <f>D56*0.85</f>
        <v>0.13039000000000001</v>
      </c>
      <c r="J56" s="305">
        <v>5850</v>
      </c>
      <c r="K56" s="306" t="s">
        <v>59</v>
      </c>
      <c r="L56" s="867">
        <v>0.02</v>
      </c>
      <c r="M56" s="867">
        <v>0.02</v>
      </c>
      <c r="N56" s="867">
        <v>0.02</v>
      </c>
      <c r="O56" s="867">
        <v>0.02</v>
      </c>
      <c r="P56" s="867">
        <v>0.02</v>
      </c>
      <c r="Q56" s="870">
        <v>0.02</v>
      </c>
    </row>
    <row r="57" spans="2:17" ht="13.5" customHeight="1" x14ac:dyDescent="0.2">
      <c r="B57" s="292">
        <v>2259</v>
      </c>
      <c r="C57" s="284" t="s">
        <v>28</v>
      </c>
      <c r="D57" s="894"/>
      <c r="E57" s="897"/>
      <c r="F57" s="897"/>
      <c r="G57" s="897"/>
      <c r="H57" s="897"/>
      <c r="I57" s="921"/>
      <c r="J57" s="291">
        <v>5327</v>
      </c>
      <c r="K57" s="284" t="s">
        <v>220</v>
      </c>
      <c r="L57" s="868"/>
      <c r="M57" s="868"/>
      <c r="N57" s="868"/>
      <c r="O57" s="868"/>
      <c r="P57" s="868"/>
      <c r="Q57" s="871"/>
    </row>
    <row r="58" spans="2:17" ht="13.5" customHeight="1" thickBot="1" x14ac:dyDescent="0.25">
      <c r="B58" s="292">
        <v>2261</v>
      </c>
      <c r="C58" s="284" t="s">
        <v>29</v>
      </c>
      <c r="D58" s="894"/>
      <c r="E58" s="897"/>
      <c r="F58" s="897"/>
      <c r="G58" s="897"/>
      <c r="H58" s="897"/>
      <c r="I58" s="921"/>
      <c r="J58" s="304"/>
      <c r="K58" s="296" t="s">
        <v>63</v>
      </c>
      <c r="L58" s="869"/>
      <c r="M58" s="869"/>
      <c r="N58" s="869"/>
      <c r="O58" s="869"/>
      <c r="P58" s="869"/>
      <c r="Q58" s="872"/>
    </row>
    <row r="59" spans="2:17" ht="13.5" customHeight="1" thickBot="1" x14ac:dyDescent="0.25">
      <c r="B59" s="291">
        <v>2406</v>
      </c>
      <c r="C59" s="284" t="s">
        <v>30</v>
      </c>
      <c r="D59" s="894"/>
      <c r="E59" s="897"/>
      <c r="F59" s="897"/>
      <c r="G59" s="897"/>
      <c r="H59" s="897"/>
      <c r="I59" s="921"/>
      <c r="J59" s="875" t="s">
        <v>1725</v>
      </c>
      <c r="K59" s="876"/>
      <c r="L59" s="876"/>
      <c r="M59" s="876"/>
      <c r="N59" s="876"/>
      <c r="O59" s="876"/>
      <c r="P59" s="876"/>
      <c r="Q59" s="877"/>
    </row>
    <row r="60" spans="2:17" ht="13.5" customHeight="1" x14ac:dyDescent="0.2">
      <c r="B60" s="292">
        <v>2871</v>
      </c>
      <c r="C60" s="284" t="s">
        <v>33</v>
      </c>
      <c r="D60" s="894"/>
      <c r="E60" s="897"/>
      <c r="F60" s="897"/>
      <c r="G60" s="897"/>
      <c r="H60" s="897"/>
      <c r="I60" s="921"/>
      <c r="J60" s="499">
        <v>4524</v>
      </c>
      <c r="K60" s="283" t="s">
        <v>72</v>
      </c>
      <c r="L60" s="873">
        <v>0.06</v>
      </c>
      <c r="M60" s="873">
        <v>0.06</v>
      </c>
      <c r="N60" s="873">
        <v>0.06</v>
      </c>
      <c r="O60" s="873">
        <v>0.06</v>
      </c>
      <c r="P60" s="873">
        <v>0.06</v>
      </c>
      <c r="Q60" s="878">
        <v>0.06</v>
      </c>
    </row>
    <row r="61" spans="2:17" ht="13.5" customHeight="1" x14ac:dyDescent="0.2">
      <c r="B61" s="292">
        <v>3144</v>
      </c>
      <c r="C61" s="284" t="s">
        <v>35</v>
      </c>
      <c r="D61" s="894"/>
      <c r="E61" s="897"/>
      <c r="F61" s="897"/>
      <c r="G61" s="897"/>
      <c r="H61" s="897"/>
      <c r="I61" s="921"/>
      <c r="J61" s="286">
        <v>5880</v>
      </c>
      <c r="K61" s="287" t="s">
        <v>64</v>
      </c>
      <c r="L61" s="873"/>
      <c r="M61" s="873"/>
      <c r="N61" s="873"/>
      <c r="O61" s="873"/>
      <c r="P61" s="873"/>
      <c r="Q61" s="878"/>
    </row>
    <row r="62" spans="2:17" ht="13.5" customHeight="1" x14ac:dyDescent="0.2">
      <c r="B62" s="292">
        <v>4063</v>
      </c>
      <c r="C62" s="284" t="s">
        <v>44</v>
      </c>
      <c r="D62" s="894"/>
      <c r="E62" s="897"/>
      <c r="F62" s="897"/>
      <c r="G62" s="897"/>
      <c r="H62" s="897"/>
      <c r="I62" s="921"/>
      <c r="J62" s="286">
        <v>9048</v>
      </c>
      <c r="K62" s="284" t="s">
        <v>47</v>
      </c>
      <c r="L62" s="873"/>
      <c r="M62" s="873"/>
      <c r="N62" s="873"/>
      <c r="O62" s="873"/>
      <c r="P62" s="873"/>
      <c r="Q62" s="878"/>
    </row>
    <row r="63" spans="2:17" ht="13.5" customHeight="1" x14ac:dyDescent="0.2">
      <c r="B63" s="292">
        <v>7005</v>
      </c>
      <c r="C63" s="284" t="s">
        <v>60</v>
      </c>
      <c r="D63" s="894"/>
      <c r="E63" s="897"/>
      <c r="F63" s="897"/>
      <c r="G63" s="897"/>
      <c r="H63" s="897"/>
      <c r="I63" s="921"/>
      <c r="J63" s="286">
        <v>9058</v>
      </c>
      <c r="K63" s="284" t="s">
        <v>49</v>
      </c>
      <c r="L63" s="873"/>
      <c r="M63" s="873"/>
      <c r="N63" s="873"/>
      <c r="O63" s="873"/>
      <c r="P63" s="873"/>
      <c r="Q63" s="878"/>
    </row>
    <row r="64" spans="2:17" ht="13.5" customHeight="1" x14ac:dyDescent="0.2">
      <c r="B64" s="292">
        <v>7013</v>
      </c>
      <c r="C64" s="284" t="s">
        <v>61</v>
      </c>
      <c r="D64" s="894"/>
      <c r="E64" s="897"/>
      <c r="F64" s="897"/>
      <c r="G64" s="897"/>
      <c r="H64" s="897"/>
      <c r="I64" s="921"/>
      <c r="J64" s="225"/>
      <c r="K64" s="284" t="s">
        <v>221</v>
      </c>
      <c r="L64" s="873"/>
      <c r="M64" s="873"/>
      <c r="N64" s="873"/>
      <c r="O64" s="873"/>
      <c r="P64" s="873"/>
      <c r="Q64" s="878"/>
    </row>
    <row r="65" spans="2:17" ht="13.5" customHeight="1" x14ac:dyDescent="0.2">
      <c r="B65" s="291">
        <v>7122</v>
      </c>
      <c r="C65" s="284"/>
      <c r="D65" s="894"/>
      <c r="E65" s="897"/>
      <c r="F65" s="897"/>
      <c r="G65" s="897"/>
      <c r="H65" s="897"/>
      <c r="I65" s="921"/>
      <c r="J65" s="225"/>
      <c r="K65" s="284" t="s">
        <v>222</v>
      </c>
      <c r="L65" s="873"/>
      <c r="M65" s="873"/>
      <c r="N65" s="873"/>
      <c r="O65" s="873"/>
      <c r="P65" s="873"/>
      <c r="Q65" s="878"/>
    </row>
    <row r="66" spans="2:17" ht="13.5" customHeight="1" thickBot="1" x14ac:dyDescent="0.25">
      <c r="B66" s="304">
        <v>7128</v>
      </c>
      <c r="C66" s="296" t="s">
        <v>62</v>
      </c>
      <c r="D66" s="917"/>
      <c r="E66" s="919"/>
      <c r="F66" s="919"/>
      <c r="G66" s="919"/>
      <c r="H66" s="919"/>
      <c r="I66" s="922"/>
      <c r="J66" s="225"/>
      <c r="K66" s="284" t="s">
        <v>223</v>
      </c>
      <c r="L66" s="873"/>
      <c r="M66" s="873"/>
      <c r="N66" s="873"/>
      <c r="O66" s="873"/>
      <c r="P66" s="873"/>
      <c r="Q66" s="878"/>
    </row>
    <row r="67" spans="2:17" ht="13.5" customHeight="1" x14ac:dyDescent="0.2">
      <c r="B67" s="305">
        <v>6012</v>
      </c>
      <c r="C67" s="306" t="s">
        <v>38</v>
      </c>
      <c r="D67" s="912">
        <v>0.35580000000000001</v>
      </c>
      <c r="E67" s="914">
        <f>D67*0.91</f>
        <v>0.32377800000000001</v>
      </c>
      <c r="F67" s="914">
        <f>D67*0.94</f>
        <v>0.33445199999999997</v>
      </c>
      <c r="G67" s="914">
        <f>D67*0.91</f>
        <v>0.32377800000000001</v>
      </c>
      <c r="H67" s="914">
        <f>D67*0.88</f>
        <v>0.31310399999999999</v>
      </c>
      <c r="I67" s="924">
        <f>D67*0.85</f>
        <v>0.30242999999999998</v>
      </c>
      <c r="J67" s="225"/>
      <c r="K67" s="284" t="s">
        <v>224</v>
      </c>
      <c r="L67" s="873"/>
      <c r="M67" s="873"/>
      <c r="N67" s="873"/>
      <c r="O67" s="873"/>
      <c r="P67" s="873"/>
      <c r="Q67" s="878"/>
    </row>
    <row r="68" spans="2:17" ht="13.5" customHeight="1" thickBot="1" x14ac:dyDescent="0.25">
      <c r="B68" s="293">
        <v>6013</v>
      </c>
      <c r="C68" s="290" t="s">
        <v>40</v>
      </c>
      <c r="D68" s="913"/>
      <c r="E68" s="915"/>
      <c r="F68" s="915"/>
      <c r="G68" s="915"/>
      <c r="H68" s="915"/>
      <c r="I68" s="925"/>
      <c r="J68" s="500"/>
      <c r="K68" s="294"/>
      <c r="L68" s="874"/>
      <c r="M68" s="874"/>
      <c r="N68" s="874"/>
      <c r="O68" s="874"/>
      <c r="P68" s="874"/>
      <c r="Q68" s="879"/>
    </row>
    <row r="69" spans="2:17" ht="13.5" customHeight="1" x14ac:dyDescent="0.2"/>
    <row r="70" spans="2:17" x14ac:dyDescent="0.2">
      <c r="B70" s="27"/>
      <c r="C70" s="39"/>
      <c r="H70" s="1"/>
    </row>
    <row r="71" spans="2:17" x14ac:dyDescent="0.2">
      <c r="C71" s="39"/>
      <c r="H71" s="1"/>
    </row>
    <row r="79" spans="2:17" x14ac:dyDescent="0.2">
      <c r="D79" s="1"/>
      <c r="E79" s="1"/>
      <c r="F79" s="1"/>
      <c r="G79" s="1"/>
      <c r="H79" s="1"/>
    </row>
    <row r="80" spans="2:17" x14ac:dyDescent="0.2">
      <c r="D80" s="1"/>
      <c r="E80" s="1"/>
      <c r="F80" s="1"/>
      <c r="G80" s="1"/>
      <c r="H80" s="1"/>
    </row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</sheetData>
  <sheetProtection sheet="1" objects="1" scenarios="1"/>
  <mergeCells count="107">
    <mergeCell ref="D67:D68"/>
    <mergeCell ref="E67:E68"/>
    <mergeCell ref="F67:F68"/>
    <mergeCell ref="G67:G68"/>
    <mergeCell ref="H67:H68"/>
    <mergeCell ref="Q50:Q52"/>
    <mergeCell ref="D56:D66"/>
    <mergeCell ref="E56:E66"/>
    <mergeCell ref="F56:F66"/>
    <mergeCell ref="G56:G66"/>
    <mergeCell ref="H56:H66"/>
    <mergeCell ref="I56:I66"/>
    <mergeCell ref="O50:O52"/>
    <mergeCell ref="P50:P52"/>
    <mergeCell ref="J54:Q54"/>
    <mergeCell ref="M56:M58"/>
    <mergeCell ref="N56:N58"/>
    <mergeCell ref="L50:L52"/>
    <mergeCell ref="M50:M52"/>
    <mergeCell ref="N50:N52"/>
    <mergeCell ref="I67:I68"/>
    <mergeCell ref="J55:Q55"/>
    <mergeCell ref="B54:I54"/>
    <mergeCell ref="C52:C53"/>
    <mergeCell ref="L35:L38"/>
    <mergeCell ref="E45:E49"/>
    <mergeCell ref="F45:F49"/>
    <mergeCell ref="G45:G49"/>
    <mergeCell ref="H45:H49"/>
    <mergeCell ref="M43:M45"/>
    <mergeCell ref="N43:N45"/>
    <mergeCell ref="M46:M48"/>
    <mergeCell ref="D10:D44"/>
    <mergeCell ref="E10:E44"/>
    <mergeCell ref="F10:F44"/>
    <mergeCell ref="G10:G44"/>
    <mergeCell ref="H10:H44"/>
    <mergeCell ref="L9:L18"/>
    <mergeCell ref="M9:M18"/>
    <mergeCell ref="N9:N18"/>
    <mergeCell ref="K37:K38"/>
    <mergeCell ref="L24:L33"/>
    <mergeCell ref="B1:Q1"/>
    <mergeCell ref="B4:Q4"/>
    <mergeCell ref="B6:Q6"/>
    <mergeCell ref="K35:K36"/>
    <mergeCell ref="B2:Q2"/>
    <mergeCell ref="B3:Q3"/>
    <mergeCell ref="Q43:Q45"/>
    <mergeCell ref="B5:Q5"/>
    <mergeCell ref="B8:Q8"/>
    <mergeCell ref="K39:K42"/>
    <mergeCell ref="K43:K45"/>
    <mergeCell ref="L43:L45"/>
    <mergeCell ref="I10:I44"/>
    <mergeCell ref="O43:O45"/>
    <mergeCell ref="P43:P45"/>
    <mergeCell ref="P35:P38"/>
    <mergeCell ref="Q9:Q18"/>
    <mergeCell ref="Q19:Q23"/>
    <mergeCell ref="L19:L23"/>
    <mergeCell ref="M19:M23"/>
    <mergeCell ref="N19:N23"/>
    <mergeCell ref="O19:O23"/>
    <mergeCell ref="P19:P23"/>
    <mergeCell ref="L39:L42"/>
    <mergeCell ref="P39:P42"/>
    <mergeCell ref="Q39:Q42"/>
    <mergeCell ref="Q35:Q38"/>
    <mergeCell ref="M39:M42"/>
    <mergeCell ref="N39:N42"/>
    <mergeCell ref="O39:O42"/>
    <mergeCell ref="O9:O18"/>
    <mergeCell ref="P9:P18"/>
    <mergeCell ref="O35:O38"/>
    <mergeCell ref="M24:M33"/>
    <mergeCell ref="N24:N33"/>
    <mergeCell ref="O24:O33"/>
    <mergeCell ref="P24:P33"/>
    <mergeCell ref="Q24:Q33"/>
    <mergeCell ref="M35:M38"/>
    <mergeCell ref="N35:N38"/>
    <mergeCell ref="D52:D53"/>
    <mergeCell ref="E52:E53"/>
    <mergeCell ref="Q46:Q48"/>
    <mergeCell ref="K46:K48"/>
    <mergeCell ref="L46:L48"/>
    <mergeCell ref="H52:H53"/>
    <mergeCell ref="I52:I53"/>
    <mergeCell ref="O46:O48"/>
    <mergeCell ref="P46:P48"/>
    <mergeCell ref="F52:F53"/>
    <mergeCell ref="G52:G53"/>
    <mergeCell ref="I45:I49"/>
    <mergeCell ref="N46:N48"/>
    <mergeCell ref="D45:D49"/>
    <mergeCell ref="O56:O58"/>
    <mergeCell ref="P56:P58"/>
    <mergeCell ref="Q56:Q58"/>
    <mergeCell ref="L60:L68"/>
    <mergeCell ref="M60:M68"/>
    <mergeCell ref="N60:N68"/>
    <mergeCell ref="O60:O68"/>
    <mergeCell ref="L56:L58"/>
    <mergeCell ref="J59:Q59"/>
    <mergeCell ref="P60:P68"/>
    <mergeCell ref="Q60:Q68"/>
  </mergeCells>
  <phoneticPr fontId="0" type="noConversion"/>
  <hyperlinks>
    <hyperlink ref="B5:Q5" location="ГЛАВНАЯ!R1C1" display="&lt; НА ГЛАВНУЮ" xr:uid="{00000000-0004-0000-1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4" orientation="portrait" r:id="rId1"/>
  <headerFooter alignWithMargins="0">
    <oddFooter>&amp;CЦЕНЫ УКАЗАНЫ В У.Е.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I77"/>
  <sheetViews>
    <sheetView showGridLines="0" showRowColHeaders="0" zoomScaleNormal="100" workbookViewId="0">
      <pane xSplit="1" ySplit="7" topLeftCell="B10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3.42578125" style="1" customWidth="1"/>
    <col min="2" max="2" width="71.5703125" style="34" customWidth="1"/>
    <col min="3" max="3" width="8.7109375" style="1" customWidth="1"/>
    <col min="4" max="4" width="8.7109375" style="35" customWidth="1"/>
    <col min="5" max="5" width="8.7109375" style="36" customWidth="1"/>
    <col min="6" max="9" width="8.7109375" style="1" customWidth="1"/>
    <col min="10" max="10" width="53.5703125" style="1" customWidth="1"/>
    <col min="11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929" t="s">
        <v>1784</v>
      </c>
      <c r="C5" s="929"/>
      <c r="D5" s="929"/>
      <c r="E5" s="929"/>
      <c r="F5" s="929"/>
      <c r="G5" s="929"/>
      <c r="H5" s="929"/>
      <c r="I5" s="929"/>
    </row>
    <row r="6" spans="2:9" ht="25.5" customHeight="1" thickBot="1" x14ac:dyDescent="0.25">
      <c r="B6" s="746" t="s">
        <v>0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184" t="s">
        <v>1457</v>
      </c>
      <c r="C7" s="184" t="s">
        <v>1611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</row>
    <row r="8" spans="2:9" ht="13.5" customHeight="1" x14ac:dyDescent="0.2">
      <c r="B8" s="325" t="s">
        <v>1726</v>
      </c>
      <c r="C8" s="265" t="s">
        <v>1</v>
      </c>
      <c r="D8" s="326">
        <v>7.1599999999999997E-2</v>
      </c>
      <c r="E8" s="256">
        <f>D8*0.97</f>
        <v>6.9452E-2</v>
      </c>
      <c r="F8" s="256">
        <f>D8*0.94</f>
        <v>6.7303999999999989E-2</v>
      </c>
      <c r="G8" s="256">
        <f>D8*0.91</f>
        <v>6.5156000000000006E-2</v>
      </c>
      <c r="H8" s="256">
        <f>D8*0.88</f>
        <v>6.3007999999999995E-2</v>
      </c>
      <c r="I8" s="257">
        <f>D8*0.85</f>
        <v>6.0859999999999997E-2</v>
      </c>
    </row>
    <row r="9" spans="2:9" ht="13.5" customHeight="1" x14ac:dyDescent="0.2">
      <c r="B9" s="225" t="s">
        <v>1727</v>
      </c>
      <c r="C9" s="133" t="s">
        <v>1</v>
      </c>
      <c r="D9" s="323">
        <v>9.4500000000000001E-2</v>
      </c>
      <c r="E9" s="213">
        <f t="shared" ref="E9:E75" si="0">D9*0.97</f>
        <v>9.1664999999999996E-2</v>
      </c>
      <c r="F9" s="213">
        <f t="shared" ref="F9:F75" si="1">D9*0.94</f>
        <v>8.8829999999999992E-2</v>
      </c>
      <c r="G9" s="213">
        <f t="shared" ref="G9:G75" si="2">D9*0.91</f>
        <v>8.5995000000000002E-2</v>
      </c>
      <c r="H9" s="213">
        <f t="shared" ref="H9:H75" si="3">D9*0.88</f>
        <v>8.3159999999999998E-2</v>
      </c>
      <c r="I9" s="214">
        <f t="shared" ref="I9:I75" si="4">D9*0.85</f>
        <v>8.0324999999999994E-2</v>
      </c>
    </row>
    <row r="10" spans="2:9" ht="13.5" customHeight="1" x14ac:dyDescent="0.2">
      <c r="B10" s="225" t="s">
        <v>1728</v>
      </c>
      <c r="C10" s="203" t="s">
        <v>1</v>
      </c>
      <c r="D10" s="323">
        <v>0.10589999999999999</v>
      </c>
      <c r="E10" s="213">
        <f t="shared" si="0"/>
        <v>0.10272299999999999</v>
      </c>
      <c r="F10" s="213">
        <f t="shared" si="1"/>
        <v>9.9545999999999996E-2</v>
      </c>
      <c r="G10" s="213">
        <f t="shared" si="2"/>
        <v>9.6368999999999996E-2</v>
      </c>
      <c r="H10" s="213">
        <f t="shared" si="3"/>
        <v>9.3191999999999997E-2</v>
      </c>
      <c r="I10" s="214">
        <f t="shared" si="4"/>
        <v>9.0014999999999998E-2</v>
      </c>
    </row>
    <row r="11" spans="2:9" ht="13.5" customHeight="1" x14ac:dyDescent="0.2">
      <c r="B11" s="225" t="s">
        <v>1729</v>
      </c>
      <c r="C11" s="133" t="s">
        <v>1</v>
      </c>
      <c r="D11" s="323">
        <v>0.1229</v>
      </c>
      <c r="E11" s="213">
        <f t="shared" si="0"/>
        <v>0.11921299999999999</v>
      </c>
      <c r="F11" s="213">
        <f t="shared" si="1"/>
        <v>0.11552599999999999</v>
      </c>
      <c r="G11" s="213">
        <f t="shared" si="2"/>
        <v>0.11183899999999999</v>
      </c>
      <c r="H11" s="213">
        <f t="shared" si="3"/>
        <v>0.108152</v>
      </c>
      <c r="I11" s="214">
        <f t="shared" si="4"/>
        <v>0.10446499999999999</v>
      </c>
    </row>
    <row r="12" spans="2:9" ht="13.5" customHeight="1" x14ac:dyDescent="0.2">
      <c r="B12" s="225" t="s">
        <v>2003</v>
      </c>
      <c r="C12" s="133" t="s">
        <v>1</v>
      </c>
      <c r="D12" s="323">
        <v>0.13780000000000001</v>
      </c>
      <c r="E12" s="213">
        <f t="shared" si="0"/>
        <v>0.13366600000000001</v>
      </c>
      <c r="F12" s="213">
        <f t="shared" si="1"/>
        <v>0.12953200000000001</v>
      </c>
      <c r="G12" s="213">
        <f t="shared" si="2"/>
        <v>0.12539800000000001</v>
      </c>
      <c r="H12" s="213">
        <f t="shared" si="3"/>
        <v>0.12126400000000001</v>
      </c>
      <c r="I12" s="214">
        <f t="shared" si="4"/>
        <v>0.11713</v>
      </c>
    </row>
    <row r="13" spans="2:9" ht="13.5" customHeight="1" x14ac:dyDescent="0.2">
      <c r="B13" s="225" t="s">
        <v>1730</v>
      </c>
      <c r="C13" s="133" t="s">
        <v>1</v>
      </c>
      <c r="D13" s="323">
        <v>1.4314</v>
      </c>
      <c r="E13" s="213">
        <f t="shared" si="0"/>
        <v>1.388458</v>
      </c>
      <c r="F13" s="213">
        <f t="shared" si="1"/>
        <v>1.3455159999999999</v>
      </c>
      <c r="G13" s="213">
        <f t="shared" si="2"/>
        <v>1.3025740000000001</v>
      </c>
      <c r="H13" s="213">
        <f t="shared" si="3"/>
        <v>1.2596320000000001</v>
      </c>
      <c r="I13" s="214">
        <f t="shared" si="4"/>
        <v>1.21669</v>
      </c>
    </row>
    <row r="14" spans="2:9" ht="13.5" customHeight="1" x14ac:dyDescent="0.2">
      <c r="B14" s="225" t="s">
        <v>1731</v>
      </c>
      <c r="C14" s="133" t="s">
        <v>2</v>
      </c>
      <c r="D14" s="323">
        <v>3.2410000000000001E-2</v>
      </c>
      <c r="E14" s="213">
        <f t="shared" si="0"/>
        <v>3.1437699999999999E-2</v>
      </c>
      <c r="F14" s="213">
        <f t="shared" si="1"/>
        <v>3.04654E-2</v>
      </c>
      <c r="G14" s="213">
        <f t="shared" si="2"/>
        <v>2.9493100000000001E-2</v>
      </c>
      <c r="H14" s="213">
        <f t="shared" si="3"/>
        <v>2.8520800000000002E-2</v>
      </c>
      <c r="I14" s="214">
        <f t="shared" si="4"/>
        <v>2.75485E-2</v>
      </c>
    </row>
    <row r="15" spans="2:9" ht="13.5" customHeight="1" x14ac:dyDescent="0.2">
      <c r="B15" s="225" t="s">
        <v>1732</v>
      </c>
      <c r="C15" s="133" t="s">
        <v>2</v>
      </c>
      <c r="D15" s="323">
        <v>6.9800000000000001E-2</v>
      </c>
      <c r="E15" s="213">
        <f t="shared" si="0"/>
        <v>6.7706000000000002E-2</v>
      </c>
      <c r="F15" s="213">
        <f t="shared" si="1"/>
        <v>6.5612000000000004E-2</v>
      </c>
      <c r="G15" s="213">
        <f t="shared" si="2"/>
        <v>6.3518000000000005E-2</v>
      </c>
      <c r="H15" s="213">
        <f t="shared" si="3"/>
        <v>6.1423999999999999E-2</v>
      </c>
      <c r="I15" s="214">
        <f t="shared" si="4"/>
        <v>5.9330000000000001E-2</v>
      </c>
    </row>
    <row r="16" spans="2:9" ht="13.5" customHeight="1" x14ac:dyDescent="0.2">
      <c r="B16" s="225" t="s">
        <v>714</v>
      </c>
      <c r="C16" s="133" t="s">
        <v>1</v>
      </c>
      <c r="D16" s="323">
        <v>2.29E-2</v>
      </c>
      <c r="E16" s="213">
        <f t="shared" si="0"/>
        <v>2.2213E-2</v>
      </c>
      <c r="F16" s="213">
        <f t="shared" si="1"/>
        <v>2.1526E-2</v>
      </c>
      <c r="G16" s="213">
        <f t="shared" si="2"/>
        <v>2.0839E-2</v>
      </c>
      <c r="H16" s="213">
        <f t="shared" si="3"/>
        <v>2.0152E-2</v>
      </c>
      <c r="I16" s="214">
        <f t="shared" si="4"/>
        <v>1.9465E-2</v>
      </c>
    </row>
    <row r="17" spans="2:9" ht="13.5" customHeight="1" x14ac:dyDescent="0.2">
      <c r="B17" s="225" t="s">
        <v>1733</v>
      </c>
      <c r="C17" s="133" t="s">
        <v>1</v>
      </c>
      <c r="D17" s="323">
        <f>РУБ!F4</f>
        <v>0.25135135135135139</v>
      </c>
      <c r="E17" s="213">
        <f t="shared" si="0"/>
        <v>0.24381081081081085</v>
      </c>
      <c r="F17" s="213">
        <f t="shared" si="1"/>
        <v>0.23627027027027028</v>
      </c>
      <c r="G17" s="213">
        <f t="shared" si="2"/>
        <v>0.22872972972972977</v>
      </c>
      <c r="H17" s="213">
        <f t="shared" si="3"/>
        <v>0.22118918918918923</v>
      </c>
      <c r="I17" s="214">
        <f t="shared" si="4"/>
        <v>0.21364864864864869</v>
      </c>
    </row>
    <row r="18" spans="2:9" ht="13.5" customHeight="1" x14ac:dyDescent="0.2">
      <c r="B18" s="225" t="s">
        <v>1734</v>
      </c>
      <c r="C18" s="133" t="s">
        <v>1</v>
      </c>
      <c r="D18" s="323">
        <v>0.17549999999999999</v>
      </c>
      <c r="E18" s="213">
        <f t="shared" si="0"/>
        <v>0.170235</v>
      </c>
      <c r="F18" s="213">
        <f t="shared" si="1"/>
        <v>0.16496999999999998</v>
      </c>
      <c r="G18" s="213">
        <f t="shared" si="2"/>
        <v>0.15970499999999999</v>
      </c>
      <c r="H18" s="213">
        <f t="shared" si="3"/>
        <v>0.15443999999999999</v>
      </c>
      <c r="I18" s="214">
        <f t="shared" si="4"/>
        <v>0.14917499999999997</v>
      </c>
    </row>
    <row r="19" spans="2:9" ht="13.5" customHeight="1" x14ac:dyDescent="0.2">
      <c r="B19" s="225" t="s">
        <v>1929</v>
      </c>
      <c r="C19" s="133" t="s">
        <v>1</v>
      </c>
      <c r="D19" s="323">
        <f>РУБ!F8</f>
        <v>1.1081081081081081E-2</v>
      </c>
      <c r="E19" s="213">
        <f t="shared" si="0"/>
        <v>1.0748648648648648E-2</v>
      </c>
      <c r="F19" s="213">
        <f t="shared" si="1"/>
        <v>1.0416216216216216E-2</v>
      </c>
      <c r="G19" s="213">
        <f t="shared" si="2"/>
        <v>1.0083783783783783E-2</v>
      </c>
      <c r="H19" s="213">
        <f t="shared" si="3"/>
        <v>9.7513513513513509E-3</v>
      </c>
      <c r="I19" s="214">
        <f t="shared" si="4"/>
        <v>9.4189189189189185E-3</v>
      </c>
    </row>
    <row r="20" spans="2:9" ht="13.5" customHeight="1" x14ac:dyDescent="0.2">
      <c r="B20" s="225" t="s">
        <v>1735</v>
      </c>
      <c r="C20" s="133" t="s">
        <v>1</v>
      </c>
      <c r="D20" s="323">
        <v>7.9399999999999998E-2</v>
      </c>
      <c r="E20" s="213">
        <f t="shared" si="0"/>
        <v>7.7018000000000003E-2</v>
      </c>
      <c r="F20" s="213">
        <f t="shared" si="1"/>
        <v>7.4635999999999994E-2</v>
      </c>
      <c r="G20" s="213">
        <f t="shared" si="2"/>
        <v>7.2253999999999999E-2</v>
      </c>
      <c r="H20" s="213">
        <f t="shared" si="3"/>
        <v>6.9872000000000004E-2</v>
      </c>
      <c r="I20" s="214">
        <f t="shared" si="4"/>
        <v>6.7489999999999994E-2</v>
      </c>
    </row>
    <row r="21" spans="2:9" ht="13.5" customHeight="1" x14ac:dyDescent="0.2">
      <c r="B21" s="225" t="s">
        <v>1736</v>
      </c>
      <c r="C21" s="133" t="s">
        <v>1</v>
      </c>
      <c r="D21" s="323">
        <v>9.6299999999999997E-2</v>
      </c>
      <c r="E21" s="213">
        <f t="shared" si="0"/>
        <v>9.3410999999999994E-2</v>
      </c>
      <c r="F21" s="213">
        <f t="shared" si="1"/>
        <v>9.0521999999999991E-2</v>
      </c>
      <c r="G21" s="213">
        <f t="shared" si="2"/>
        <v>8.7633000000000003E-2</v>
      </c>
      <c r="H21" s="213">
        <f t="shared" si="3"/>
        <v>8.4744E-2</v>
      </c>
      <c r="I21" s="214">
        <f t="shared" si="4"/>
        <v>8.1854999999999997E-2</v>
      </c>
    </row>
    <row r="22" spans="2:9" ht="13.5" customHeight="1" x14ac:dyDescent="0.2">
      <c r="B22" s="481" t="s">
        <v>3330</v>
      </c>
      <c r="C22" s="484" t="s">
        <v>1</v>
      </c>
      <c r="D22" s="485">
        <v>0.12</v>
      </c>
      <c r="E22" s="482">
        <f t="shared" si="0"/>
        <v>0.11639999999999999</v>
      </c>
      <c r="F22" s="482">
        <f t="shared" si="1"/>
        <v>0.11279999999999998</v>
      </c>
      <c r="G22" s="482">
        <f t="shared" si="2"/>
        <v>0.10920000000000001</v>
      </c>
      <c r="H22" s="482">
        <f t="shared" si="3"/>
        <v>0.1056</v>
      </c>
      <c r="I22" s="483">
        <f t="shared" si="4"/>
        <v>0.10199999999999999</v>
      </c>
    </row>
    <row r="23" spans="2:9" ht="13.5" customHeight="1" x14ac:dyDescent="0.2">
      <c r="B23" s="225" t="s">
        <v>3036</v>
      </c>
      <c r="C23" s="133" t="s">
        <v>1</v>
      </c>
      <c r="D23" s="323">
        <v>0.2</v>
      </c>
      <c r="E23" s="213">
        <f t="shared" si="0"/>
        <v>0.19400000000000001</v>
      </c>
      <c r="F23" s="213">
        <f t="shared" si="1"/>
        <v>0.188</v>
      </c>
      <c r="G23" s="213">
        <f t="shared" si="2"/>
        <v>0.18200000000000002</v>
      </c>
      <c r="H23" s="213">
        <f t="shared" si="3"/>
        <v>0.17600000000000002</v>
      </c>
      <c r="I23" s="214">
        <f t="shared" si="4"/>
        <v>0.17</v>
      </c>
    </row>
    <row r="24" spans="2:9" ht="13.5" customHeight="1" x14ac:dyDescent="0.2">
      <c r="B24" s="225" t="s">
        <v>1737</v>
      </c>
      <c r="C24" s="133" t="s">
        <v>1</v>
      </c>
      <c r="D24" s="323">
        <v>2.1299999999999999E-2</v>
      </c>
      <c r="E24" s="213">
        <f t="shared" si="0"/>
        <v>2.0660999999999999E-2</v>
      </c>
      <c r="F24" s="213">
        <f t="shared" si="1"/>
        <v>2.0021999999999998E-2</v>
      </c>
      <c r="G24" s="213">
        <f t="shared" si="2"/>
        <v>1.9383000000000001E-2</v>
      </c>
      <c r="H24" s="213">
        <f t="shared" si="3"/>
        <v>1.8744E-2</v>
      </c>
      <c r="I24" s="214">
        <f t="shared" si="4"/>
        <v>1.8105E-2</v>
      </c>
    </row>
    <row r="25" spans="2:9" ht="13.5" customHeight="1" x14ac:dyDescent="0.2">
      <c r="B25" s="225" t="s">
        <v>1738</v>
      </c>
      <c r="C25" s="133" t="s">
        <v>1</v>
      </c>
      <c r="D25" s="323">
        <f>РУБ!F9</f>
        <v>2.472972972972973E-2</v>
      </c>
      <c r="E25" s="213">
        <f t="shared" si="0"/>
        <v>2.3987837837837839E-2</v>
      </c>
      <c r="F25" s="213">
        <f t="shared" si="1"/>
        <v>2.3245945945945944E-2</v>
      </c>
      <c r="G25" s="213">
        <f t="shared" si="2"/>
        <v>2.2504054054054055E-2</v>
      </c>
      <c r="H25" s="213">
        <f t="shared" si="3"/>
        <v>2.1762162162162164E-2</v>
      </c>
      <c r="I25" s="214">
        <f t="shared" si="4"/>
        <v>2.1020270270270269E-2</v>
      </c>
    </row>
    <row r="26" spans="2:9" ht="13.5" customHeight="1" x14ac:dyDescent="0.2">
      <c r="B26" s="225" t="s">
        <v>1739</v>
      </c>
      <c r="C26" s="133" t="s">
        <v>1</v>
      </c>
      <c r="D26" s="323">
        <v>2.41E-2</v>
      </c>
      <c r="E26" s="213">
        <f t="shared" si="0"/>
        <v>2.3376999999999998E-2</v>
      </c>
      <c r="F26" s="213">
        <f t="shared" si="1"/>
        <v>2.2653999999999997E-2</v>
      </c>
      <c r="G26" s="213">
        <f t="shared" si="2"/>
        <v>2.1930999999999999E-2</v>
      </c>
      <c r="H26" s="213">
        <f t="shared" si="3"/>
        <v>2.1208000000000001E-2</v>
      </c>
      <c r="I26" s="214">
        <f t="shared" si="4"/>
        <v>2.0485E-2</v>
      </c>
    </row>
    <row r="27" spans="2:9" ht="13.5" customHeight="1" x14ac:dyDescent="0.2">
      <c r="B27" s="225" t="s">
        <v>1740</v>
      </c>
      <c r="C27" s="133" t="s">
        <v>2</v>
      </c>
      <c r="D27" s="323">
        <f>РУБ!F15</f>
        <v>3.0543716216216219</v>
      </c>
      <c r="E27" s="213">
        <f t="shared" si="0"/>
        <v>2.9627404729729734</v>
      </c>
      <c r="F27" s="213">
        <f t="shared" si="1"/>
        <v>2.8711093243243244</v>
      </c>
      <c r="G27" s="213">
        <f t="shared" si="2"/>
        <v>2.7794781756756759</v>
      </c>
      <c r="H27" s="213">
        <f t="shared" si="3"/>
        <v>2.6878470270270274</v>
      </c>
      <c r="I27" s="214">
        <f t="shared" si="4"/>
        <v>2.5962158783783784</v>
      </c>
    </row>
    <row r="28" spans="2:9" ht="13.5" customHeight="1" x14ac:dyDescent="0.2">
      <c r="B28" s="225" t="s">
        <v>1741</v>
      </c>
      <c r="C28" s="133" t="s">
        <v>2</v>
      </c>
      <c r="D28" s="323">
        <f>РУБ!F14</f>
        <v>3.0543716216216219</v>
      </c>
      <c r="E28" s="213">
        <f>D28*0.97</f>
        <v>2.9627404729729734</v>
      </c>
      <c r="F28" s="213">
        <f>D28*0.94</f>
        <v>2.8711093243243244</v>
      </c>
      <c r="G28" s="213">
        <f>D28*0.91</f>
        <v>2.7794781756756759</v>
      </c>
      <c r="H28" s="213">
        <f>D28*0.88</f>
        <v>2.6878470270270274</v>
      </c>
      <c r="I28" s="214">
        <f>D28*0.85</f>
        <v>2.5962158783783784</v>
      </c>
    </row>
    <row r="29" spans="2:9" ht="13.5" customHeight="1" x14ac:dyDescent="0.2">
      <c r="B29" s="225" t="s">
        <v>1742</v>
      </c>
      <c r="C29" s="133" t="s">
        <v>1</v>
      </c>
      <c r="D29" s="323">
        <v>6.9900000000000004E-2</v>
      </c>
      <c r="E29" s="213">
        <f t="shared" si="0"/>
        <v>6.7803000000000002E-2</v>
      </c>
      <c r="F29" s="213">
        <f t="shared" si="1"/>
        <v>6.5706000000000001E-2</v>
      </c>
      <c r="G29" s="213">
        <f t="shared" si="2"/>
        <v>6.3608999999999999E-2</v>
      </c>
      <c r="H29" s="213">
        <f t="shared" si="3"/>
        <v>6.1512000000000004E-2</v>
      </c>
      <c r="I29" s="214">
        <f t="shared" si="4"/>
        <v>5.9415000000000003E-2</v>
      </c>
    </row>
    <row r="30" spans="2:9" ht="13.5" customHeight="1" x14ac:dyDescent="0.2">
      <c r="B30" s="225" t="s">
        <v>1743</v>
      </c>
      <c r="C30" s="133" t="s">
        <v>1</v>
      </c>
      <c r="D30" s="323">
        <v>0.25480000000000003</v>
      </c>
      <c r="E30" s="213">
        <f t="shared" si="0"/>
        <v>0.24715600000000001</v>
      </c>
      <c r="F30" s="213">
        <f t="shared" si="1"/>
        <v>0.239512</v>
      </c>
      <c r="G30" s="213">
        <f t="shared" si="2"/>
        <v>0.23186800000000002</v>
      </c>
      <c r="H30" s="213">
        <f t="shared" si="3"/>
        <v>0.22422400000000003</v>
      </c>
      <c r="I30" s="214">
        <f t="shared" si="4"/>
        <v>0.21658000000000002</v>
      </c>
    </row>
    <row r="31" spans="2:9" ht="13.5" customHeight="1" x14ac:dyDescent="0.2">
      <c r="B31" s="225" t="s">
        <v>1744</v>
      </c>
      <c r="C31" s="133" t="s">
        <v>1</v>
      </c>
      <c r="D31" s="323">
        <v>0.03</v>
      </c>
      <c r="E31" s="213">
        <f t="shared" si="0"/>
        <v>2.9099999999999997E-2</v>
      </c>
      <c r="F31" s="213">
        <f t="shared" si="1"/>
        <v>2.8199999999999996E-2</v>
      </c>
      <c r="G31" s="213">
        <f t="shared" si="2"/>
        <v>2.7300000000000001E-2</v>
      </c>
      <c r="H31" s="213">
        <f t="shared" si="3"/>
        <v>2.64E-2</v>
      </c>
      <c r="I31" s="214">
        <f t="shared" si="4"/>
        <v>2.5499999999999998E-2</v>
      </c>
    </row>
    <row r="32" spans="2:9" ht="13.5" customHeight="1" x14ac:dyDescent="0.2">
      <c r="B32" s="225" t="s">
        <v>1745</v>
      </c>
      <c r="C32" s="133" t="s">
        <v>1</v>
      </c>
      <c r="D32" s="323">
        <v>3.2300000000000002E-2</v>
      </c>
      <c r="E32" s="213">
        <f t="shared" si="0"/>
        <v>3.1331000000000005E-2</v>
      </c>
      <c r="F32" s="213">
        <f t="shared" si="1"/>
        <v>3.0362E-2</v>
      </c>
      <c r="G32" s="213">
        <f t="shared" si="2"/>
        <v>2.9393000000000002E-2</v>
      </c>
      <c r="H32" s="213">
        <f t="shared" si="3"/>
        <v>2.8424000000000001E-2</v>
      </c>
      <c r="I32" s="214">
        <f t="shared" si="4"/>
        <v>2.7455E-2</v>
      </c>
    </row>
    <row r="33" spans="2:9" ht="13.5" customHeight="1" x14ac:dyDescent="0.2">
      <c r="B33" s="225" t="s">
        <v>1746</v>
      </c>
      <c r="C33" s="133" t="s">
        <v>1</v>
      </c>
      <c r="D33" s="323">
        <v>3.3300000000000003E-2</v>
      </c>
      <c r="E33" s="213">
        <f t="shared" si="0"/>
        <v>3.2301000000000003E-2</v>
      </c>
      <c r="F33" s="213">
        <f t="shared" si="1"/>
        <v>3.1302000000000003E-2</v>
      </c>
      <c r="G33" s="213">
        <f t="shared" si="2"/>
        <v>3.0303000000000004E-2</v>
      </c>
      <c r="H33" s="213">
        <f t="shared" si="3"/>
        <v>2.9304000000000004E-2</v>
      </c>
      <c r="I33" s="214">
        <f t="shared" si="4"/>
        <v>2.8305E-2</v>
      </c>
    </row>
    <row r="34" spans="2:9" ht="13.5" customHeight="1" x14ac:dyDescent="0.2">
      <c r="B34" s="225" t="s">
        <v>1747</v>
      </c>
      <c r="C34" s="133" t="s">
        <v>1</v>
      </c>
      <c r="D34" s="323">
        <v>0.28399999999999997</v>
      </c>
      <c r="E34" s="213">
        <f t="shared" si="0"/>
        <v>0.27547999999999995</v>
      </c>
      <c r="F34" s="213">
        <f t="shared" si="1"/>
        <v>0.26695999999999998</v>
      </c>
      <c r="G34" s="213">
        <f t="shared" si="2"/>
        <v>0.25844</v>
      </c>
      <c r="H34" s="213">
        <f t="shared" si="3"/>
        <v>0.24991999999999998</v>
      </c>
      <c r="I34" s="214">
        <f t="shared" si="4"/>
        <v>0.24139999999999998</v>
      </c>
    </row>
    <row r="35" spans="2:9" ht="13.5" customHeight="1" x14ac:dyDescent="0.2">
      <c r="B35" s="225" t="s">
        <v>1748</v>
      </c>
      <c r="C35" s="133" t="s">
        <v>1</v>
      </c>
      <c r="D35" s="323">
        <v>0.1173</v>
      </c>
      <c r="E35" s="213">
        <f t="shared" si="0"/>
        <v>0.11378099999999999</v>
      </c>
      <c r="F35" s="213">
        <f t="shared" si="1"/>
        <v>0.110262</v>
      </c>
      <c r="G35" s="213">
        <f t="shared" si="2"/>
        <v>0.106743</v>
      </c>
      <c r="H35" s="213">
        <f t="shared" si="3"/>
        <v>0.103224</v>
      </c>
      <c r="I35" s="214">
        <f t="shared" si="4"/>
        <v>9.9705000000000002E-2</v>
      </c>
    </row>
    <row r="36" spans="2:9" ht="13.5" customHeight="1" x14ac:dyDescent="0.2">
      <c r="B36" s="225" t="s">
        <v>3068</v>
      </c>
      <c r="C36" s="133" t="s">
        <v>1</v>
      </c>
      <c r="D36" s="323">
        <v>8.3799999999999999E-2</v>
      </c>
      <c r="E36" s="213">
        <f t="shared" si="0"/>
        <v>8.1285999999999997E-2</v>
      </c>
      <c r="F36" s="213">
        <f t="shared" si="1"/>
        <v>7.8771999999999995E-2</v>
      </c>
      <c r="G36" s="213">
        <f t="shared" si="2"/>
        <v>7.6258000000000006E-2</v>
      </c>
      <c r="H36" s="213">
        <f t="shared" si="3"/>
        <v>7.3744000000000004E-2</v>
      </c>
      <c r="I36" s="214">
        <f t="shared" si="4"/>
        <v>7.1230000000000002E-2</v>
      </c>
    </row>
    <row r="37" spans="2:9" ht="13.5" customHeight="1" x14ac:dyDescent="0.2">
      <c r="B37" s="225" t="s">
        <v>1749</v>
      </c>
      <c r="C37" s="133" t="s">
        <v>1</v>
      </c>
      <c r="D37" s="323">
        <v>0.30819999999999997</v>
      </c>
      <c r="E37" s="213">
        <f t="shared" si="0"/>
        <v>0.29895399999999994</v>
      </c>
      <c r="F37" s="213">
        <f t="shared" si="1"/>
        <v>0.28970799999999997</v>
      </c>
      <c r="G37" s="213">
        <f t="shared" si="2"/>
        <v>0.28046199999999999</v>
      </c>
      <c r="H37" s="213">
        <f t="shared" si="3"/>
        <v>0.27121599999999996</v>
      </c>
      <c r="I37" s="214">
        <f t="shared" si="4"/>
        <v>0.26196999999999998</v>
      </c>
    </row>
    <row r="38" spans="2:9" ht="13.5" customHeight="1" x14ac:dyDescent="0.2">
      <c r="B38" s="225" t="s">
        <v>1750</v>
      </c>
      <c r="C38" s="133" t="s">
        <v>1</v>
      </c>
      <c r="D38" s="323">
        <f>РУБ!F10</f>
        <v>0.27864864864864869</v>
      </c>
      <c r="E38" s="213">
        <f t="shared" si="0"/>
        <v>0.27028918918918921</v>
      </c>
      <c r="F38" s="213">
        <f t="shared" si="1"/>
        <v>0.26192972972972978</v>
      </c>
      <c r="G38" s="213">
        <f t="shared" si="2"/>
        <v>0.25357027027027029</v>
      </c>
      <c r="H38" s="213">
        <f t="shared" si="3"/>
        <v>0.24521081081081084</v>
      </c>
      <c r="I38" s="214">
        <f t="shared" si="4"/>
        <v>0.23685135135135138</v>
      </c>
    </row>
    <row r="39" spans="2:9" ht="13.5" customHeight="1" x14ac:dyDescent="0.2">
      <c r="B39" s="225" t="s">
        <v>1751</v>
      </c>
      <c r="C39" s="133" t="s">
        <v>1</v>
      </c>
      <c r="D39" s="323">
        <f>РУБ!F11</f>
        <v>0.22918918918918921</v>
      </c>
      <c r="E39" s="213">
        <f t="shared" si="0"/>
        <v>0.22231351351351353</v>
      </c>
      <c r="F39" s="213">
        <f t="shared" si="1"/>
        <v>0.21543783783783785</v>
      </c>
      <c r="G39" s="213">
        <f t="shared" si="2"/>
        <v>0.2085621621621622</v>
      </c>
      <c r="H39" s="213">
        <f t="shared" si="3"/>
        <v>0.20168648648648652</v>
      </c>
      <c r="I39" s="214">
        <f t="shared" si="4"/>
        <v>0.19481081081081081</v>
      </c>
    </row>
    <row r="40" spans="2:9" ht="13.5" customHeight="1" x14ac:dyDescent="0.2">
      <c r="B40" s="225" t="s">
        <v>1752</v>
      </c>
      <c r="C40" s="133" t="s">
        <v>1</v>
      </c>
      <c r="D40" s="323">
        <v>0.68159999999999998</v>
      </c>
      <c r="E40" s="213">
        <f t="shared" si="0"/>
        <v>0.66115199999999996</v>
      </c>
      <c r="F40" s="213">
        <f t="shared" si="1"/>
        <v>0.64070399999999994</v>
      </c>
      <c r="G40" s="213">
        <f t="shared" si="2"/>
        <v>0.62025600000000003</v>
      </c>
      <c r="H40" s="213">
        <f t="shared" si="3"/>
        <v>0.59980800000000001</v>
      </c>
      <c r="I40" s="214">
        <f t="shared" si="4"/>
        <v>0.57935999999999999</v>
      </c>
    </row>
    <row r="41" spans="2:9" ht="13.5" customHeight="1" x14ac:dyDescent="0.2">
      <c r="B41" s="225" t="s">
        <v>1753</v>
      </c>
      <c r="C41" s="133" t="s">
        <v>1</v>
      </c>
      <c r="D41" s="323">
        <v>0.27050000000000002</v>
      </c>
      <c r="E41" s="213">
        <f t="shared" si="0"/>
        <v>0.26238500000000003</v>
      </c>
      <c r="F41" s="213">
        <f t="shared" si="1"/>
        <v>0.25427</v>
      </c>
      <c r="G41" s="213">
        <f t="shared" si="2"/>
        <v>0.24615500000000001</v>
      </c>
      <c r="H41" s="213">
        <f t="shared" si="3"/>
        <v>0.23804000000000003</v>
      </c>
      <c r="I41" s="214">
        <f t="shared" si="4"/>
        <v>0.22992500000000002</v>
      </c>
    </row>
    <row r="42" spans="2:9" ht="13.5" customHeight="1" x14ac:dyDescent="0.2">
      <c r="B42" s="225" t="s">
        <v>1754</v>
      </c>
      <c r="C42" s="133" t="s">
        <v>1</v>
      </c>
      <c r="D42" s="323">
        <v>0.4078</v>
      </c>
      <c r="E42" s="213">
        <f t="shared" si="0"/>
        <v>0.39556599999999997</v>
      </c>
      <c r="F42" s="213">
        <f t="shared" si="1"/>
        <v>0.38333199999999995</v>
      </c>
      <c r="G42" s="213">
        <f t="shared" si="2"/>
        <v>0.37109799999999998</v>
      </c>
      <c r="H42" s="213">
        <f t="shared" si="3"/>
        <v>0.35886400000000002</v>
      </c>
      <c r="I42" s="214">
        <f t="shared" si="4"/>
        <v>0.34662999999999999</v>
      </c>
    </row>
    <row r="43" spans="2:9" ht="13.5" customHeight="1" x14ac:dyDescent="0.2">
      <c r="B43" s="225" t="s">
        <v>1755</v>
      </c>
      <c r="C43" s="133" t="s">
        <v>1</v>
      </c>
      <c r="D43" s="323">
        <f>РУБ!F12</f>
        <v>16.945540540540541</v>
      </c>
      <c r="E43" s="213">
        <f t="shared" si="0"/>
        <v>16.437174324324324</v>
      </c>
      <c r="F43" s="213">
        <f t="shared" si="1"/>
        <v>15.928808108108107</v>
      </c>
      <c r="G43" s="213">
        <f t="shared" si="2"/>
        <v>15.420441891891894</v>
      </c>
      <c r="H43" s="213">
        <f t="shared" si="3"/>
        <v>14.912075675675677</v>
      </c>
      <c r="I43" s="214">
        <f t="shared" si="4"/>
        <v>14.40370945945946</v>
      </c>
    </row>
    <row r="44" spans="2:9" ht="13.5" customHeight="1" x14ac:dyDescent="0.2">
      <c r="B44" s="225" t="s">
        <v>1756</v>
      </c>
      <c r="C44" s="133" t="s">
        <v>1</v>
      </c>
      <c r="D44" s="323">
        <f>РУБ!F13</f>
        <v>15.638243243243243</v>
      </c>
      <c r="E44" s="213">
        <f t="shared" si="0"/>
        <v>15.169095945945946</v>
      </c>
      <c r="F44" s="213">
        <f t="shared" si="1"/>
        <v>14.699948648648649</v>
      </c>
      <c r="G44" s="213">
        <f t="shared" si="2"/>
        <v>14.230801351351351</v>
      </c>
      <c r="H44" s="213">
        <f t="shared" si="3"/>
        <v>13.761654054054054</v>
      </c>
      <c r="I44" s="214">
        <f t="shared" si="4"/>
        <v>13.292506756756756</v>
      </c>
    </row>
    <row r="45" spans="2:9" ht="13.5" customHeight="1" x14ac:dyDescent="0.2">
      <c r="B45" s="225" t="s">
        <v>1757</v>
      </c>
      <c r="C45" s="133" t="s">
        <v>1</v>
      </c>
      <c r="D45" s="323">
        <f>РУБ!F5</f>
        <v>7.864864864864865E-2</v>
      </c>
      <c r="E45" s="213">
        <f t="shared" si="0"/>
        <v>7.6289189189189185E-2</v>
      </c>
      <c r="F45" s="213">
        <f t="shared" si="1"/>
        <v>7.3929729729729721E-2</v>
      </c>
      <c r="G45" s="213">
        <f t="shared" si="2"/>
        <v>7.157027027027027E-2</v>
      </c>
      <c r="H45" s="213">
        <f t="shared" si="3"/>
        <v>6.9210810810810819E-2</v>
      </c>
      <c r="I45" s="214">
        <f t="shared" si="4"/>
        <v>6.6851351351351354E-2</v>
      </c>
    </row>
    <row r="46" spans="2:9" ht="13.5" customHeight="1" x14ac:dyDescent="0.2">
      <c r="B46" s="225" t="s">
        <v>2004</v>
      </c>
      <c r="C46" s="133" t="s">
        <v>1</v>
      </c>
      <c r="D46" s="323">
        <f>РУБ!F6</f>
        <v>7.472972972972973E-2</v>
      </c>
      <c r="E46" s="213">
        <f t="shared" si="0"/>
        <v>7.248783783783784E-2</v>
      </c>
      <c r="F46" s="213">
        <f t="shared" si="1"/>
        <v>7.0245945945945937E-2</v>
      </c>
      <c r="G46" s="213">
        <f t="shared" si="2"/>
        <v>6.8004054054054061E-2</v>
      </c>
      <c r="H46" s="213">
        <f t="shared" si="3"/>
        <v>6.5762162162162158E-2</v>
      </c>
      <c r="I46" s="214">
        <f t="shared" si="4"/>
        <v>6.3520270270270268E-2</v>
      </c>
    </row>
    <row r="47" spans="2:9" ht="13.5" customHeight="1" x14ac:dyDescent="0.2">
      <c r="B47" s="225" t="s">
        <v>1758</v>
      </c>
      <c r="C47" s="133" t="s">
        <v>1</v>
      </c>
      <c r="D47" s="323">
        <v>8.3500000000000005E-2</v>
      </c>
      <c r="E47" s="213">
        <f t="shared" si="0"/>
        <v>8.0994999999999998E-2</v>
      </c>
      <c r="F47" s="213">
        <f t="shared" si="1"/>
        <v>7.8490000000000004E-2</v>
      </c>
      <c r="G47" s="213">
        <f t="shared" si="2"/>
        <v>7.5985000000000011E-2</v>
      </c>
      <c r="H47" s="213">
        <f t="shared" si="3"/>
        <v>7.3480000000000004E-2</v>
      </c>
      <c r="I47" s="214">
        <f t="shared" si="4"/>
        <v>7.0974999999999996E-2</v>
      </c>
    </row>
    <row r="48" spans="2:9" ht="13.5" customHeight="1" x14ac:dyDescent="0.2">
      <c r="B48" s="225" t="s">
        <v>1759</v>
      </c>
      <c r="C48" s="133" t="s">
        <v>1</v>
      </c>
      <c r="D48" s="323">
        <v>1.43E-2</v>
      </c>
      <c r="E48" s="213">
        <f t="shared" si="0"/>
        <v>1.3871E-2</v>
      </c>
      <c r="F48" s="213">
        <f t="shared" si="1"/>
        <v>1.3441999999999999E-2</v>
      </c>
      <c r="G48" s="213">
        <f t="shared" si="2"/>
        <v>1.3013E-2</v>
      </c>
      <c r="H48" s="213">
        <f t="shared" si="3"/>
        <v>1.2584E-2</v>
      </c>
      <c r="I48" s="214">
        <f t="shared" si="4"/>
        <v>1.2154999999999999E-2</v>
      </c>
    </row>
    <row r="49" spans="2:9" ht="13.5" customHeight="1" x14ac:dyDescent="0.2">
      <c r="B49" s="225" t="s">
        <v>1760</v>
      </c>
      <c r="C49" s="133" t="s">
        <v>1</v>
      </c>
      <c r="D49" s="323">
        <v>1.6199999999999999E-2</v>
      </c>
      <c r="E49" s="213">
        <f t="shared" si="0"/>
        <v>1.5713999999999999E-2</v>
      </c>
      <c r="F49" s="213">
        <f t="shared" si="1"/>
        <v>1.5227999999999998E-2</v>
      </c>
      <c r="G49" s="213">
        <f t="shared" si="2"/>
        <v>1.4742E-2</v>
      </c>
      <c r="H49" s="213">
        <f t="shared" si="3"/>
        <v>1.4256E-2</v>
      </c>
      <c r="I49" s="214">
        <f t="shared" si="4"/>
        <v>1.3769999999999999E-2</v>
      </c>
    </row>
    <row r="50" spans="2:9" ht="13.5" customHeight="1" x14ac:dyDescent="0.2">
      <c r="B50" s="225" t="s">
        <v>1761</v>
      </c>
      <c r="C50" s="133" t="s">
        <v>3</v>
      </c>
      <c r="D50" s="323">
        <f>РУБ!F16</f>
        <v>3.6764864864864863</v>
      </c>
      <c r="E50" s="213">
        <f t="shared" si="0"/>
        <v>3.5661918918918918</v>
      </c>
      <c r="F50" s="213">
        <f t="shared" si="1"/>
        <v>3.4558972972972968</v>
      </c>
      <c r="G50" s="213">
        <f t="shared" si="2"/>
        <v>3.3456027027027027</v>
      </c>
      <c r="H50" s="213">
        <f t="shared" si="3"/>
        <v>3.2353081081081081</v>
      </c>
      <c r="I50" s="214">
        <f t="shared" si="4"/>
        <v>3.1250135135135135</v>
      </c>
    </row>
    <row r="51" spans="2:9" ht="13.5" customHeight="1" x14ac:dyDescent="0.2">
      <c r="B51" s="225" t="s">
        <v>1762</v>
      </c>
      <c r="C51" s="133" t="s">
        <v>2</v>
      </c>
      <c r="D51" s="323">
        <f>РУБ!F17</f>
        <v>0.5389513513513513</v>
      </c>
      <c r="E51" s="213">
        <f t="shared" si="0"/>
        <v>0.52278281081081079</v>
      </c>
      <c r="F51" s="213">
        <f t="shared" si="1"/>
        <v>0.50661427027027017</v>
      </c>
      <c r="G51" s="213">
        <f t="shared" si="2"/>
        <v>0.49044572972972972</v>
      </c>
      <c r="H51" s="213">
        <f t="shared" si="3"/>
        <v>0.47427718918918915</v>
      </c>
      <c r="I51" s="214">
        <f t="shared" si="4"/>
        <v>0.45810864864864859</v>
      </c>
    </row>
    <row r="52" spans="2:9" ht="13.5" customHeight="1" x14ac:dyDescent="0.2">
      <c r="B52" s="225" t="s">
        <v>1763</v>
      </c>
      <c r="C52" s="133" t="s">
        <v>2</v>
      </c>
      <c r="D52" s="323">
        <f>РУБ!F18</f>
        <v>0.5389513513513513</v>
      </c>
      <c r="E52" s="213">
        <f t="shared" si="0"/>
        <v>0.52278281081081079</v>
      </c>
      <c r="F52" s="213">
        <f t="shared" si="1"/>
        <v>0.50661427027027017</v>
      </c>
      <c r="G52" s="213">
        <f t="shared" si="2"/>
        <v>0.49044572972972972</v>
      </c>
      <c r="H52" s="213">
        <f t="shared" si="3"/>
        <v>0.47427718918918915</v>
      </c>
      <c r="I52" s="214">
        <f t="shared" si="4"/>
        <v>0.45810864864864859</v>
      </c>
    </row>
    <row r="53" spans="2:9" ht="13.5" customHeight="1" x14ac:dyDescent="0.2">
      <c r="B53" s="225" t="s">
        <v>1764</v>
      </c>
      <c r="C53" s="133" t="s">
        <v>1</v>
      </c>
      <c r="D53" s="323">
        <v>4.5999999999999999E-2</v>
      </c>
      <c r="E53" s="213">
        <f t="shared" si="0"/>
        <v>4.462E-2</v>
      </c>
      <c r="F53" s="213">
        <f t="shared" si="1"/>
        <v>4.3239999999999994E-2</v>
      </c>
      <c r="G53" s="213">
        <f t="shared" si="2"/>
        <v>4.1860000000000001E-2</v>
      </c>
      <c r="H53" s="213">
        <f t="shared" si="3"/>
        <v>4.0480000000000002E-2</v>
      </c>
      <c r="I53" s="214">
        <f t="shared" si="4"/>
        <v>3.9099999999999996E-2</v>
      </c>
    </row>
    <row r="54" spans="2:9" ht="13.5" customHeight="1" x14ac:dyDescent="0.2">
      <c r="B54" s="225" t="s">
        <v>1765</v>
      </c>
      <c r="C54" s="133" t="s">
        <v>1</v>
      </c>
      <c r="D54" s="323">
        <v>0.1646</v>
      </c>
      <c r="E54" s="213">
        <f t="shared" si="0"/>
        <v>0.159662</v>
      </c>
      <c r="F54" s="213">
        <f t="shared" si="1"/>
        <v>0.154724</v>
      </c>
      <c r="G54" s="213">
        <f t="shared" si="2"/>
        <v>0.149786</v>
      </c>
      <c r="H54" s="213">
        <f t="shared" si="3"/>
        <v>0.144848</v>
      </c>
      <c r="I54" s="214">
        <f t="shared" si="4"/>
        <v>0.13991000000000001</v>
      </c>
    </row>
    <row r="55" spans="2:9" ht="13.5" customHeight="1" x14ac:dyDescent="0.2">
      <c r="B55" s="225" t="s">
        <v>1766</v>
      </c>
      <c r="C55" s="133" t="s">
        <v>1</v>
      </c>
      <c r="D55" s="323">
        <v>4.1500000000000002E-2</v>
      </c>
      <c r="E55" s="213">
        <f t="shared" si="0"/>
        <v>4.0254999999999999E-2</v>
      </c>
      <c r="F55" s="213">
        <f t="shared" si="1"/>
        <v>3.9010000000000003E-2</v>
      </c>
      <c r="G55" s="213">
        <f t="shared" si="2"/>
        <v>3.7765E-2</v>
      </c>
      <c r="H55" s="213">
        <f t="shared" si="3"/>
        <v>3.6520000000000004E-2</v>
      </c>
      <c r="I55" s="214">
        <f t="shared" si="4"/>
        <v>3.5275000000000001E-2</v>
      </c>
    </row>
    <row r="56" spans="2:9" ht="13.5" customHeight="1" x14ac:dyDescent="0.2">
      <c r="B56" s="225" t="s">
        <v>1767</v>
      </c>
      <c r="C56" s="133" t="s">
        <v>1</v>
      </c>
      <c r="D56" s="323">
        <v>4.6600000000000003E-2</v>
      </c>
      <c r="E56" s="213">
        <f t="shared" si="0"/>
        <v>4.5201999999999999E-2</v>
      </c>
      <c r="F56" s="213">
        <f t="shared" si="1"/>
        <v>4.3804000000000003E-2</v>
      </c>
      <c r="G56" s="213">
        <f t="shared" si="2"/>
        <v>4.2406000000000006E-2</v>
      </c>
      <c r="H56" s="213">
        <f t="shared" si="3"/>
        <v>4.1008000000000003E-2</v>
      </c>
      <c r="I56" s="214">
        <f t="shared" si="4"/>
        <v>3.9609999999999999E-2</v>
      </c>
    </row>
    <row r="57" spans="2:9" ht="13.5" customHeight="1" x14ac:dyDescent="0.2">
      <c r="B57" s="225" t="s">
        <v>1768</v>
      </c>
      <c r="C57" s="133" t="s">
        <v>1</v>
      </c>
      <c r="D57" s="323">
        <v>2.8299999999999999E-2</v>
      </c>
      <c r="E57" s="213">
        <f t="shared" si="0"/>
        <v>2.7451E-2</v>
      </c>
      <c r="F57" s="213">
        <f t="shared" si="1"/>
        <v>2.6601999999999997E-2</v>
      </c>
      <c r="G57" s="213">
        <f t="shared" si="2"/>
        <v>2.5752999999999998E-2</v>
      </c>
      <c r="H57" s="213">
        <f t="shared" si="3"/>
        <v>2.4903999999999999E-2</v>
      </c>
      <c r="I57" s="214">
        <f t="shared" si="4"/>
        <v>2.4055E-2</v>
      </c>
    </row>
    <row r="58" spans="2:9" ht="13.5" customHeight="1" x14ac:dyDescent="0.2">
      <c r="B58" s="225" t="s">
        <v>1769</v>
      </c>
      <c r="C58" s="133" t="s">
        <v>1</v>
      </c>
      <c r="D58" s="323">
        <v>0.184</v>
      </c>
      <c r="E58" s="213">
        <f t="shared" si="0"/>
        <v>0.17848</v>
      </c>
      <c r="F58" s="213">
        <f t="shared" si="1"/>
        <v>0.17295999999999997</v>
      </c>
      <c r="G58" s="213">
        <f t="shared" si="2"/>
        <v>0.16744000000000001</v>
      </c>
      <c r="H58" s="213">
        <f t="shared" si="3"/>
        <v>0.16192000000000001</v>
      </c>
      <c r="I58" s="214">
        <f t="shared" si="4"/>
        <v>0.15639999999999998</v>
      </c>
    </row>
    <row r="59" spans="2:9" ht="13.5" customHeight="1" x14ac:dyDescent="0.2">
      <c r="B59" s="225" t="s">
        <v>1770</v>
      </c>
      <c r="C59" s="133" t="s">
        <v>1</v>
      </c>
      <c r="D59" s="323">
        <f>РУБ!F19</f>
        <v>0.40418918918918917</v>
      </c>
      <c r="E59" s="213">
        <f t="shared" si="0"/>
        <v>0.39206351351351348</v>
      </c>
      <c r="F59" s="213">
        <f t="shared" si="1"/>
        <v>0.3799378378378378</v>
      </c>
      <c r="G59" s="213">
        <f t="shared" si="2"/>
        <v>0.36781216216216217</v>
      </c>
      <c r="H59" s="213">
        <f t="shared" si="3"/>
        <v>0.35568648648648649</v>
      </c>
      <c r="I59" s="214">
        <f t="shared" si="4"/>
        <v>0.3435608108108108</v>
      </c>
    </row>
    <row r="60" spans="2:9" ht="13.5" customHeight="1" x14ac:dyDescent="0.2">
      <c r="B60" s="225" t="s">
        <v>1771</v>
      </c>
      <c r="C60" s="133" t="s">
        <v>1</v>
      </c>
      <c r="D60" s="323">
        <v>7.3099999999999998E-2</v>
      </c>
      <c r="E60" s="213">
        <f t="shared" si="0"/>
        <v>7.0906999999999998E-2</v>
      </c>
      <c r="F60" s="213">
        <f t="shared" si="1"/>
        <v>6.8713999999999997E-2</v>
      </c>
      <c r="G60" s="213">
        <f t="shared" si="2"/>
        <v>6.6520999999999997E-2</v>
      </c>
      <c r="H60" s="213">
        <f t="shared" si="3"/>
        <v>6.4327999999999996E-2</v>
      </c>
      <c r="I60" s="214">
        <f t="shared" si="4"/>
        <v>6.2134999999999996E-2</v>
      </c>
    </row>
    <row r="61" spans="2:9" ht="13.5" customHeight="1" x14ac:dyDescent="0.2">
      <c r="B61" s="225" t="s">
        <v>1930</v>
      </c>
      <c r="C61" s="133" t="s">
        <v>2</v>
      </c>
      <c r="D61" s="323">
        <v>1.3113999999999999</v>
      </c>
      <c r="E61" s="213">
        <f t="shared" si="0"/>
        <v>1.2720579999999999</v>
      </c>
      <c r="F61" s="213">
        <f t="shared" si="1"/>
        <v>1.2327159999999999</v>
      </c>
      <c r="G61" s="213">
        <f t="shared" si="2"/>
        <v>1.1933739999999999</v>
      </c>
      <c r="H61" s="213">
        <f t="shared" si="3"/>
        <v>1.1540319999999999</v>
      </c>
      <c r="I61" s="214">
        <f t="shared" si="4"/>
        <v>1.11469</v>
      </c>
    </row>
    <row r="62" spans="2:9" ht="13.5" customHeight="1" x14ac:dyDescent="0.2">
      <c r="B62" s="225" t="s">
        <v>1772</v>
      </c>
      <c r="C62" s="133" t="s">
        <v>2</v>
      </c>
      <c r="D62" s="323">
        <v>1.8232999999999999</v>
      </c>
      <c r="E62" s="213">
        <f t="shared" si="0"/>
        <v>1.7686009999999999</v>
      </c>
      <c r="F62" s="213">
        <f t="shared" si="1"/>
        <v>1.7139019999999998</v>
      </c>
      <c r="G62" s="213">
        <f t="shared" si="2"/>
        <v>1.659203</v>
      </c>
      <c r="H62" s="213">
        <f t="shared" si="3"/>
        <v>1.6045039999999999</v>
      </c>
      <c r="I62" s="214">
        <f t="shared" si="4"/>
        <v>1.5498049999999999</v>
      </c>
    </row>
    <row r="63" spans="2:9" ht="13.5" customHeight="1" x14ac:dyDescent="0.2">
      <c r="B63" s="225" t="s">
        <v>1773</v>
      </c>
      <c r="C63" s="133" t="s">
        <v>2</v>
      </c>
      <c r="D63" s="323">
        <v>7.5999999999999998E-2</v>
      </c>
      <c r="E63" s="213">
        <f t="shared" si="0"/>
        <v>7.3719999999999994E-2</v>
      </c>
      <c r="F63" s="213">
        <f t="shared" si="1"/>
        <v>7.143999999999999E-2</v>
      </c>
      <c r="G63" s="213">
        <f t="shared" si="2"/>
        <v>6.9159999999999999E-2</v>
      </c>
      <c r="H63" s="213">
        <f t="shared" si="3"/>
        <v>6.6879999999999995E-2</v>
      </c>
      <c r="I63" s="214">
        <f t="shared" si="4"/>
        <v>6.4599999999999991E-2</v>
      </c>
    </row>
    <row r="64" spans="2:9" ht="13.5" customHeight="1" x14ac:dyDescent="0.2">
      <c r="B64" s="225" t="s">
        <v>1774</v>
      </c>
      <c r="C64" s="133" t="s">
        <v>2</v>
      </c>
      <c r="D64" s="323">
        <f>РУБ!F20</f>
        <v>8.5405405405405407E-2</v>
      </c>
      <c r="E64" s="213">
        <f t="shared" si="0"/>
        <v>8.2843243243243242E-2</v>
      </c>
      <c r="F64" s="213">
        <f t="shared" si="1"/>
        <v>8.0281081081081077E-2</v>
      </c>
      <c r="G64" s="213">
        <f t="shared" si="2"/>
        <v>7.7718918918918925E-2</v>
      </c>
      <c r="H64" s="213">
        <f t="shared" si="3"/>
        <v>7.515675675675676E-2</v>
      </c>
      <c r="I64" s="214">
        <f t="shared" si="4"/>
        <v>7.2594594594594594E-2</v>
      </c>
    </row>
    <row r="65" spans="2:9" ht="13.5" customHeight="1" x14ac:dyDescent="0.2">
      <c r="B65" s="225" t="s">
        <v>1775</v>
      </c>
      <c r="C65" s="133" t="s">
        <v>2</v>
      </c>
      <c r="D65" s="323">
        <v>0.1148</v>
      </c>
      <c r="E65" s="213">
        <f t="shared" si="0"/>
        <v>0.111356</v>
      </c>
      <c r="F65" s="213">
        <f t="shared" si="1"/>
        <v>0.10791199999999999</v>
      </c>
      <c r="G65" s="213">
        <f t="shared" si="2"/>
        <v>0.10446800000000001</v>
      </c>
      <c r="H65" s="213">
        <f t="shared" si="3"/>
        <v>0.101024</v>
      </c>
      <c r="I65" s="214">
        <f t="shared" si="4"/>
        <v>9.758E-2</v>
      </c>
    </row>
    <row r="66" spans="2:9" ht="13.5" customHeight="1" x14ac:dyDescent="0.2">
      <c r="B66" s="225" t="s">
        <v>1776</v>
      </c>
      <c r="C66" s="133" t="s">
        <v>2</v>
      </c>
      <c r="D66" s="323">
        <v>0.81069999999999998</v>
      </c>
      <c r="E66" s="213">
        <f t="shared" si="0"/>
        <v>0.78637899999999994</v>
      </c>
      <c r="F66" s="213">
        <f t="shared" si="1"/>
        <v>0.7620579999999999</v>
      </c>
      <c r="G66" s="213">
        <f t="shared" si="2"/>
        <v>0.73773699999999998</v>
      </c>
      <c r="H66" s="213">
        <f t="shared" si="3"/>
        <v>0.71341599999999994</v>
      </c>
      <c r="I66" s="214">
        <f t="shared" si="4"/>
        <v>0.68909500000000001</v>
      </c>
    </row>
    <row r="67" spans="2:9" ht="13.5" customHeight="1" x14ac:dyDescent="0.2">
      <c r="B67" s="225" t="s">
        <v>1777</v>
      </c>
      <c r="C67" s="133" t="s">
        <v>2</v>
      </c>
      <c r="D67" s="323">
        <v>1.05</v>
      </c>
      <c r="E67" s="213">
        <f t="shared" si="0"/>
        <v>1.0185</v>
      </c>
      <c r="F67" s="213">
        <f t="shared" si="1"/>
        <v>0.98699999999999999</v>
      </c>
      <c r="G67" s="213">
        <f t="shared" si="2"/>
        <v>0.95550000000000013</v>
      </c>
      <c r="H67" s="213">
        <f t="shared" si="3"/>
        <v>0.92400000000000004</v>
      </c>
      <c r="I67" s="214">
        <f t="shared" si="4"/>
        <v>0.89249999999999996</v>
      </c>
    </row>
    <row r="68" spans="2:9" ht="13.5" customHeight="1" x14ac:dyDescent="0.2">
      <c r="B68" s="481" t="s">
        <v>3329</v>
      </c>
      <c r="C68" s="484" t="s">
        <v>2</v>
      </c>
      <c r="D68" s="485">
        <v>2.21</v>
      </c>
      <c r="E68" s="482">
        <f t="shared" si="0"/>
        <v>2.1436999999999999</v>
      </c>
      <c r="F68" s="482">
        <f t="shared" si="1"/>
        <v>2.0773999999999999</v>
      </c>
      <c r="G68" s="482">
        <f t="shared" si="2"/>
        <v>2.0110999999999999</v>
      </c>
      <c r="H68" s="482">
        <f t="shared" si="3"/>
        <v>1.9448000000000001</v>
      </c>
      <c r="I68" s="483">
        <f t="shared" si="4"/>
        <v>1.8784999999999998</v>
      </c>
    </row>
    <row r="69" spans="2:9" ht="13.5" customHeight="1" x14ac:dyDescent="0.2">
      <c r="B69" s="225" t="s">
        <v>3037</v>
      </c>
      <c r="C69" s="133" t="s">
        <v>2</v>
      </c>
      <c r="D69" s="323">
        <v>1.35</v>
      </c>
      <c r="E69" s="213">
        <f t="shared" si="0"/>
        <v>1.3095000000000001</v>
      </c>
      <c r="F69" s="213">
        <f t="shared" si="1"/>
        <v>1.2689999999999999</v>
      </c>
      <c r="G69" s="213">
        <f t="shared" si="2"/>
        <v>1.2285000000000001</v>
      </c>
      <c r="H69" s="213">
        <f t="shared" si="3"/>
        <v>1.1880000000000002</v>
      </c>
      <c r="I69" s="214">
        <f t="shared" si="4"/>
        <v>1.1475</v>
      </c>
    </row>
    <row r="70" spans="2:9" ht="13.5" customHeight="1" x14ac:dyDescent="0.2">
      <c r="B70" s="225" t="s">
        <v>1778</v>
      </c>
      <c r="C70" s="133" t="s">
        <v>2</v>
      </c>
      <c r="D70" s="323">
        <v>3</v>
      </c>
      <c r="E70" s="213">
        <f t="shared" si="0"/>
        <v>2.91</v>
      </c>
      <c r="F70" s="213">
        <f t="shared" si="1"/>
        <v>2.82</v>
      </c>
      <c r="G70" s="213">
        <f t="shared" si="2"/>
        <v>2.73</v>
      </c>
      <c r="H70" s="213">
        <f t="shared" si="3"/>
        <v>2.64</v>
      </c>
      <c r="I70" s="214">
        <f t="shared" si="4"/>
        <v>2.5499999999999998</v>
      </c>
    </row>
    <row r="71" spans="2:9" ht="13.5" customHeight="1" x14ac:dyDescent="0.2">
      <c r="B71" s="225" t="s">
        <v>1779</v>
      </c>
      <c r="C71" s="133" t="s">
        <v>2</v>
      </c>
      <c r="D71" s="323">
        <v>0.105</v>
      </c>
      <c r="E71" s="213">
        <f t="shared" si="0"/>
        <v>0.10185</v>
      </c>
      <c r="F71" s="213">
        <f t="shared" si="1"/>
        <v>9.8699999999999996E-2</v>
      </c>
      <c r="G71" s="213">
        <f t="shared" si="2"/>
        <v>9.5549999999999996E-2</v>
      </c>
      <c r="H71" s="213">
        <f t="shared" si="3"/>
        <v>9.2399999999999996E-2</v>
      </c>
      <c r="I71" s="214">
        <f t="shared" si="4"/>
        <v>8.9249999999999996E-2</v>
      </c>
    </row>
    <row r="72" spans="2:9" ht="13.5" customHeight="1" x14ac:dyDescent="0.2">
      <c r="B72" s="225" t="s">
        <v>1780</v>
      </c>
      <c r="C72" s="133" t="s">
        <v>2</v>
      </c>
      <c r="D72" s="323">
        <v>9.9000000000000005E-2</v>
      </c>
      <c r="E72" s="213">
        <f t="shared" si="0"/>
        <v>9.6030000000000004E-2</v>
      </c>
      <c r="F72" s="213">
        <f t="shared" si="1"/>
        <v>9.3060000000000004E-2</v>
      </c>
      <c r="G72" s="213">
        <f t="shared" si="2"/>
        <v>9.0090000000000003E-2</v>
      </c>
      <c r="H72" s="213">
        <f t="shared" si="3"/>
        <v>8.7120000000000003E-2</v>
      </c>
      <c r="I72" s="214">
        <f t="shared" si="4"/>
        <v>8.4150000000000003E-2</v>
      </c>
    </row>
    <row r="73" spans="2:9" ht="13.5" customHeight="1" x14ac:dyDescent="0.2">
      <c r="B73" s="225" t="s">
        <v>1781</v>
      </c>
      <c r="C73" s="133" t="s">
        <v>2</v>
      </c>
      <c r="D73" s="323">
        <f>РУБ!F21</f>
        <v>8.6029729729729734E-2</v>
      </c>
      <c r="E73" s="213">
        <f t="shared" si="0"/>
        <v>8.3448837837837839E-2</v>
      </c>
      <c r="F73" s="213">
        <f t="shared" si="1"/>
        <v>8.0867945945945943E-2</v>
      </c>
      <c r="G73" s="213">
        <f t="shared" si="2"/>
        <v>7.8287054054054062E-2</v>
      </c>
      <c r="H73" s="213">
        <f t="shared" si="3"/>
        <v>7.5706162162162166E-2</v>
      </c>
      <c r="I73" s="214">
        <f t="shared" si="4"/>
        <v>7.3125270270270271E-2</v>
      </c>
    </row>
    <row r="74" spans="2:9" ht="13.5" customHeight="1" x14ac:dyDescent="0.2">
      <c r="B74" s="225" t="s">
        <v>1782</v>
      </c>
      <c r="C74" s="133" t="s">
        <v>2</v>
      </c>
      <c r="D74" s="323">
        <v>0.18079999999999999</v>
      </c>
      <c r="E74" s="213">
        <f t="shared" si="0"/>
        <v>0.17537599999999998</v>
      </c>
      <c r="F74" s="213">
        <f t="shared" si="1"/>
        <v>0.16995199999999999</v>
      </c>
      <c r="G74" s="213">
        <f t="shared" si="2"/>
        <v>0.16452800000000001</v>
      </c>
      <c r="H74" s="213">
        <f t="shared" si="3"/>
        <v>0.159104</v>
      </c>
      <c r="I74" s="214">
        <f t="shared" si="4"/>
        <v>0.15367999999999998</v>
      </c>
    </row>
    <row r="75" spans="2:9" ht="13.5" customHeight="1" thickBot="1" x14ac:dyDescent="0.25">
      <c r="B75" s="227" t="s">
        <v>1783</v>
      </c>
      <c r="C75" s="234" t="s">
        <v>2</v>
      </c>
      <c r="D75" s="324">
        <v>1.78E-2</v>
      </c>
      <c r="E75" s="216">
        <f t="shared" si="0"/>
        <v>1.7266E-2</v>
      </c>
      <c r="F75" s="216">
        <f t="shared" si="1"/>
        <v>1.6732E-2</v>
      </c>
      <c r="G75" s="216">
        <f t="shared" si="2"/>
        <v>1.6198000000000001E-2</v>
      </c>
      <c r="H75" s="216">
        <f t="shared" si="3"/>
        <v>1.5664000000000001E-2</v>
      </c>
      <c r="I75" s="217">
        <f t="shared" si="4"/>
        <v>1.5129999999999999E-2</v>
      </c>
    </row>
    <row r="76" spans="2:9" x14ac:dyDescent="0.2">
      <c r="B76" s="1"/>
      <c r="C76" s="32"/>
      <c r="D76" s="33"/>
      <c r="E76" s="1"/>
    </row>
    <row r="77" spans="2:9" x14ac:dyDescent="0.2">
      <c r="B77" s="27"/>
      <c r="D77" s="1"/>
      <c r="E77" s="1"/>
    </row>
  </sheetData>
  <sheetProtection sheet="1" objects="1" scenarios="1"/>
  <mergeCells count="6">
    <mergeCell ref="B6:I6"/>
    <mergeCell ref="B1:I1"/>
    <mergeCell ref="B2:I2"/>
    <mergeCell ref="B3:I3"/>
    <mergeCell ref="B4:I4"/>
    <mergeCell ref="B5:I5"/>
  </mergeCells>
  <phoneticPr fontId="0" type="noConversion"/>
  <hyperlinks>
    <hyperlink ref="B5:I5" location="ГЛАВНАЯ!R1C1" display="&lt; НА ГЛАВНУЮ" xr:uid="{00000000-0004-0000-11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6" fitToHeight="2" orientation="portrait" r:id="rId1"/>
  <headerFooter alignWithMargins="0">
    <oddFooter>&amp;CЦЕНЫ УКАЗАНЫ В У.Е.</oddFooter>
  </headerFooter>
  <rowBreaks count="1" manualBreakCount="1">
    <brk id="7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723"/>
  <sheetViews>
    <sheetView workbookViewId="0">
      <selection activeCell="E3" sqref="E3"/>
    </sheetView>
  </sheetViews>
  <sheetFormatPr defaultRowHeight="15" x14ac:dyDescent="0.2"/>
  <cols>
    <col min="1" max="1" width="4.140625" style="435" customWidth="1"/>
    <col min="2" max="2" width="67.42578125" style="435" customWidth="1"/>
    <col min="3" max="3" width="19.28515625" style="436" customWidth="1"/>
    <col min="4" max="4" width="6" style="435" customWidth="1"/>
    <col min="5" max="5" width="8.85546875" style="435" customWidth="1"/>
    <col min="6" max="6" width="12.5703125" style="436" customWidth="1"/>
    <col min="7" max="7" width="76.85546875" style="435" customWidth="1"/>
    <col min="8" max="249" width="8.85546875" style="435" customWidth="1"/>
    <col min="250" max="250" width="4.140625" style="435" customWidth="1"/>
    <col min="251" max="251" width="8.85546875" style="435" customWidth="1"/>
    <col min="252" max="252" width="47.28515625" style="435" customWidth="1"/>
    <col min="253" max="253" width="14.5703125" style="435" customWidth="1"/>
    <col min="254" max="254" width="6" style="435" customWidth="1"/>
    <col min="255" max="255" width="14.5703125" style="435" customWidth="1"/>
    <col min="256" max="256" width="6" style="435" customWidth="1"/>
    <col min="257" max="257" width="14.5703125" style="435" customWidth="1"/>
    <col min="258" max="258" width="6" style="435" customWidth="1"/>
    <col min="259" max="505" width="8.85546875" style="435" customWidth="1"/>
    <col min="506" max="506" width="4.140625" style="435" customWidth="1"/>
    <col min="507" max="507" width="8.85546875" style="435" customWidth="1"/>
    <col min="508" max="508" width="47.28515625" style="435" customWidth="1"/>
    <col min="509" max="509" width="14.5703125" style="435" customWidth="1"/>
    <col min="510" max="510" width="6" style="435" customWidth="1"/>
    <col min="511" max="511" width="14.5703125" style="435" customWidth="1"/>
    <col min="512" max="512" width="6" style="435" customWidth="1"/>
    <col min="513" max="513" width="14.5703125" style="435" customWidth="1"/>
    <col min="514" max="514" width="6" style="435" customWidth="1"/>
    <col min="515" max="761" width="8.85546875" style="435" customWidth="1"/>
    <col min="762" max="762" width="4.140625" style="435" customWidth="1"/>
    <col min="763" max="763" width="8.85546875" style="435" customWidth="1"/>
    <col min="764" max="764" width="47.28515625" style="435" customWidth="1"/>
    <col min="765" max="765" width="14.5703125" style="435" customWidth="1"/>
    <col min="766" max="766" width="6" style="435" customWidth="1"/>
    <col min="767" max="767" width="14.5703125" style="435" customWidth="1"/>
    <col min="768" max="768" width="6" style="435" customWidth="1"/>
    <col min="769" max="769" width="14.5703125" style="435" customWidth="1"/>
    <col min="770" max="770" width="6" style="435" customWidth="1"/>
    <col min="771" max="1017" width="8.85546875" style="435" customWidth="1"/>
    <col min="1018" max="1018" width="4.140625" style="435" customWidth="1"/>
    <col min="1019" max="1019" width="8.85546875" style="435" customWidth="1"/>
    <col min="1020" max="1020" width="47.28515625" style="435" customWidth="1"/>
    <col min="1021" max="1021" width="14.5703125" style="435" customWidth="1"/>
    <col min="1022" max="1022" width="6" style="435" customWidth="1"/>
    <col min="1023" max="1023" width="14.5703125" style="435" customWidth="1"/>
    <col min="1024" max="1024" width="6" style="435" customWidth="1"/>
    <col min="1025" max="1025" width="14.5703125" style="435" customWidth="1"/>
    <col min="1026" max="1026" width="6" style="435" customWidth="1"/>
    <col min="1027" max="1273" width="8.85546875" style="435" customWidth="1"/>
    <col min="1274" max="1274" width="4.140625" style="435" customWidth="1"/>
    <col min="1275" max="1275" width="8.85546875" style="435" customWidth="1"/>
    <col min="1276" max="1276" width="47.28515625" style="435" customWidth="1"/>
    <col min="1277" max="1277" width="14.5703125" style="435" customWidth="1"/>
    <col min="1278" max="1278" width="6" style="435" customWidth="1"/>
    <col min="1279" max="1279" width="14.5703125" style="435" customWidth="1"/>
    <col min="1280" max="1280" width="6" style="435" customWidth="1"/>
    <col min="1281" max="1281" width="14.5703125" style="435" customWidth="1"/>
    <col min="1282" max="1282" width="6" style="435" customWidth="1"/>
    <col min="1283" max="1529" width="8.85546875" style="435" customWidth="1"/>
    <col min="1530" max="1530" width="4.140625" style="435" customWidth="1"/>
    <col min="1531" max="1531" width="8.85546875" style="435" customWidth="1"/>
    <col min="1532" max="1532" width="47.28515625" style="435" customWidth="1"/>
    <col min="1533" max="1533" width="14.5703125" style="435" customWidth="1"/>
    <col min="1534" max="1534" width="6" style="435" customWidth="1"/>
    <col min="1535" max="1535" width="14.5703125" style="435" customWidth="1"/>
    <col min="1536" max="1536" width="6" style="435" customWidth="1"/>
    <col min="1537" max="1537" width="14.5703125" style="435" customWidth="1"/>
    <col min="1538" max="1538" width="6" style="435" customWidth="1"/>
    <col min="1539" max="1785" width="8.85546875" style="435" customWidth="1"/>
    <col min="1786" max="1786" width="4.140625" style="435" customWidth="1"/>
    <col min="1787" max="1787" width="8.85546875" style="435" customWidth="1"/>
    <col min="1788" max="1788" width="47.28515625" style="435" customWidth="1"/>
    <col min="1789" max="1789" width="14.5703125" style="435" customWidth="1"/>
    <col min="1790" max="1790" width="6" style="435" customWidth="1"/>
    <col min="1791" max="1791" width="14.5703125" style="435" customWidth="1"/>
    <col min="1792" max="1792" width="6" style="435" customWidth="1"/>
    <col min="1793" max="1793" width="14.5703125" style="435" customWidth="1"/>
    <col min="1794" max="1794" width="6" style="435" customWidth="1"/>
    <col min="1795" max="2041" width="8.85546875" style="435" customWidth="1"/>
    <col min="2042" max="2042" width="4.140625" style="435" customWidth="1"/>
    <col min="2043" max="2043" width="8.85546875" style="435" customWidth="1"/>
    <col min="2044" max="2044" width="47.28515625" style="435" customWidth="1"/>
    <col min="2045" max="2045" width="14.5703125" style="435" customWidth="1"/>
    <col min="2046" max="2046" width="6" style="435" customWidth="1"/>
    <col min="2047" max="2047" width="14.5703125" style="435" customWidth="1"/>
    <col min="2048" max="2048" width="6" style="435" customWidth="1"/>
    <col min="2049" max="2049" width="14.5703125" style="435" customWidth="1"/>
    <col min="2050" max="2050" width="6" style="435" customWidth="1"/>
    <col min="2051" max="2297" width="8.85546875" style="435" customWidth="1"/>
    <col min="2298" max="2298" width="4.140625" style="435" customWidth="1"/>
    <col min="2299" max="2299" width="8.85546875" style="435" customWidth="1"/>
    <col min="2300" max="2300" width="47.28515625" style="435" customWidth="1"/>
    <col min="2301" max="2301" width="14.5703125" style="435" customWidth="1"/>
    <col min="2302" max="2302" width="6" style="435" customWidth="1"/>
    <col min="2303" max="2303" width="14.5703125" style="435" customWidth="1"/>
    <col min="2304" max="2304" width="6" style="435" customWidth="1"/>
    <col min="2305" max="2305" width="14.5703125" style="435" customWidth="1"/>
    <col min="2306" max="2306" width="6" style="435" customWidth="1"/>
    <col min="2307" max="2553" width="8.85546875" style="435" customWidth="1"/>
    <col min="2554" max="2554" width="4.140625" style="435" customWidth="1"/>
    <col min="2555" max="2555" width="8.85546875" style="435" customWidth="1"/>
    <col min="2556" max="2556" width="47.28515625" style="435" customWidth="1"/>
    <col min="2557" max="2557" width="14.5703125" style="435" customWidth="1"/>
    <col min="2558" max="2558" width="6" style="435" customWidth="1"/>
    <col min="2559" max="2559" width="14.5703125" style="435" customWidth="1"/>
    <col min="2560" max="2560" width="6" style="435" customWidth="1"/>
    <col min="2561" max="2561" width="14.5703125" style="435" customWidth="1"/>
    <col min="2562" max="2562" width="6" style="435" customWidth="1"/>
    <col min="2563" max="2809" width="8.85546875" style="435" customWidth="1"/>
    <col min="2810" max="2810" width="4.140625" style="435" customWidth="1"/>
    <col min="2811" max="2811" width="8.85546875" style="435" customWidth="1"/>
    <col min="2812" max="2812" width="47.28515625" style="435" customWidth="1"/>
    <col min="2813" max="2813" width="14.5703125" style="435" customWidth="1"/>
    <col min="2814" max="2814" width="6" style="435" customWidth="1"/>
    <col min="2815" max="2815" width="14.5703125" style="435" customWidth="1"/>
    <col min="2816" max="2816" width="6" style="435" customWidth="1"/>
    <col min="2817" max="2817" width="14.5703125" style="435" customWidth="1"/>
    <col min="2818" max="2818" width="6" style="435" customWidth="1"/>
    <col min="2819" max="3065" width="8.85546875" style="435" customWidth="1"/>
    <col min="3066" max="3066" width="4.140625" style="435" customWidth="1"/>
    <col min="3067" max="3067" width="8.85546875" style="435" customWidth="1"/>
    <col min="3068" max="3068" width="47.28515625" style="435" customWidth="1"/>
    <col min="3069" max="3069" width="14.5703125" style="435" customWidth="1"/>
    <col min="3070" max="3070" width="6" style="435" customWidth="1"/>
    <col min="3071" max="3071" width="14.5703125" style="435" customWidth="1"/>
    <col min="3072" max="3072" width="6" style="435" customWidth="1"/>
    <col min="3073" max="3073" width="14.5703125" style="435" customWidth="1"/>
    <col min="3074" max="3074" width="6" style="435" customWidth="1"/>
    <col min="3075" max="3321" width="8.85546875" style="435" customWidth="1"/>
    <col min="3322" max="3322" width="4.140625" style="435" customWidth="1"/>
    <col min="3323" max="3323" width="8.85546875" style="435" customWidth="1"/>
    <col min="3324" max="3324" width="47.28515625" style="435" customWidth="1"/>
    <col min="3325" max="3325" width="14.5703125" style="435" customWidth="1"/>
    <col min="3326" max="3326" width="6" style="435" customWidth="1"/>
    <col min="3327" max="3327" width="14.5703125" style="435" customWidth="1"/>
    <col min="3328" max="3328" width="6" style="435" customWidth="1"/>
    <col min="3329" max="3329" width="14.5703125" style="435" customWidth="1"/>
    <col min="3330" max="3330" width="6" style="435" customWidth="1"/>
    <col min="3331" max="3577" width="8.85546875" style="435" customWidth="1"/>
    <col min="3578" max="3578" width="4.140625" style="435" customWidth="1"/>
    <col min="3579" max="3579" width="8.85546875" style="435" customWidth="1"/>
    <col min="3580" max="3580" width="47.28515625" style="435" customWidth="1"/>
    <col min="3581" max="3581" width="14.5703125" style="435" customWidth="1"/>
    <col min="3582" max="3582" width="6" style="435" customWidth="1"/>
    <col min="3583" max="3583" width="14.5703125" style="435" customWidth="1"/>
    <col min="3584" max="3584" width="6" style="435" customWidth="1"/>
    <col min="3585" max="3585" width="14.5703125" style="435" customWidth="1"/>
    <col min="3586" max="3586" width="6" style="435" customWidth="1"/>
    <col min="3587" max="3833" width="8.85546875" style="435" customWidth="1"/>
    <col min="3834" max="3834" width="4.140625" style="435" customWidth="1"/>
    <col min="3835" max="3835" width="8.85546875" style="435" customWidth="1"/>
    <col min="3836" max="3836" width="47.28515625" style="435" customWidth="1"/>
    <col min="3837" max="3837" width="14.5703125" style="435" customWidth="1"/>
    <col min="3838" max="3838" width="6" style="435" customWidth="1"/>
    <col min="3839" max="3839" width="14.5703125" style="435" customWidth="1"/>
    <col min="3840" max="3840" width="6" style="435" customWidth="1"/>
    <col min="3841" max="3841" width="14.5703125" style="435" customWidth="1"/>
    <col min="3842" max="3842" width="6" style="435" customWidth="1"/>
    <col min="3843" max="4089" width="8.85546875" style="435" customWidth="1"/>
    <col min="4090" max="4090" width="4.140625" style="435" customWidth="1"/>
    <col min="4091" max="4091" width="8.85546875" style="435" customWidth="1"/>
    <col min="4092" max="4092" width="47.28515625" style="435" customWidth="1"/>
    <col min="4093" max="4093" width="14.5703125" style="435" customWidth="1"/>
    <col min="4094" max="4094" width="6" style="435" customWidth="1"/>
    <col min="4095" max="4095" width="14.5703125" style="435" customWidth="1"/>
    <col min="4096" max="4096" width="6" style="435" customWidth="1"/>
    <col min="4097" max="4097" width="14.5703125" style="435" customWidth="1"/>
    <col min="4098" max="4098" width="6" style="435" customWidth="1"/>
    <col min="4099" max="4345" width="8.85546875" style="435" customWidth="1"/>
    <col min="4346" max="4346" width="4.140625" style="435" customWidth="1"/>
    <col min="4347" max="4347" width="8.85546875" style="435" customWidth="1"/>
    <col min="4348" max="4348" width="47.28515625" style="435" customWidth="1"/>
    <col min="4349" max="4349" width="14.5703125" style="435" customWidth="1"/>
    <col min="4350" max="4350" width="6" style="435" customWidth="1"/>
    <col min="4351" max="4351" width="14.5703125" style="435" customWidth="1"/>
    <col min="4352" max="4352" width="6" style="435" customWidth="1"/>
    <col min="4353" max="4353" width="14.5703125" style="435" customWidth="1"/>
    <col min="4354" max="4354" width="6" style="435" customWidth="1"/>
    <col min="4355" max="4601" width="8.85546875" style="435" customWidth="1"/>
    <col min="4602" max="4602" width="4.140625" style="435" customWidth="1"/>
    <col min="4603" max="4603" width="8.85546875" style="435" customWidth="1"/>
    <col min="4604" max="4604" width="47.28515625" style="435" customWidth="1"/>
    <col min="4605" max="4605" width="14.5703125" style="435" customWidth="1"/>
    <col min="4606" max="4606" width="6" style="435" customWidth="1"/>
    <col min="4607" max="4607" width="14.5703125" style="435" customWidth="1"/>
    <col min="4608" max="4608" width="6" style="435" customWidth="1"/>
    <col min="4609" max="4609" width="14.5703125" style="435" customWidth="1"/>
    <col min="4610" max="4610" width="6" style="435" customWidth="1"/>
    <col min="4611" max="4857" width="8.85546875" style="435" customWidth="1"/>
    <col min="4858" max="4858" width="4.140625" style="435" customWidth="1"/>
    <col min="4859" max="4859" width="8.85546875" style="435" customWidth="1"/>
    <col min="4860" max="4860" width="47.28515625" style="435" customWidth="1"/>
    <col min="4861" max="4861" width="14.5703125" style="435" customWidth="1"/>
    <col min="4862" max="4862" width="6" style="435" customWidth="1"/>
    <col min="4863" max="4863" width="14.5703125" style="435" customWidth="1"/>
    <col min="4864" max="4864" width="6" style="435" customWidth="1"/>
    <col min="4865" max="4865" width="14.5703125" style="435" customWidth="1"/>
    <col min="4866" max="4866" width="6" style="435" customWidth="1"/>
    <col min="4867" max="5113" width="8.85546875" style="435" customWidth="1"/>
    <col min="5114" max="5114" width="4.140625" style="435" customWidth="1"/>
    <col min="5115" max="5115" width="8.85546875" style="435" customWidth="1"/>
    <col min="5116" max="5116" width="47.28515625" style="435" customWidth="1"/>
    <col min="5117" max="5117" width="14.5703125" style="435" customWidth="1"/>
    <col min="5118" max="5118" width="6" style="435" customWidth="1"/>
    <col min="5119" max="5119" width="14.5703125" style="435" customWidth="1"/>
    <col min="5120" max="5120" width="6" style="435" customWidth="1"/>
    <col min="5121" max="5121" width="14.5703125" style="435" customWidth="1"/>
    <col min="5122" max="5122" width="6" style="435" customWidth="1"/>
    <col min="5123" max="5369" width="8.85546875" style="435" customWidth="1"/>
    <col min="5370" max="5370" width="4.140625" style="435" customWidth="1"/>
    <col min="5371" max="5371" width="8.85546875" style="435" customWidth="1"/>
    <col min="5372" max="5372" width="47.28515625" style="435" customWidth="1"/>
    <col min="5373" max="5373" width="14.5703125" style="435" customWidth="1"/>
    <col min="5374" max="5374" width="6" style="435" customWidth="1"/>
    <col min="5375" max="5375" width="14.5703125" style="435" customWidth="1"/>
    <col min="5376" max="5376" width="6" style="435" customWidth="1"/>
    <col min="5377" max="5377" width="14.5703125" style="435" customWidth="1"/>
    <col min="5378" max="5378" width="6" style="435" customWidth="1"/>
    <col min="5379" max="5625" width="8.85546875" style="435" customWidth="1"/>
    <col min="5626" max="5626" width="4.140625" style="435" customWidth="1"/>
    <col min="5627" max="5627" width="8.85546875" style="435" customWidth="1"/>
    <col min="5628" max="5628" width="47.28515625" style="435" customWidth="1"/>
    <col min="5629" max="5629" width="14.5703125" style="435" customWidth="1"/>
    <col min="5630" max="5630" width="6" style="435" customWidth="1"/>
    <col min="5631" max="5631" width="14.5703125" style="435" customWidth="1"/>
    <col min="5632" max="5632" width="6" style="435" customWidth="1"/>
    <col min="5633" max="5633" width="14.5703125" style="435" customWidth="1"/>
    <col min="5634" max="5634" width="6" style="435" customWidth="1"/>
    <col min="5635" max="5881" width="8.85546875" style="435" customWidth="1"/>
    <col min="5882" max="5882" width="4.140625" style="435" customWidth="1"/>
    <col min="5883" max="5883" width="8.85546875" style="435" customWidth="1"/>
    <col min="5884" max="5884" width="47.28515625" style="435" customWidth="1"/>
    <col min="5885" max="5885" width="14.5703125" style="435" customWidth="1"/>
    <col min="5886" max="5886" width="6" style="435" customWidth="1"/>
    <col min="5887" max="5887" width="14.5703125" style="435" customWidth="1"/>
    <col min="5888" max="5888" width="6" style="435" customWidth="1"/>
    <col min="5889" max="5889" width="14.5703125" style="435" customWidth="1"/>
    <col min="5890" max="5890" width="6" style="435" customWidth="1"/>
    <col min="5891" max="6137" width="8.85546875" style="435" customWidth="1"/>
    <col min="6138" max="6138" width="4.140625" style="435" customWidth="1"/>
    <col min="6139" max="6139" width="8.85546875" style="435" customWidth="1"/>
    <col min="6140" max="6140" width="47.28515625" style="435" customWidth="1"/>
    <col min="6141" max="6141" width="14.5703125" style="435" customWidth="1"/>
    <col min="6142" max="6142" width="6" style="435" customWidth="1"/>
    <col min="6143" max="6143" width="14.5703125" style="435" customWidth="1"/>
    <col min="6144" max="6144" width="6" style="435" customWidth="1"/>
    <col min="6145" max="6145" width="14.5703125" style="435" customWidth="1"/>
    <col min="6146" max="6146" width="6" style="435" customWidth="1"/>
    <col min="6147" max="6393" width="8.85546875" style="435" customWidth="1"/>
    <col min="6394" max="6394" width="4.140625" style="435" customWidth="1"/>
    <col min="6395" max="6395" width="8.85546875" style="435" customWidth="1"/>
    <col min="6396" max="6396" width="47.28515625" style="435" customWidth="1"/>
    <col min="6397" max="6397" width="14.5703125" style="435" customWidth="1"/>
    <col min="6398" max="6398" width="6" style="435" customWidth="1"/>
    <col min="6399" max="6399" width="14.5703125" style="435" customWidth="1"/>
    <col min="6400" max="6400" width="6" style="435" customWidth="1"/>
    <col min="6401" max="6401" width="14.5703125" style="435" customWidth="1"/>
    <col min="6402" max="6402" width="6" style="435" customWidth="1"/>
    <col min="6403" max="6649" width="8.85546875" style="435" customWidth="1"/>
    <col min="6650" max="6650" width="4.140625" style="435" customWidth="1"/>
    <col min="6651" max="6651" width="8.85546875" style="435" customWidth="1"/>
    <col min="6652" max="6652" width="47.28515625" style="435" customWidth="1"/>
    <col min="6653" max="6653" width="14.5703125" style="435" customWidth="1"/>
    <col min="6654" max="6654" width="6" style="435" customWidth="1"/>
    <col min="6655" max="6655" width="14.5703125" style="435" customWidth="1"/>
    <col min="6656" max="6656" width="6" style="435" customWidth="1"/>
    <col min="6657" max="6657" width="14.5703125" style="435" customWidth="1"/>
    <col min="6658" max="6658" width="6" style="435" customWidth="1"/>
    <col min="6659" max="6905" width="8.85546875" style="435" customWidth="1"/>
    <col min="6906" max="6906" width="4.140625" style="435" customWidth="1"/>
    <col min="6907" max="6907" width="8.85546875" style="435" customWidth="1"/>
    <col min="6908" max="6908" width="47.28515625" style="435" customWidth="1"/>
    <col min="6909" max="6909" width="14.5703125" style="435" customWidth="1"/>
    <col min="6910" max="6910" width="6" style="435" customWidth="1"/>
    <col min="6911" max="6911" width="14.5703125" style="435" customWidth="1"/>
    <col min="6912" max="6912" width="6" style="435" customWidth="1"/>
    <col min="6913" max="6913" width="14.5703125" style="435" customWidth="1"/>
    <col min="6914" max="6914" width="6" style="435" customWidth="1"/>
    <col min="6915" max="7161" width="8.85546875" style="435" customWidth="1"/>
    <col min="7162" max="7162" width="4.140625" style="435" customWidth="1"/>
    <col min="7163" max="7163" width="8.85546875" style="435" customWidth="1"/>
    <col min="7164" max="7164" width="47.28515625" style="435" customWidth="1"/>
    <col min="7165" max="7165" width="14.5703125" style="435" customWidth="1"/>
    <col min="7166" max="7166" width="6" style="435" customWidth="1"/>
    <col min="7167" max="7167" width="14.5703125" style="435" customWidth="1"/>
    <col min="7168" max="7168" width="6" style="435" customWidth="1"/>
    <col min="7169" max="7169" width="14.5703125" style="435" customWidth="1"/>
    <col min="7170" max="7170" width="6" style="435" customWidth="1"/>
    <col min="7171" max="7417" width="8.85546875" style="435" customWidth="1"/>
    <col min="7418" max="7418" width="4.140625" style="435" customWidth="1"/>
    <col min="7419" max="7419" width="8.85546875" style="435" customWidth="1"/>
    <col min="7420" max="7420" width="47.28515625" style="435" customWidth="1"/>
    <col min="7421" max="7421" width="14.5703125" style="435" customWidth="1"/>
    <col min="7422" max="7422" width="6" style="435" customWidth="1"/>
    <col min="7423" max="7423" width="14.5703125" style="435" customWidth="1"/>
    <col min="7424" max="7424" width="6" style="435" customWidth="1"/>
    <col min="7425" max="7425" width="14.5703125" style="435" customWidth="1"/>
    <col min="7426" max="7426" width="6" style="435" customWidth="1"/>
    <col min="7427" max="7673" width="8.85546875" style="435" customWidth="1"/>
    <col min="7674" max="7674" width="4.140625" style="435" customWidth="1"/>
    <col min="7675" max="7675" width="8.85546875" style="435" customWidth="1"/>
    <col min="7676" max="7676" width="47.28515625" style="435" customWidth="1"/>
    <col min="7677" max="7677" width="14.5703125" style="435" customWidth="1"/>
    <col min="7678" max="7678" width="6" style="435" customWidth="1"/>
    <col min="7679" max="7679" width="14.5703125" style="435" customWidth="1"/>
    <col min="7680" max="7680" width="6" style="435" customWidth="1"/>
    <col min="7681" max="7681" width="14.5703125" style="435" customWidth="1"/>
    <col min="7682" max="7682" width="6" style="435" customWidth="1"/>
    <col min="7683" max="7929" width="8.85546875" style="435" customWidth="1"/>
    <col min="7930" max="7930" width="4.140625" style="435" customWidth="1"/>
    <col min="7931" max="7931" width="8.85546875" style="435" customWidth="1"/>
    <col min="7932" max="7932" width="47.28515625" style="435" customWidth="1"/>
    <col min="7933" max="7933" width="14.5703125" style="435" customWidth="1"/>
    <col min="7934" max="7934" width="6" style="435" customWidth="1"/>
    <col min="7935" max="7935" width="14.5703125" style="435" customWidth="1"/>
    <col min="7936" max="7936" width="6" style="435" customWidth="1"/>
    <col min="7937" max="7937" width="14.5703125" style="435" customWidth="1"/>
    <col min="7938" max="7938" width="6" style="435" customWidth="1"/>
    <col min="7939" max="8185" width="8.85546875" style="435" customWidth="1"/>
    <col min="8186" max="8186" width="4.140625" style="435" customWidth="1"/>
    <col min="8187" max="8187" width="8.85546875" style="435" customWidth="1"/>
    <col min="8188" max="8188" width="47.28515625" style="435" customWidth="1"/>
    <col min="8189" max="8189" width="14.5703125" style="435" customWidth="1"/>
    <col min="8190" max="8190" width="6" style="435" customWidth="1"/>
    <col min="8191" max="8191" width="14.5703125" style="435" customWidth="1"/>
    <col min="8192" max="8192" width="6" style="435" customWidth="1"/>
    <col min="8193" max="8193" width="14.5703125" style="435" customWidth="1"/>
    <col min="8194" max="8194" width="6" style="435" customWidth="1"/>
    <col min="8195" max="8441" width="8.85546875" style="435" customWidth="1"/>
    <col min="8442" max="8442" width="4.140625" style="435" customWidth="1"/>
    <col min="8443" max="8443" width="8.85546875" style="435" customWidth="1"/>
    <col min="8444" max="8444" width="47.28515625" style="435" customWidth="1"/>
    <col min="8445" max="8445" width="14.5703125" style="435" customWidth="1"/>
    <col min="8446" max="8446" width="6" style="435" customWidth="1"/>
    <col min="8447" max="8447" width="14.5703125" style="435" customWidth="1"/>
    <col min="8448" max="8448" width="6" style="435" customWidth="1"/>
    <col min="8449" max="8449" width="14.5703125" style="435" customWidth="1"/>
    <col min="8450" max="8450" width="6" style="435" customWidth="1"/>
    <col min="8451" max="8697" width="8.85546875" style="435" customWidth="1"/>
    <col min="8698" max="8698" width="4.140625" style="435" customWidth="1"/>
    <col min="8699" max="8699" width="8.85546875" style="435" customWidth="1"/>
    <col min="8700" max="8700" width="47.28515625" style="435" customWidth="1"/>
    <col min="8701" max="8701" width="14.5703125" style="435" customWidth="1"/>
    <col min="8702" max="8702" width="6" style="435" customWidth="1"/>
    <col min="8703" max="8703" width="14.5703125" style="435" customWidth="1"/>
    <col min="8704" max="8704" width="6" style="435" customWidth="1"/>
    <col min="8705" max="8705" width="14.5703125" style="435" customWidth="1"/>
    <col min="8706" max="8706" width="6" style="435" customWidth="1"/>
    <col min="8707" max="8953" width="8.85546875" style="435" customWidth="1"/>
    <col min="8954" max="8954" width="4.140625" style="435" customWidth="1"/>
    <col min="8955" max="8955" width="8.85546875" style="435" customWidth="1"/>
    <col min="8956" max="8956" width="47.28515625" style="435" customWidth="1"/>
    <col min="8957" max="8957" width="14.5703125" style="435" customWidth="1"/>
    <col min="8958" max="8958" width="6" style="435" customWidth="1"/>
    <col min="8959" max="8959" width="14.5703125" style="435" customWidth="1"/>
    <col min="8960" max="8960" width="6" style="435" customWidth="1"/>
    <col min="8961" max="8961" width="14.5703125" style="435" customWidth="1"/>
    <col min="8962" max="8962" width="6" style="435" customWidth="1"/>
    <col min="8963" max="9209" width="8.85546875" style="435" customWidth="1"/>
    <col min="9210" max="9210" width="4.140625" style="435" customWidth="1"/>
    <col min="9211" max="9211" width="8.85546875" style="435" customWidth="1"/>
    <col min="9212" max="9212" width="47.28515625" style="435" customWidth="1"/>
    <col min="9213" max="9213" width="14.5703125" style="435" customWidth="1"/>
    <col min="9214" max="9214" width="6" style="435" customWidth="1"/>
    <col min="9215" max="9215" width="14.5703125" style="435" customWidth="1"/>
    <col min="9216" max="9216" width="6" style="435" customWidth="1"/>
    <col min="9217" max="9217" width="14.5703125" style="435" customWidth="1"/>
    <col min="9218" max="9218" width="6" style="435" customWidth="1"/>
    <col min="9219" max="9465" width="8.85546875" style="435" customWidth="1"/>
    <col min="9466" max="9466" width="4.140625" style="435" customWidth="1"/>
    <col min="9467" max="9467" width="8.85546875" style="435" customWidth="1"/>
    <col min="9468" max="9468" width="47.28515625" style="435" customWidth="1"/>
    <col min="9469" max="9469" width="14.5703125" style="435" customWidth="1"/>
    <col min="9470" max="9470" width="6" style="435" customWidth="1"/>
    <col min="9471" max="9471" width="14.5703125" style="435" customWidth="1"/>
    <col min="9472" max="9472" width="6" style="435" customWidth="1"/>
    <col min="9473" max="9473" width="14.5703125" style="435" customWidth="1"/>
    <col min="9474" max="9474" width="6" style="435" customWidth="1"/>
    <col min="9475" max="9721" width="8.85546875" style="435" customWidth="1"/>
    <col min="9722" max="9722" width="4.140625" style="435" customWidth="1"/>
    <col min="9723" max="9723" width="8.85546875" style="435" customWidth="1"/>
    <col min="9724" max="9724" width="47.28515625" style="435" customWidth="1"/>
    <col min="9725" max="9725" width="14.5703125" style="435" customWidth="1"/>
    <col min="9726" max="9726" width="6" style="435" customWidth="1"/>
    <col min="9727" max="9727" width="14.5703125" style="435" customWidth="1"/>
    <col min="9728" max="9728" width="6" style="435" customWidth="1"/>
    <col min="9729" max="9729" width="14.5703125" style="435" customWidth="1"/>
    <col min="9730" max="9730" width="6" style="435" customWidth="1"/>
    <col min="9731" max="9977" width="8.85546875" style="435" customWidth="1"/>
    <col min="9978" max="9978" width="4.140625" style="435" customWidth="1"/>
    <col min="9979" max="9979" width="8.85546875" style="435" customWidth="1"/>
    <col min="9980" max="9980" width="47.28515625" style="435" customWidth="1"/>
    <col min="9981" max="9981" width="14.5703125" style="435" customWidth="1"/>
    <col min="9982" max="9982" width="6" style="435" customWidth="1"/>
    <col min="9983" max="9983" width="14.5703125" style="435" customWidth="1"/>
    <col min="9984" max="9984" width="6" style="435" customWidth="1"/>
    <col min="9985" max="9985" width="14.5703125" style="435" customWidth="1"/>
    <col min="9986" max="9986" width="6" style="435" customWidth="1"/>
    <col min="9987" max="10233" width="8.85546875" style="435" customWidth="1"/>
    <col min="10234" max="10234" width="4.140625" style="435" customWidth="1"/>
    <col min="10235" max="10235" width="8.85546875" style="435" customWidth="1"/>
    <col min="10236" max="10236" width="47.28515625" style="435" customWidth="1"/>
    <col min="10237" max="10237" width="14.5703125" style="435" customWidth="1"/>
    <col min="10238" max="10238" width="6" style="435" customWidth="1"/>
    <col min="10239" max="10239" width="14.5703125" style="435" customWidth="1"/>
    <col min="10240" max="10240" width="6" style="435" customWidth="1"/>
    <col min="10241" max="10241" width="14.5703125" style="435" customWidth="1"/>
    <col min="10242" max="10242" width="6" style="435" customWidth="1"/>
    <col min="10243" max="10489" width="8.85546875" style="435" customWidth="1"/>
    <col min="10490" max="10490" width="4.140625" style="435" customWidth="1"/>
    <col min="10491" max="10491" width="8.85546875" style="435" customWidth="1"/>
    <col min="10492" max="10492" width="47.28515625" style="435" customWidth="1"/>
    <col min="10493" max="10493" width="14.5703125" style="435" customWidth="1"/>
    <col min="10494" max="10494" width="6" style="435" customWidth="1"/>
    <col min="10495" max="10495" width="14.5703125" style="435" customWidth="1"/>
    <col min="10496" max="10496" width="6" style="435" customWidth="1"/>
    <col min="10497" max="10497" width="14.5703125" style="435" customWidth="1"/>
    <col min="10498" max="10498" width="6" style="435" customWidth="1"/>
    <col min="10499" max="10745" width="8.85546875" style="435" customWidth="1"/>
    <col min="10746" max="10746" width="4.140625" style="435" customWidth="1"/>
    <col min="10747" max="10747" width="8.85546875" style="435" customWidth="1"/>
    <col min="10748" max="10748" width="47.28515625" style="435" customWidth="1"/>
    <col min="10749" max="10749" width="14.5703125" style="435" customWidth="1"/>
    <col min="10750" max="10750" width="6" style="435" customWidth="1"/>
    <col min="10751" max="10751" width="14.5703125" style="435" customWidth="1"/>
    <col min="10752" max="10752" width="6" style="435" customWidth="1"/>
    <col min="10753" max="10753" width="14.5703125" style="435" customWidth="1"/>
    <col min="10754" max="10754" width="6" style="435" customWidth="1"/>
    <col min="10755" max="11001" width="8.85546875" style="435" customWidth="1"/>
    <col min="11002" max="11002" width="4.140625" style="435" customWidth="1"/>
    <col min="11003" max="11003" width="8.85546875" style="435" customWidth="1"/>
    <col min="11004" max="11004" width="47.28515625" style="435" customWidth="1"/>
    <col min="11005" max="11005" width="14.5703125" style="435" customWidth="1"/>
    <col min="11006" max="11006" width="6" style="435" customWidth="1"/>
    <col min="11007" max="11007" width="14.5703125" style="435" customWidth="1"/>
    <col min="11008" max="11008" width="6" style="435" customWidth="1"/>
    <col min="11009" max="11009" width="14.5703125" style="435" customWidth="1"/>
    <col min="11010" max="11010" width="6" style="435" customWidth="1"/>
    <col min="11011" max="11257" width="8.85546875" style="435" customWidth="1"/>
    <col min="11258" max="11258" width="4.140625" style="435" customWidth="1"/>
    <col min="11259" max="11259" width="8.85546875" style="435" customWidth="1"/>
    <col min="11260" max="11260" width="47.28515625" style="435" customWidth="1"/>
    <col min="11261" max="11261" width="14.5703125" style="435" customWidth="1"/>
    <col min="11262" max="11262" width="6" style="435" customWidth="1"/>
    <col min="11263" max="11263" width="14.5703125" style="435" customWidth="1"/>
    <col min="11264" max="11264" width="6" style="435" customWidth="1"/>
    <col min="11265" max="11265" width="14.5703125" style="435" customWidth="1"/>
    <col min="11266" max="11266" width="6" style="435" customWidth="1"/>
    <col min="11267" max="11513" width="8.85546875" style="435" customWidth="1"/>
    <col min="11514" max="11514" width="4.140625" style="435" customWidth="1"/>
    <col min="11515" max="11515" width="8.85546875" style="435" customWidth="1"/>
    <col min="11516" max="11516" width="47.28515625" style="435" customWidth="1"/>
    <col min="11517" max="11517" width="14.5703125" style="435" customWidth="1"/>
    <col min="11518" max="11518" width="6" style="435" customWidth="1"/>
    <col min="11519" max="11519" width="14.5703125" style="435" customWidth="1"/>
    <col min="11520" max="11520" width="6" style="435" customWidth="1"/>
    <col min="11521" max="11521" width="14.5703125" style="435" customWidth="1"/>
    <col min="11522" max="11522" width="6" style="435" customWidth="1"/>
    <col min="11523" max="11769" width="8.85546875" style="435" customWidth="1"/>
    <col min="11770" max="11770" width="4.140625" style="435" customWidth="1"/>
    <col min="11771" max="11771" width="8.85546875" style="435" customWidth="1"/>
    <col min="11772" max="11772" width="47.28515625" style="435" customWidth="1"/>
    <col min="11773" max="11773" width="14.5703125" style="435" customWidth="1"/>
    <col min="11774" max="11774" width="6" style="435" customWidth="1"/>
    <col min="11775" max="11775" width="14.5703125" style="435" customWidth="1"/>
    <col min="11776" max="11776" width="6" style="435" customWidth="1"/>
    <col min="11777" max="11777" width="14.5703125" style="435" customWidth="1"/>
    <col min="11778" max="11778" width="6" style="435" customWidth="1"/>
    <col min="11779" max="12025" width="8.85546875" style="435" customWidth="1"/>
    <col min="12026" max="12026" width="4.140625" style="435" customWidth="1"/>
    <col min="12027" max="12027" width="8.85546875" style="435" customWidth="1"/>
    <col min="12028" max="12028" width="47.28515625" style="435" customWidth="1"/>
    <col min="12029" max="12029" width="14.5703125" style="435" customWidth="1"/>
    <col min="12030" max="12030" width="6" style="435" customWidth="1"/>
    <col min="12031" max="12031" width="14.5703125" style="435" customWidth="1"/>
    <col min="12032" max="12032" width="6" style="435" customWidth="1"/>
    <col min="12033" max="12033" width="14.5703125" style="435" customWidth="1"/>
    <col min="12034" max="12034" width="6" style="435" customWidth="1"/>
    <col min="12035" max="12281" width="8.85546875" style="435" customWidth="1"/>
    <col min="12282" max="12282" width="4.140625" style="435" customWidth="1"/>
    <col min="12283" max="12283" width="8.85546875" style="435" customWidth="1"/>
    <col min="12284" max="12284" width="47.28515625" style="435" customWidth="1"/>
    <col min="12285" max="12285" width="14.5703125" style="435" customWidth="1"/>
    <col min="12286" max="12286" width="6" style="435" customWidth="1"/>
    <col min="12287" max="12287" width="14.5703125" style="435" customWidth="1"/>
    <col min="12288" max="12288" width="6" style="435" customWidth="1"/>
    <col min="12289" max="12289" width="14.5703125" style="435" customWidth="1"/>
    <col min="12290" max="12290" width="6" style="435" customWidth="1"/>
    <col min="12291" max="12537" width="8.85546875" style="435" customWidth="1"/>
    <col min="12538" max="12538" width="4.140625" style="435" customWidth="1"/>
    <col min="12539" max="12539" width="8.85546875" style="435" customWidth="1"/>
    <col min="12540" max="12540" width="47.28515625" style="435" customWidth="1"/>
    <col min="12541" max="12541" width="14.5703125" style="435" customWidth="1"/>
    <col min="12542" max="12542" width="6" style="435" customWidth="1"/>
    <col min="12543" max="12543" width="14.5703125" style="435" customWidth="1"/>
    <col min="12544" max="12544" width="6" style="435" customWidth="1"/>
    <col min="12545" max="12545" width="14.5703125" style="435" customWidth="1"/>
    <col min="12546" max="12546" width="6" style="435" customWidth="1"/>
    <col min="12547" max="12793" width="8.85546875" style="435" customWidth="1"/>
    <col min="12794" max="12794" width="4.140625" style="435" customWidth="1"/>
    <col min="12795" max="12795" width="8.85546875" style="435" customWidth="1"/>
    <col min="12796" max="12796" width="47.28515625" style="435" customWidth="1"/>
    <col min="12797" max="12797" width="14.5703125" style="435" customWidth="1"/>
    <col min="12798" max="12798" width="6" style="435" customWidth="1"/>
    <col min="12799" max="12799" width="14.5703125" style="435" customWidth="1"/>
    <col min="12800" max="12800" width="6" style="435" customWidth="1"/>
    <col min="12801" max="12801" width="14.5703125" style="435" customWidth="1"/>
    <col min="12802" max="12802" width="6" style="435" customWidth="1"/>
    <col min="12803" max="13049" width="8.85546875" style="435" customWidth="1"/>
    <col min="13050" max="13050" width="4.140625" style="435" customWidth="1"/>
    <col min="13051" max="13051" width="8.85546875" style="435" customWidth="1"/>
    <col min="13052" max="13052" width="47.28515625" style="435" customWidth="1"/>
    <col min="13053" max="13053" width="14.5703125" style="435" customWidth="1"/>
    <col min="13054" max="13054" width="6" style="435" customWidth="1"/>
    <col min="13055" max="13055" width="14.5703125" style="435" customWidth="1"/>
    <col min="13056" max="13056" width="6" style="435" customWidth="1"/>
    <col min="13057" max="13057" width="14.5703125" style="435" customWidth="1"/>
    <col min="13058" max="13058" width="6" style="435" customWidth="1"/>
    <col min="13059" max="13305" width="8.85546875" style="435" customWidth="1"/>
    <col min="13306" max="13306" width="4.140625" style="435" customWidth="1"/>
    <col min="13307" max="13307" width="8.85546875" style="435" customWidth="1"/>
    <col min="13308" max="13308" width="47.28515625" style="435" customWidth="1"/>
    <col min="13309" max="13309" width="14.5703125" style="435" customWidth="1"/>
    <col min="13310" max="13310" width="6" style="435" customWidth="1"/>
    <col min="13311" max="13311" width="14.5703125" style="435" customWidth="1"/>
    <col min="13312" max="13312" width="6" style="435" customWidth="1"/>
    <col min="13313" max="13313" width="14.5703125" style="435" customWidth="1"/>
    <col min="13314" max="13314" width="6" style="435" customWidth="1"/>
    <col min="13315" max="13561" width="8.85546875" style="435" customWidth="1"/>
    <col min="13562" max="13562" width="4.140625" style="435" customWidth="1"/>
    <col min="13563" max="13563" width="8.85546875" style="435" customWidth="1"/>
    <col min="13564" max="13564" width="47.28515625" style="435" customWidth="1"/>
    <col min="13565" max="13565" width="14.5703125" style="435" customWidth="1"/>
    <col min="13566" max="13566" width="6" style="435" customWidth="1"/>
    <col min="13567" max="13567" width="14.5703125" style="435" customWidth="1"/>
    <col min="13568" max="13568" width="6" style="435" customWidth="1"/>
    <col min="13569" max="13569" width="14.5703125" style="435" customWidth="1"/>
    <col min="13570" max="13570" width="6" style="435" customWidth="1"/>
    <col min="13571" max="13817" width="8.85546875" style="435" customWidth="1"/>
    <col min="13818" max="13818" width="4.140625" style="435" customWidth="1"/>
    <col min="13819" max="13819" width="8.85546875" style="435" customWidth="1"/>
    <col min="13820" max="13820" width="47.28515625" style="435" customWidth="1"/>
    <col min="13821" max="13821" width="14.5703125" style="435" customWidth="1"/>
    <col min="13822" max="13822" width="6" style="435" customWidth="1"/>
    <col min="13823" max="13823" width="14.5703125" style="435" customWidth="1"/>
    <col min="13824" max="13824" width="6" style="435" customWidth="1"/>
    <col min="13825" max="13825" width="14.5703125" style="435" customWidth="1"/>
    <col min="13826" max="13826" width="6" style="435" customWidth="1"/>
    <col min="13827" max="14073" width="8.85546875" style="435" customWidth="1"/>
    <col min="14074" max="14074" width="4.140625" style="435" customWidth="1"/>
    <col min="14075" max="14075" width="8.85546875" style="435" customWidth="1"/>
    <col min="14076" max="14076" width="47.28515625" style="435" customWidth="1"/>
    <col min="14077" max="14077" width="14.5703125" style="435" customWidth="1"/>
    <col min="14078" max="14078" width="6" style="435" customWidth="1"/>
    <col min="14079" max="14079" width="14.5703125" style="435" customWidth="1"/>
    <col min="14080" max="14080" width="6" style="435" customWidth="1"/>
    <col min="14081" max="14081" width="14.5703125" style="435" customWidth="1"/>
    <col min="14082" max="14082" width="6" style="435" customWidth="1"/>
    <col min="14083" max="14329" width="8.85546875" style="435" customWidth="1"/>
    <col min="14330" max="14330" width="4.140625" style="435" customWidth="1"/>
    <col min="14331" max="14331" width="8.85546875" style="435" customWidth="1"/>
    <col min="14332" max="14332" width="47.28515625" style="435" customWidth="1"/>
    <col min="14333" max="14333" width="14.5703125" style="435" customWidth="1"/>
    <col min="14334" max="14334" width="6" style="435" customWidth="1"/>
    <col min="14335" max="14335" width="14.5703125" style="435" customWidth="1"/>
    <col min="14336" max="14336" width="6" style="435" customWidth="1"/>
    <col min="14337" max="14337" width="14.5703125" style="435" customWidth="1"/>
    <col min="14338" max="14338" width="6" style="435" customWidth="1"/>
    <col min="14339" max="14585" width="8.85546875" style="435" customWidth="1"/>
    <col min="14586" max="14586" width="4.140625" style="435" customWidth="1"/>
    <col min="14587" max="14587" width="8.85546875" style="435" customWidth="1"/>
    <col min="14588" max="14588" width="47.28515625" style="435" customWidth="1"/>
    <col min="14589" max="14589" width="14.5703125" style="435" customWidth="1"/>
    <col min="14590" max="14590" width="6" style="435" customWidth="1"/>
    <col min="14591" max="14591" width="14.5703125" style="435" customWidth="1"/>
    <col min="14592" max="14592" width="6" style="435" customWidth="1"/>
    <col min="14593" max="14593" width="14.5703125" style="435" customWidth="1"/>
    <col min="14594" max="14594" width="6" style="435" customWidth="1"/>
    <col min="14595" max="14841" width="8.85546875" style="435" customWidth="1"/>
    <col min="14842" max="14842" width="4.140625" style="435" customWidth="1"/>
    <col min="14843" max="14843" width="8.85546875" style="435" customWidth="1"/>
    <col min="14844" max="14844" width="47.28515625" style="435" customWidth="1"/>
    <col min="14845" max="14845" width="14.5703125" style="435" customWidth="1"/>
    <col min="14846" max="14846" width="6" style="435" customWidth="1"/>
    <col min="14847" max="14847" width="14.5703125" style="435" customWidth="1"/>
    <col min="14848" max="14848" width="6" style="435" customWidth="1"/>
    <col min="14849" max="14849" width="14.5703125" style="435" customWidth="1"/>
    <col min="14850" max="14850" width="6" style="435" customWidth="1"/>
    <col min="14851" max="15097" width="8.85546875" style="435" customWidth="1"/>
    <col min="15098" max="15098" width="4.140625" style="435" customWidth="1"/>
    <col min="15099" max="15099" width="8.85546875" style="435" customWidth="1"/>
    <col min="15100" max="15100" width="47.28515625" style="435" customWidth="1"/>
    <col min="15101" max="15101" width="14.5703125" style="435" customWidth="1"/>
    <col min="15102" max="15102" width="6" style="435" customWidth="1"/>
    <col min="15103" max="15103" width="14.5703125" style="435" customWidth="1"/>
    <col min="15104" max="15104" width="6" style="435" customWidth="1"/>
    <col min="15105" max="15105" width="14.5703125" style="435" customWidth="1"/>
    <col min="15106" max="15106" width="6" style="435" customWidth="1"/>
    <col min="15107" max="15353" width="8.85546875" style="435" customWidth="1"/>
    <col min="15354" max="15354" width="4.140625" style="435" customWidth="1"/>
    <col min="15355" max="15355" width="8.85546875" style="435" customWidth="1"/>
    <col min="15356" max="15356" width="47.28515625" style="435" customWidth="1"/>
    <col min="15357" max="15357" width="14.5703125" style="435" customWidth="1"/>
    <col min="15358" max="15358" width="6" style="435" customWidth="1"/>
    <col min="15359" max="15359" width="14.5703125" style="435" customWidth="1"/>
    <col min="15360" max="15360" width="6" style="435" customWidth="1"/>
    <col min="15361" max="15361" width="14.5703125" style="435" customWidth="1"/>
    <col min="15362" max="15362" width="6" style="435" customWidth="1"/>
    <col min="15363" max="15609" width="8.85546875" style="435" customWidth="1"/>
    <col min="15610" max="15610" width="4.140625" style="435" customWidth="1"/>
    <col min="15611" max="15611" width="8.85546875" style="435" customWidth="1"/>
    <col min="15612" max="15612" width="47.28515625" style="435" customWidth="1"/>
    <col min="15613" max="15613" width="14.5703125" style="435" customWidth="1"/>
    <col min="15614" max="15614" width="6" style="435" customWidth="1"/>
    <col min="15615" max="15615" width="14.5703125" style="435" customWidth="1"/>
    <col min="15616" max="15616" width="6" style="435" customWidth="1"/>
    <col min="15617" max="15617" width="14.5703125" style="435" customWidth="1"/>
    <col min="15618" max="15618" width="6" style="435" customWidth="1"/>
    <col min="15619" max="15865" width="8.85546875" style="435" customWidth="1"/>
    <col min="15866" max="15866" width="4.140625" style="435" customWidth="1"/>
    <col min="15867" max="15867" width="8.85546875" style="435" customWidth="1"/>
    <col min="15868" max="15868" width="47.28515625" style="435" customWidth="1"/>
    <col min="15869" max="15869" width="14.5703125" style="435" customWidth="1"/>
    <col min="15870" max="15870" width="6" style="435" customWidth="1"/>
    <col min="15871" max="15871" width="14.5703125" style="435" customWidth="1"/>
    <col min="15872" max="15872" width="6" style="435" customWidth="1"/>
    <col min="15873" max="15873" width="14.5703125" style="435" customWidth="1"/>
    <col min="15874" max="15874" width="6" style="435" customWidth="1"/>
    <col min="15875" max="16121" width="8.85546875" style="435" customWidth="1"/>
    <col min="16122" max="16122" width="4.140625" style="435" customWidth="1"/>
    <col min="16123" max="16123" width="8.85546875" style="435" customWidth="1"/>
    <col min="16124" max="16124" width="47.28515625" style="435" customWidth="1"/>
    <col min="16125" max="16125" width="14.5703125" style="435" customWidth="1"/>
    <col min="16126" max="16126" width="6" style="435" customWidth="1"/>
    <col min="16127" max="16127" width="14.5703125" style="435" customWidth="1"/>
    <col min="16128" max="16128" width="6" style="435" customWidth="1"/>
    <col min="16129" max="16129" width="14.5703125" style="435" customWidth="1"/>
    <col min="16130" max="16130" width="6" style="435" customWidth="1"/>
    <col min="16131" max="16384" width="8.85546875" style="435" customWidth="1"/>
  </cols>
  <sheetData>
    <row r="1" spans="1:6" ht="16.5" customHeight="1" x14ac:dyDescent="0.25">
      <c r="A1" s="433"/>
      <c r="B1" s="434" t="s">
        <v>2014</v>
      </c>
      <c r="C1" s="660"/>
      <c r="D1" s="660"/>
      <c r="E1" s="435" t="s">
        <v>2015</v>
      </c>
    </row>
    <row r="2" spans="1:6" ht="16.5" customHeight="1" x14ac:dyDescent="0.25">
      <c r="A2" s="433"/>
      <c r="B2" s="434" t="s">
        <v>2016</v>
      </c>
      <c r="C2" s="660"/>
      <c r="D2" s="660"/>
      <c r="E2" s="435">
        <v>74</v>
      </c>
    </row>
    <row r="3" spans="1:6" ht="16.5" customHeight="1" x14ac:dyDescent="0.2">
      <c r="A3" s="433" t="s">
        <v>2017</v>
      </c>
      <c r="B3" s="433" t="s">
        <v>2018</v>
      </c>
      <c r="C3" s="437">
        <v>11.02</v>
      </c>
      <c r="D3" s="438" t="s">
        <v>2019</v>
      </c>
      <c r="E3" s="433">
        <f>E2</f>
        <v>74</v>
      </c>
      <c r="F3" s="439">
        <f>C3/E3</f>
        <v>0.14891891891891892</v>
      </c>
    </row>
    <row r="4" spans="1:6" ht="16.5" customHeight="1" x14ac:dyDescent="0.2">
      <c r="A4" s="433" t="s">
        <v>2020</v>
      </c>
      <c r="B4" s="440" t="s">
        <v>2021</v>
      </c>
      <c r="C4" s="441">
        <v>18.600000000000001</v>
      </c>
      <c r="D4" s="442" t="s">
        <v>2019</v>
      </c>
      <c r="E4" s="440">
        <f t="shared" ref="E4:E67" si="0">E3</f>
        <v>74</v>
      </c>
      <c r="F4" s="443">
        <f t="shared" ref="F4:F67" si="1">C4/E4</f>
        <v>0.25135135135135139</v>
      </c>
    </row>
    <row r="5" spans="1:6" ht="16.5" customHeight="1" x14ac:dyDescent="0.2">
      <c r="A5" s="433" t="s">
        <v>2022</v>
      </c>
      <c r="B5" s="440" t="s">
        <v>2023</v>
      </c>
      <c r="C5" s="441">
        <v>5.82</v>
      </c>
      <c r="D5" s="442" t="s">
        <v>2019</v>
      </c>
      <c r="E5" s="440">
        <f t="shared" si="0"/>
        <v>74</v>
      </c>
      <c r="F5" s="443">
        <f t="shared" si="1"/>
        <v>7.864864864864865E-2</v>
      </c>
    </row>
    <row r="6" spans="1:6" ht="16.5" customHeight="1" x14ac:dyDescent="0.2">
      <c r="A6" s="433" t="s">
        <v>2024</v>
      </c>
      <c r="B6" s="440" t="s">
        <v>2025</v>
      </c>
      <c r="C6" s="441">
        <v>5.53</v>
      </c>
      <c r="D6" s="442" t="s">
        <v>2019</v>
      </c>
      <c r="E6" s="440">
        <f t="shared" si="0"/>
        <v>74</v>
      </c>
      <c r="F6" s="443">
        <f t="shared" si="1"/>
        <v>7.472972972972973E-2</v>
      </c>
    </row>
    <row r="7" spans="1:6" ht="16.5" customHeight="1" x14ac:dyDescent="0.2">
      <c r="A7" s="433" t="s">
        <v>2026</v>
      </c>
      <c r="B7" s="433" t="s">
        <v>2027</v>
      </c>
      <c r="C7" s="437">
        <v>0.82</v>
      </c>
      <c r="D7" s="438" t="s">
        <v>2019</v>
      </c>
      <c r="E7" s="433">
        <f t="shared" si="0"/>
        <v>74</v>
      </c>
      <c r="F7" s="439">
        <f t="shared" si="1"/>
        <v>1.1081081081081081E-2</v>
      </c>
    </row>
    <row r="8" spans="1:6" ht="16.5" customHeight="1" x14ac:dyDescent="0.2">
      <c r="A8" s="433" t="s">
        <v>2028</v>
      </c>
      <c r="B8" s="440" t="s">
        <v>2029</v>
      </c>
      <c r="C8" s="441">
        <v>0.82</v>
      </c>
      <c r="D8" s="442" t="s">
        <v>2019</v>
      </c>
      <c r="E8" s="440">
        <f t="shared" si="0"/>
        <v>74</v>
      </c>
      <c r="F8" s="443">
        <f t="shared" si="1"/>
        <v>1.1081081081081081E-2</v>
      </c>
    </row>
    <row r="9" spans="1:6" ht="16.5" customHeight="1" x14ac:dyDescent="0.2">
      <c r="A9" s="433" t="s">
        <v>2030</v>
      </c>
      <c r="B9" s="440" t="s">
        <v>2031</v>
      </c>
      <c r="C9" s="441">
        <v>1.83</v>
      </c>
      <c r="D9" s="442" t="s">
        <v>2019</v>
      </c>
      <c r="E9" s="440">
        <f t="shared" si="0"/>
        <v>74</v>
      </c>
      <c r="F9" s="443">
        <f t="shared" si="1"/>
        <v>2.472972972972973E-2</v>
      </c>
    </row>
    <row r="10" spans="1:6" ht="16.5" customHeight="1" x14ac:dyDescent="0.2">
      <c r="A10" s="433" t="s">
        <v>2032</v>
      </c>
      <c r="B10" s="440" t="s">
        <v>2033</v>
      </c>
      <c r="C10" s="441">
        <v>20.62</v>
      </c>
      <c r="D10" s="442" t="s">
        <v>2019</v>
      </c>
      <c r="E10" s="440">
        <f t="shared" si="0"/>
        <v>74</v>
      </c>
      <c r="F10" s="443">
        <f t="shared" si="1"/>
        <v>0.27864864864864869</v>
      </c>
    </row>
    <row r="11" spans="1:6" ht="16.5" customHeight="1" x14ac:dyDescent="0.2">
      <c r="A11" s="433" t="s">
        <v>2034</v>
      </c>
      <c r="B11" s="440" t="s">
        <v>2035</v>
      </c>
      <c r="C11" s="441">
        <v>16.96</v>
      </c>
      <c r="D11" s="442" t="s">
        <v>2019</v>
      </c>
      <c r="E11" s="440">
        <f t="shared" si="0"/>
        <v>74</v>
      </c>
      <c r="F11" s="443">
        <f t="shared" si="1"/>
        <v>0.22918918918918921</v>
      </c>
    </row>
    <row r="12" spans="1:6" ht="16.5" customHeight="1" x14ac:dyDescent="0.2">
      <c r="A12" s="433" t="s">
        <v>2036</v>
      </c>
      <c r="B12" s="440" t="s">
        <v>2037</v>
      </c>
      <c r="C12" s="441">
        <v>1253.97</v>
      </c>
      <c r="D12" s="442" t="s">
        <v>2019</v>
      </c>
      <c r="E12" s="440">
        <f t="shared" si="0"/>
        <v>74</v>
      </c>
      <c r="F12" s="443">
        <f t="shared" si="1"/>
        <v>16.945540540540541</v>
      </c>
    </row>
    <row r="13" spans="1:6" ht="16.5" customHeight="1" x14ac:dyDescent="0.2">
      <c r="A13" s="433" t="s">
        <v>2038</v>
      </c>
      <c r="B13" s="440" t="s">
        <v>2039</v>
      </c>
      <c r="C13" s="441">
        <v>1157.23</v>
      </c>
      <c r="D13" s="442" t="s">
        <v>2019</v>
      </c>
      <c r="E13" s="440">
        <f t="shared" si="0"/>
        <v>74</v>
      </c>
      <c r="F13" s="443">
        <f t="shared" si="1"/>
        <v>15.638243243243243</v>
      </c>
    </row>
    <row r="14" spans="1:6" ht="16.5" customHeight="1" x14ac:dyDescent="0.2">
      <c r="A14" s="433" t="s">
        <v>2040</v>
      </c>
      <c r="B14" s="440" t="s">
        <v>2041</v>
      </c>
      <c r="C14" s="441">
        <v>226.02350000000001</v>
      </c>
      <c r="D14" s="442" t="s">
        <v>2019</v>
      </c>
      <c r="E14" s="440">
        <f t="shared" si="0"/>
        <v>74</v>
      </c>
      <c r="F14" s="443">
        <f t="shared" si="1"/>
        <v>3.0543716216216219</v>
      </c>
    </row>
    <row r="15" spans="1:6" ht="16.5" customHeight="1" x14ac:dyDescent="0.2">
      <c r="A15" s="433" t="s">
        <v>2042</v>
      </c>
      <c r="B15" s="440" t="s">
        <v>2043</v>
      </c>
      <c r="C15" s="441">
        <v>226.02350000000001</v>
      </c>
      <c r="D15" s="442" t="s">
        <v>2019</v>
      </c>
      <c r="E15" s="440">
        <f t="shared" si="0"/>
        <v>74</v>
      </c>
      <c r="F15" s="443">
        <f t="shared" si="1"/>
        <v>3.0543716216216219</v>
      </c>
    </row>
    <row r="16" spans="1:6" ht="16.5" customHeight="1" x14ac:dyDescent="0.2">
      <c r="A16" s="433" t="s">
        <v>2044</v>
      </c>
      <c r="B16" s="440" t="s">
        <v>2045</v>
      </c>
      <c r="C16" s="441">
        <v>272.06</v>
      </c>
      <c r="D16" s="442" t="s">
        <v>2019</v>
      </c>
      <c r="E16" s="440">
        <f t="shared" si="0"/>
        <v>74</v>
      </c>
      <c r="F16" s="443">
        <f t="shared" si="1"/>
        <v>3.6764864864864863</v>
      </c>
    </row>
    <row r="17" spans="1:6" ht="16.5" customHeight="1" x14ac:dyDescent="0.2">
      <c r="A17" s="433" t="s">
        <v>2046</v>
      </c>
      <c r="B17" s="440" t="s">
        <v>2047</v>
      </c>
      <c r="C17" s="441">
        <v>39.882399999999997</v>
      </c>
      <c r="D17" s="442" t="s">
        <v>2019</v>
      </c>
      <c r="E17" s="440">
        <f t="shared" si="0"/>
        <v>74</v>
      </c>
      <c r="F17" s="443">
        <f t="shared" si="1"/>
        <v>0.5389513513513513</v>
      </c>
    </row>
    <row r="18" spans="1:6" ht="16.5" customHeight="1" x14ac:dyDescent="0.2">
      <c r="A18" s="433" t="s">
        <v>2048</v>
      </c>
      <c r="B18" s="440" t="s">
        <v>2049</v>
      </c>
      <c r="C18" s="441">
        <v>39.882399999999997</v>
      </c>
      <c r="D18" s="442" t="s">
        <v>2019</v>
      </c>
      <c r="E18" s="440">
        <f t="shared" si="0"/>
        <v>74</v>
      </c>
      <c r="F18" s="443">
        <f t="shared" si="1"/>
        <v>0.5389513513513513</v>
      </c>
    </row>
    <row r="19" spans="1:6" ht="16.5" customHeight="1" x14ac:dyDescent="0.2">
      <c r="A19" s="433" t="s">
        <v>2050</v>
      </c>
      <c r="B19" s="440" t="s">
        <v>2051</v>
      </c>
      <c r="C19" s="441">
        <v>29.91</v>
      </c>
      <c r="D19" s="442" t="s">
        <v>2019</v>
      </c>
      <c r="E19" s="440">
        <f t="shared" si="0"/>
        <v>74</v>
      </c>
      <c r="F19" s="443">
        <f t="shared" si="1"/>
        <v>0.40418918918918917</v>
      </c>
    </row>
    <row r="20" spans="1:6" ht="16.5" customHeight="1" x14ac:dyDescent="0.2">
      <c r="A20" s="433" t="s">
        <v>2052</v>
      </c>
      <c r="B20" s="440" t="s">
        <v>2053</v>
      </c>
      <c r="C20" s="441">
        <v>6.32</v>
      </c>
      <c r="D20" s="442" t="s">
        <v>2019</v>
      </c>
      <c r="E20" s="440">
        <f t="shared" si="0"/>
        <v>74</v>
      </c>
      <c r="F20" s="443">
        <f t="shared" si="1"/>
        <v>8.5405405405405407E-2</v>
      </c>
    </row>
    <row r="21" spans="1:6" ht="16.5" customHeight="1" x14ac:dyDescent="0.2">
      <c r="A21" s="433" t="s">
        <v>2054</v>
      </c>
      <c r="B21" s="440" t="s">
        <v>2055</v>
      </c>
      <c r="C21" s="441">
        <v>6.3662000000000001</v>
      </c>
      <c r="D21" s="442" t="s">
        <v>2019</v>
      </c>
      <c r="E21" s="440">
        <f t="shared" si="0"/>
        <v>74</v>
      </c>
      <c r="F21" s="443">
        <f t="shared" si="1"/>
        <v>8.6029729729729734E-2</v>
      </c>
    </row>
    <row r="22" spans="1:6" ht="16.5" customHeight="1" x14ac:dyDescent="0.25">
      <c r="A22" s="433"/>
      <c r="B22" s="434" t="s">
        <v>2056</v>
      </c>
      <c r="C22" s="660"/>
      <c r="D22" s="660"/>
      <c r="E22" s="433">
        <f t="shared" si="0"/>
        <v>74</v>
      </c>
      <c r="F22" s="439">
        <f t="shared" si="1"/>
        <v>0</v>
      </c>
    </row>
    <row r="23" spans="1:6" ht="16.5" customHeight="1" x14ac:dyDescent="0.25">
      <c r="A23" s="433"/>
      <c r="B23" s="434" t="s">
        <v>2057</v>
      </c>
      <c r="C23" s="660"/>
      <c r="D23" s="660"/>
      <c r="E23" s="433">
        <f t="shared" si="0"/>
        <v>74</v>
      </c>
      <c r="F23" s="439">
        <f t="shared" si="1"/>
        <v>0</v>
      </c>
    </row>
    <row r="24" spans="1:6" ht="16.5" customHeight="1" x14ac:dyDescent="0.2">
      <c r="A24" s="433" t="s">
        <v>2017</v>
      </c>
      <c r="B24" s="440" t="s">
        <v>2058</v>
      </c>
      <c r="C24" s="441">
        <v>183.93</v>
      </c>
      <c r="D24" s="442" t="s">
        <v>2019</v>
      </c>
      <c r="E24" s="440">
        <f t="shared" si="0"/>
        <v>74</v>
      </c>
      <c r="F24" s="443">
        <f t="shared" si="1"/>
        <v>2.4855405405405406</v>
      </c>
    </row>
    <row r="25" spans="1:6" ht="16.5" customHeight="1" x14ac:dyDescent="0.2">
      <c r="A25" s="433" t="s">
        <v>2020</v>
      </c>
      <c r="B25" s="440" t="s">
        <v>2059</v>
      </c>
      <c r="C25" s="441">
        <v>93.091800000000006</v>
      </c>
      <c r="D25" s="442" t="s">
        <v>2019</v>
      </c>
      <c r="E25" s="440">
        <f t="shared" si="0"/>
        <v>74</v>
      </c>
      <c r="F25" s="443">
        <f t="shared" si="1"/>
        <v>1.2579972972972975</v>
      </c>
    </row>
    <row r="26" spans="1:6" ht="16.5" hidden="1" customHeight="1" x14ac:dyDescent="0.2">
      <c r="A26" s="433" t="s">
        <v>2022</v>
      </c>
      <c r="B26" s="440" t="s">
        <v>2060</v>
      </c>
      <c r="C26" s="441">
        <v>138.80000000000001</v>
      </c>
      <c r="D26" s="442" t="s">
        <v>2019</v>
      </c>
      <c r="E26" s="440">
        <f t="shared" si="0"/>
        <v>74</v>
      </c>
      <c r="F26" s="443">
        <f t="shared" si="1"/>
        <v>1.8756756756756758</v>
      </c>
    </row>
    <row r="27" spans="1:6" ht="16.5" hidden="1" customHeight="1" x14ac:dyDescent="0.2">
      <c r="A27" s="433" t="s">
        <v>2024</v>
      </c>
      <c r="B27" s="440" t="s">
        <v>2061</v>
      </c>
      <c r="C27" s="441">
        <v>138.80000000000001</v>
      </c>
      <c r="D27" s="442" t="s">
        <v>2019</v>
      </c>
      <c r="E27" s="440">
        <f t="shared" si="0"/>
        <v>74</v>
      </c>
      <c r="F27" s="443">
        <f t="shared" si="1"/>
        <v>1.8756756756756758</v>
      </c>
    </row>
    <row r="28" spans="1:6" ht="16.5" hidden="1" customHeight="1" x14ac:dyDescent="0.2">
      <c r="A28" s="433" t="s">
        <v>2026</v>
      </c>
      <c r="B28" s="440" t="s">
        <v>2062</v>
      </c>
      <c r="C28" s="441">
        <v>138.80000000000001</v>
      </c>
      <c r="D28" s="442" t="s">
        <v>2019</v>
      </c>
      <c r="E28" s="440">
        <f t="shared" si="0"/>
        <v>74</v>
      </c>
      <c r="F28" s="443">
        <f t="shared" si="1"/>
        <v>1.8756756756756758</v>
      </c>
    </row>
    <row r="29" spans="1:6" ht="16.5" hidden="1" customHeight="1" x14ac:dyDescent="0.2">
      <c r="A29" s="433" t="s">
        <v>2028</v>
      </c>
      <c r="B29" s="440" t="s">
        <v>2063</v>
      </c>
      <c r="C29" s="441">
        <v>138.80000000000001</v>
      </c>
      <c r="D29" s="442" t="s">
        <v>2019</v>
      </c>
      <c r="E29" s="440">
        <f t="shared" si="0"/>
        <v>74</v>
      </c>
      <c r="F29" s="443">
        <f t="shared" si="1"/>
        <v>1.8756756756756758</v>
      </c>
    </row>
    <row r="30" spans="1:6" ht="16.5" hidden="1" customHeight="1" x14ac:dyDescent="0.2">
      <c r="A30" s="433" t="s">
        <v>2030</v>
      </c>
      <c r="B30" s="440" t="s">
        <v>2064</v>
      </c>
      <c r="C30" s="441">
        <v>138.80000000000001</v>
      </c>
      <c r="D30" s="442" t="s">
        <v>2019</v>
      </c>
      <c r="E30" s="440">
        <f t="shared" si="0"/>
        <v>74</v>
      </c>
      <c r="F30" s="443">
        <f t="shared" si="1"/>
        <v>1.8756756756756758</v>
      </c>
    </row>
    <row r="31" spans="1:6" ht="16.5" hidden="1" customHeight="1" x14ac:dyDescent="0.2">
      <c r="A31" s="433" t="s">
        <v>2032</v>
      </c>
      <c r="B31" s="440" t="s">
        <v>2065</v>
      </c>
      <c r="C31" s="441">
        <v>138.80000000000001</v>
      </c>
      <c r="D31" s="442" t="s">
        <v>2019</v>
      </c>
      <c r="E31" s="440">
        <f t="shared" si="0"/>
        <v>74</v>
      </c>
      <c r="F31" s="443">
        <f t="shared" si="1"/>
        <v>1.8756756756756758</v>
      </c>
    </row>
    <row r="32" spans="1:6" ht="16.5" hidden="1" customHeight="1" x14ac:dyDescent="0.2">
      <c r="A32" s="433" t="s">
        <v>2034</v>
      </c>
      <c r="B32" s="440" t="s">
        <v>2066</v>
      </c>
      <c r="C32" s="441">
        <v>138.80000000000001</v>
      </c>
      <c r="D32" s="442" t="s">
        <v>2019</v>
      </c>
      <c r="E32" s="440">
        <f t="shared" si="0"/>
        <v>74</v>
      </c>
      <c r="F32" s="443">
        <f t="shared" si="1"/>
        <v>1.8756756756756758</v>
      </c>
    </row>
    <row r="33" spans="1:6" ht="16.5" hidden="1" customHeight="1" x14ac:dyDescent="0.2">
      <c r="A33" s="433" t="s">
        <v>2036</v>
      </c>
      <c r="B33" s="440" t="s">
        <v>2067</v>
      </c>
      <c r="C33" s="441">
        <v>138.80000000000001</v>
      </c>
      <c r="D33" s="442" t="s">
        <v>2019</v>
      </c>
      <c r="E33" s="440">
        <f t="shared" si="0"/>
        <v>74</v>
      </c>
      <c r="F33" s="443">
        <f t="shared" si="1"/>
        <v>1.8756756756756758</v>
      </c>
    </row>
    <row r="34" spans="1:6" ht="16.5" hidden="1" customHeight="1" x14ac:dyDescent="0.2">
      <c r="A34" s="433" t="s">
        <v>2038</v>
      </c>
      <c r="B34" s="440" t="s">
        <v>2068</v>
      </c>
      <c r="C34" s="441">
        <v>138.80000000000001</v>
      </c>
      <c r="D34" s="442" t="s">
        <v>2019</v>
      </c>
      <c r="E34" s="440">
        <f t="shared" si="0"/>
        <v>74</v>
      </c>
      <c r="F34" s="443">
        <f t="shared" si="1"/>
        <v>1.8756756756756758</v>
      </c>
    </row>
    <row r="35" spans="1:6" ht="16.5" hidden="1" customHeight="1" x14ac:dyDescent="0.2">
      <c r="A35" s="433" t="s">
        <v>2040</v>
      </c>
      <c r="B35" s="440" t="s">
        <v>2069</v>
      </c>
      <c r="C35" s="441">
        <v>138.80000000000001</v>
      </c>
      <c r="D35" s="442" t="s">
        <v>2019</v>
      </c>
      <c r="E35" s="440">
        <f t="shared" si="0"/>
        <v>74</v>
      </c>
      <c r="F35" s="443">
        <f t="shared" si="1"/>
        <v>1.8756756756756758</v>
      </c>
    </row>
    <row r="36" spans="1:6" ht="16.5" hidden="1" customHeight="1" x14ac:dyDescent="0.2">
      <c r="A36" s="433" t="s">
        <v>2042</v>
      </c>
      <c r="B36" s="440" t="s">
        <v>2070</v>
      </c>
      <c r="C36" s="441">
        <v>138.80000000000001</v>
      </c>
      <c r="D36" s="442" t="s">
        <v>2019</v>
      </c>
      <c r="E36" s="440">
        <f t="shared" si="0"/>
        <v>74</v>
      </c>
      <c r="F36" s="443">
        <f t="shared" si="1"/>
        <v>1.8756756756756758</v>
      </c>
    </row>
    <row r="37" spans="1:6" ht="16.5" hidden="1" customHeight="1" x14ac:dyDescent="0.2">
      <c r="A37" s="433" t="s">
        <v>2044</v>
      </c>
      <c r="B37" s="440" t="s">
        <v>2071</v>
      </c>
      <c r="C37" s="441">
        <v>138.80000000000001</v>
      </c>
      <c r="D37" s="442" t="s">
        <v>2019</v>
      </c>
      <c r="E37" s="440">
        <f t="shared" si="0"/>
        <v>74</v>
      </c>
      <c r="F37" s="443">
        <f t="shared" si="1"/>
        <v>1.8756756756756758</v>
      </c>
    </row>
    <row r="38" spans="1:6" ht="16.5" hidden="1" customHeight="1" x14ac:dyDescent="0.2">
      <c r="A38" s="433" t="s">
        <v>2046</v>
      </c>
      <c r="B38" s="440" t="s">
        <v>2072</v>
      </c>
      <c r="C38" s="441">
        <v>138.80000000000001</v>
      </c>
      <c r="D38" s="442" t="s">
        <v>2019</v>
      </c>
      <c r="E38" s="440">
        <f t="shared" si="0"/>
        <v>74</v>
      </c>
      <c r="F38" s="443">
        <f t="shared" si="1"/>
        <v>1.8756756756756758</v>
      </c>
    </row>
    <row r="39" spans="1:6" ht="16.5" hidden="1" customHeight="1" x14ac:dyDescent="0.2">
      <c r="A39" s="433" t="s">
        <v>2048</v>
      </c>
      <c r="B39" s="440" t="s">
        <v>2073</v>
      </c>
      <c r="C39" s="441">
        <v>138.80000000000001</v>
      </c>
      <c r="D39" s="442" t="s">
        <v>2019</v>
      </c>
      <c r="E39" s="440">
        <f t="shared" si="0"/>
        <v>74</v>
      </c>
      <c r="F39" s="443">
        <f t="shared" si="1"/>
        <v>1.8756756756756758</v>
      </c>
    </row>
    <row r="40" spans="1:6" ht="16.5" hidden="1" customHeight="1" x14ac:dyDescent="0.2">
      <c r="A40" s="433" t="s">
        <v>2050</v>
      </c>
      <c r="B40" s="440" t="s">
        <v>2074</v>
      </c>
      <c r="C40" s="441">
        <v>138.80000000000001</v>
      </c>
      <c r="D40" s="442" t="s">
        <v>2019</v>
      </c>
      <c r="E40" s="440">
        <f t="shared" si="0"/>
        <v>74</v>
      </c>
      <c r="F40" s="443">
        <f t="shared" si="1"/>
        <v>1.8756756756756758</v>
      </c>
    </row>
    <row r="41" spans="1:6" ht="16.5" hidden="1" customHeight="1" x14ac:dyDescent="0.2">
      <c r="A41" s="433" t="s">
        <v>2052</v>
      </c>
      <c r="B41" s="440" t="s">
        <v>2075</v>
      </c>
      <c r="C41" s="441">
        <v>138.80000000000001</v>
      </c>
      <c r="D41" s="442" t="s">
        <v>2019</v>
      </c>
      <c r="E41" s="440">
        <f t="shared" si="0"/>
        <v>74</v>
      </c>
      <c r="F41" s="443">
        <f t="shared" si="1"/>
        <v>1.8756756756756758</v>
      </c>
    </row>
    <row r="42" spans="1:6" ht="16.5" hidden="1" customHeight="1" x14ac:dyDescent="0.2">
      <c r="A42" s="433" t="s">
        <v>2054</v>
      </c>
      <c r="B42" s="440" t="s">
        <v>2076</v>
      </c>
      <c r="C42" s="441">
        <v>138.80000000000001</v>
      </c>
      <c r="D42" s="442" t="s">
        <v>2019</v>
      </c>
      <c r="E42" s="440">
        <f t="shared" si="0"/>
        <v>74</v>
      </c>
      <c r="F42" s="443">
        <f t="shared" si="1"/>
        <v>1.8756756756756758</v>
      </c>
    </row>
    <row r="43" spans="1:6" ht="16.5" hidden="1" customHeight="1" x14ac:dyDescent="0.2">
      <c r="A43" s="433" t="s">
        <v>2077</v>
      </c>
      <c r="B43" s="440" t="s">
        <v>2078</v>
      </c>
      <c r="C43" s="441">
        <v>138.80000000000001</v>
      </c>
      <c r="D43" s="442" t="s">
        <v>2019</v>
      </c>
      <c r="E43" s="440">
        <f t="shared" si="0"/>
        <v>74</v>
      </c>
      <c r="F43" s="443">
        <f t="shared" si="1"/>
        <v>1.8756756756756758</v>
      </c>
    </row>
    <row r="44" spans="1:6" ht="16.5" hidden="1" customHeight="1" x14ac:dyDescent="0.2">
      <c r="A44" s="433" t="s">
        <v>2079</v>
      </c>
      <c r="B44" s="440" t="s">
        <v>2080</v>
      </c>
      <c r="C44" s="441">
        <v>138.80000000000001</v>
      </c>
      <c r="D44" s="442" t="s">
        <v>2019</v>
      </c>
      <c r="E44" s="440">
        <f t="shared" si="0"/>
        <v>74</v>
      </c>
      <c r="F44" s="443">
        <f t="shared" si="1"/>
        <v>1.8756756756756758</v>
      </c>
    </row>
    <row r="45" spans="1:6" ht="16.5" hidden="1" customHeight="1" x14ac:dyDescent="0.2">
      <c r="A45" s="433" t="s">
        <v>2081</v>
      </c>
      <c r="B45" s="440" t="s">
        <v>2082</v>
      </c>
      <c r="C45" s="441">
        <v>138.80000000000001</v>
      </c>
      <c r="D45" s="442" t="s">
        <v>2019</v>
      </c>
      <c r="E45" s="440">
        <f t="shared" si="0"/>
        <v>74</v>
      </c>
      <c r="F45" s="443">
        <f t="shared" si="1"/>
        <v>1.8756756756756758</v>
      </c>
    </row>
    <row r="46" spans="1:6" ht="16.5" hidden="1" customHeight="1" x14ac:dyDescent="0.2">
      <c r="A46" s="433" t="s">
        <v>2083</v>
      </c>
      <c r="B46" s="440" t="s">
        <v>2084</v>
      </c>
      <c r="C46" s="441">
        <v>138.80000000000001</v>
      </c>
      <c r="D46" s="442" t="s">
        <v>2019</v>
      </c>
      <c r="E46" s="440">
        <f t="shared" si="0"/>
        <v>74</v>
      </c>
      <c r="F46" s="443">
        <f t="shared" si="1"/>
        <v>1.8756756756756758</v>
      </c>
    </row>
    <row r="47" spans="1:6" ht="16.5" hidden="1" customHeight="1" x14ac:dyDescent="0.2">
      <c r="A47" s="433" t="s">
        <v>2085</v>
      </c>
      <c r="B47" s="440" t="s">
        <v>2086</v>
      </c>
      <c r="C47" s="441">
        <v>138.80000000000001</v>
      </c>
      <c r="D47" s="442" t="s">
        <v>2019</v>
      </c>
      <c r="E47" s="440">
        <f t="shared" si="0"/>
        <v>74</v>
      </c>
      <c r="F47" s="443">
        <f t="shared" si="1"/>
        <v>1.8756756756756758</v>
      </c>
    </row>
    <row r="48" spans="1:6" ht="16.5" hidden="1" customHeight="1" x14ac:dyDescent="0.2">
      <c r="A48" s="433" t="s">
        <v>2087</v>
      </c>
      <c r="B48" s="440" t="s">
        <v>2088</v>
      </c>
      <c r="C48" s="441">
        <v>138.80000000000001</v>
      </c>
      <c r="D48" s="442" t="s">
        <v>2019</v>
      </c>
      <c r="E48" s="440">
        <f t="shared" si="0"/>
        <v>74</v>
      </c>
      <c r="F48" s="443">
        <f t="shared" si="1"/>
        <v>1.8756756756756758</v>
      </c>
    </row>
    <row r="49" spans="1:6" ht="16.5" hidden="1" customHeight="1" x14ac:dyDescent="0.2">
      <c r="A49" s="433" t="s">
        <v>2089</v>
      </c>
      <c r="B49" s="440" t="s">
        <v>2090</v>
      </c>
      <c r="C49" s="441">
        <v>138.80000000000001</v>
      </c>
      <c r="D49" s="442" t="s">
        <v>2019</v>
      </c>
      <c r="E49" s="440">
        <f t="shared" si="0"/>
        <v>74</v>
      </c>
      <c r="F49" s="443">
        <f t="shared" si="1"/>
        <v>1.8756756756756758</v>
      </c>
    </row>
    <row r="50" spans="1:6" ht="16.5" customHeight="1" x14ac:dyDescent="0.2">
      <c r="A50" s="433" t="s">
        <v>2091</v>
      </c>
      <c r="B50" s="440" t="s">
        <v>2092</v>
      </c>
      <c r="C50" s="441">
        <v>96.44</v>
      </c>
      <c r="D50" s="442" t="s">
        <v>2019</v>
      </c>
      <c r="E50" s="440">
        <f t="shared" si="0"/>
        <v>74</v>
      </c>
      <c r="F50" s="443">
        <f t="shared" si="1"/>
        <v>1.3032432432432433</v>
      </c>
    </row>
    <row r="51" spans="1:6" ht="16.5" customHeight="1" x14ac:dyDescent="0.2">
      <c r="A51" s="433" t="s">
        <v>2093</v>
      </c>
      <c r="B51" s="440" t="s">
        <v>2094</v>
      </c>
      <c r="C51" s="441">
        <v>45.3459</v>
      </c>
      <c r="D51" s="442" t="s">
        <v>2019</v>
      </c>
      <c r="E51" s="440">
        <f t="shared" si="0"/>
        <v>74</v>
      </c>
      <c r="F51" s="443">
        <f t="shared" si="1"/>
        <v>0.61278243243243247</v>
      </c>
    </row>
    <row r="52" spans="1:6" ht="16.5" hidden="1" customHeight="1" x14ac:dyDescent="0.2">
      <c r="A52" s="433" t="s">
        <v>2095</v>
      </c>
      <c r="B52" s="440" t="s">
        <v>2096</v>
      </c>
      <c r="C52" s="441">
        <v>72.78</v>
      </c>
      <c r="D52" s="442" t="s">
        <v>2019</v>
      </c>
      <c r="E52" s="440">
        <f t="shared" si="0"/>
        <v>74</v>
      </c>
      <c r="F52" s="443">
        <f t="shared" si="1"/>
        <v>0.98351351351351357</v>
      </c>
    </row>
    <row r="53" spans="1:6" ht="16.5" hidden="1" customHeight="1" x14ac:dyDescent="0.2">
      <c r="A53" s="433" t="s">
        <v>2097</v>
      </c>
      <c r="B53" s="440" t="s">
        <v>2098</v>
      </c>
      <c r="C53" s="441">
        <v>72.78</v>
      </c>
      <c r="D53" s="442" t="s">
        <v>2019</v>
      </c>
      <c r="E53" s="440">
        <f t="shared" si="0"/>
        <v>74</v>
      </c>
      <c r="F53" s="443">
        <f t="shared" si="1"/>
        <v>0.98351351351351357</v>
      </c>
    </row>
    <row r="54" spans="1:6" ht="16.5" hidden="1" customHeight="1" x14ac:dyDescent="0.2">
      <c r="A54" s="433" t="s">
        <v>2099</v>
      </c>
      <c r="B54" s="440" t="s">
        <v>2100</v>
      </c>
      <c r="C54" s="441">
        <v>72.78</v>
      </c>
      <c r="D54" s="442" t="s">
        <v>2019</v>
      </c>
      <c r="E54" s="440">
        <f t="shared" si="0"/>
        <v>74</v>
      </c>
      <c r="F54" s="443">
        <f t="shared" si="1"/>
        <v>0.98351351351351357</v>
      </c>
    </row>
    <row r="55" spans="1:6" ht="16.5" hidden="1" customHeight="1" x14ac:dyDescent="0.2">
      <c r="A55" s="433" t="s">
        <v>2101</v>
      </c>
      <c r="B55" s="440" t="s">
        <v>2102</v>
      </c>
      <c r="C55" s="441">
        <v>72.78</v>
      </c>
      <c r="D55" s="442" t="s">
        <v>2019</v>
      </c>
      <c r="E55" s="440">
        <f t="shared" si="0"/>
        <v>74</v>
      </c>
      <c r="F55" s="443">
        <f t="shared" si="1"/>
        <v>0.98351351351351357</v>
      </c>
    </row>
    <row r="56" spans="1:6" ht="16.5" hidden="1" customHeight="1" x14ac:dyDescent="0.2">
      <c r="A56" s="433" t="s">
        <v>2103</v>
      </c>
      <c r="B56" s="440" t="s">
        <v>2104</v>
      </c>
      <c r="C56" s="441">
        <v>72.78</v>
      </c>
      <c r="D56" s="442" t="s">
        <v>2019</v>
      </c>
      <c r="E56" s="440">
        <f t="shared" si="0"/>
        <v>74</v>
      </c>
      <c r="F56" s="443">
        <f t="shared" si="1"/>
        <v>0.98351351351351357</v>
      </c>
    </row>
    <row r="57" spans="1:6" ht="16.5" hidden="1" customHeight="1" x14ac:dyDescent="0.2">
      <c r="A57" s="433" t="s">
        <v>2105</v>
      </c>
      <c r="B57" s="440" t="s">
        <v>2106</v>
      </c>
      <c r="C57" s="441">
        <v>72.78</v>
      </c>
      <c r="D57" s="442" t="s">
        <v>2019</v>
      </c>
      <c r="E57" s="440">
        <f t="shared" si="0"/>
        <v>74</v>
      </c>
      <c r="F57" s="443">
        <f t="shared" si="1"/>
        <v>0.98351351351351357</v>
      </c>
    </row>
    <row r="58" spans="1:6" ht="16.5" hidden="1" customHeight="1" x14ac:dyDescent="0.2">
      <c r="A58" s="433" t="s">
        <v>2107</v>
      </c>
      <c r="B58" s="440" t="s">
        <v>2108</v>
      </c>
      <c r="C58" s="441">
        <v>72.78</v>
      </c>
      <c r="D58" s="442" t="s">
        <v>2019</v>
      </c>
      <c r="E58" s="440">
        <f t="shared" si="0"/>
        <v>74</v>
      </c>
      <c r="F58" s="443">
        <f t="shared" si="1"/>
        <v>0.98351351351351357</v>
      </c>
    </row>
    <row r="59" spans="1:6" ht="16.5" hidden="1" customHeight="1" x14ac:dyDescent="0.2">
      <c r="A59" s="433" t="s">
        <v>2109</v>
      </c>
      <c r="B59" s="440" t="s">
        <v>2110</v>
      </c>
      <c r="C59" s="441">
        <v>72.78</v>
      </c>
      <c r="D59" s="442" t="s">
        <v>2019</v>
      </c>
      <c r="E59" s="440">
        <f t="shared" si="0"/>
        <v>74</v>
      </c>
      <c r="F59" s="443">
        <f t="shared" si="1"/>
        <v>0.98351351351351357</v>
      </c>
    </row>
    <row r="60" spans="1:6" ht="16.5" hidden="1" customHeight="1" x14ac:dyDescent="0.2">
      <c r="A60" s="433" t="s">
        <v>2111</v>
      </c>
      <c r="B60" s="440" t="s">
        <v>2112</v>
      </c>
      <c r="C60" s="441">
        <v>72.78</v>
      </c>
      <c r="D60" s="442" t="s">
        <v>2019</v>
      </c>
      <c r="E60" s="440">
        <f t="shared" si="0"/>
        <v>74</v>
      </c>
      <c r="F60" s="443">
        <f t="shared" si="1"/>
        <v>0.98351351351351357</v>
      </c>
    </row>
    <row r="61" spans="1:6" ht="16.5" hidden="1" customHeight="1" x14ac:dyDescent="0.2">
      <c r="A61" s="433" t="s">
        <v>2113</v>
      </c>
      <c r="B61" s="440" t="s">
        <v>2114</v>
      </c>
      <c r="C61" s="441">
        <v>72.78</v>
      </c>
      <c r="D61" s="442" t="s">
        <v>2019</v>
      </c>
      <c r="E61" s="440">
        <f t="shared" si="0"/>
        <v>74</v>
      </c>
      <c r="F61" s="443">
        <f t="shared" si="1"/>
        <v>0.98351351351351357</v>
      </c>
    </row>
    <row r="62" spans="1:6" ht="16.5" hidden="1" customHeight="1" x14ac:dyDescent="0.2">
      <c r="A62" s="433" t="s">
        <v>2115</v>
      </c>
      <c r="B62" s="440" t="s">
        <v>2116</v>
      </c>
      <c r="C62" s="441">
        <v>72.78</v>
      </c>
      <c r="D62" s="442" t="s">
        <v>2019</v>
      </c>
      <c r="E62" s="440">
        <f t="shared" si="0"/>
        <v>74</v>
      </c>
      <c r="F62" s="443">
        <f t="shared" si="1"/>
        <v>0.98351351351351357</v>
      </c>
    </row>
    <row r="63" spans="1:6" ht="16.5" hidden="1" customHeight="1" x14ac:dyDescent="0.2">
      <c r="A63" s="433" t="s">
        <v>2117</v>
      </c>
      <c r="B63" s="440" t="s">
        <v>2118</v>
      </c>
      <c r="C63" s="441">
        <v>72.78</v>
      </c>
      <c r="D63" s="442" t="s">
        <v>2019</v>
      </c>
      <c r="E63" s="440">
        <f t="shared" si="0"/>
        <v>74</v>
      </c>
      <c r="F63" s="443">
        <f t="shared" si="1"/>
        <v>0.98351351351351357</v>
      </c>
    </row>
    <row r="64" spans="1:6" ht="16.5" hidden="1" customHeight="1" x14ac:dyDescent="0.2">
      <c r="A64" s="433" t="s">
        <v>2119</v>
      </c>
      <c r="B64" s="440" t="s">
        <v>2120</v>
      </c>
      <c r="C64" s="441">
        <v>72.78</v>
      </c>
      <c r="D64" s="442" t="s">
        <v>2019</v>
      </c>
      <c r="E64" s="440">
        <f t="shared" si="0"/>
        <v>74</v>
      </c>
      <c r="F64" s="443">
        <f t="shared" si="1"/>
        <v>0.98351351351351357</v>
      </c>
    </row>
    <row r="65" spans="1:6" ht="16.5" hidden="1" customHeight="1" x14ac:dyDescent="0.2">
      <c r="A65" s="433" t="s">
        <v>2121</v>
      </c>
      <c r="B65" s="440" t="s">
        <v>2122</v>
      </c>
      <c r="C65" s="441">
        <v>72.78</v>
      </c>
      <c r="D65" s="442" t="s">
        <v>2019</v>
      </c>
      <c r="E65" s="440">
        <f t="shared" si="0"/>
        <v>74</v>
      </c>
      <c r="F65" s="443">
        <f t="shared" si="1"/>
        <v>0.98351351351351357</v>
      </c>
    </row>
    <row r="66" spans="1:6" ht="16.5" hidden="1" customHeight="1" x14ac:dyDescent="0.2">
      <c r="A66" s="433" t="s">
        <v>2123</v>
      </c>
      <c r="B66" s="440" t="s">
        <v>2124</v>
      </c>
      <c r="C66" s="441">
        <v>72.78</v>
      </c>
      <c r="D66" s="442" t="s">
        <v>2019</v>
      </c>
      <c r="E66" s="440">
        <f t="shared" si="0"/>
        <v>74</v>
      </c>
      <c r="F66" s="443">
        <f t="shared" si="1"/>
        <v>0.98351351351351357</v>
      </c>
    </row>
    <row r="67" spans="1:6" ht="16.5" hidden="1" customHeight="1" x14ac:dyDescent="0.2">
      <c r="A67" s="433" t="s">
        <v>2125</v>
      </c>
      <c r="B67" s="440" t="s">
        <v>2126</v>
      </c>
      <c r="C67" s="441">
        <v>72.78</v>
      </c>
      <c r="D67" s="442" t="s">
        <v>2019</v>
      </c>
      <c r="E67" s="440">
        <f t="shared" si="0"/>
        <v>74</v>
      </c>
      <c r="F67" s="443">
        <f t="shared" si="1"/>
        <v>0.98351351351351357</v>
      </c>
    </row>
    <row r="68" spans="1:6" ht="16.5" hidden="1" customHeight="1" x14ac:dyDescent="0.2">
      <c r="A68" s="433" t="s">
        <v>2127</v>
      </c>
      <c r="B68" s="440" t="s">
        <v>2128</v>
      </c>
      <c r="C68" s="441">
        <v>72.78</v>
      </c>
      <c r="D68" s="442" t="s">
        <v>2019</v>
      </c>
      <c r="E68" s="440">
        <f t="shared" ref="E68:E131" si="2">E67</f>
        <v>74</v>
      </c>
      <c r="F68" s="443">
        <f t="shared" ref="F68:F131" si="3">C68/E68</f>
        <v>0.98351351351351357</v>
      </c>
    </row>
    <row r="69" spans="1:6" ht="16.5" hidden="1" customHeight="1" x14ac:dyDescent="0.2">
      <c r="A69" s="433" t="s">
        <v>2129</v>
      </c>
      <c r="B69" s="440" t="s">
        <v>2130</v>
      </c>
      <c r="C69" s="441">
        <v>72.78</v>
      </c>
      <c r="D69" s="442" t="s">
        <v>2019</v>
      </c>
      <c r="E69" s="440">
        <f t="shared" si="2"/>
        <v>74</v>
      </c>
      <c r="F69" s="443">
        <f t="shared" si="3"/>
        <v>0.98351351351351357</v>
      </c>
    </row>
    <row r="70" spans="1:6" ht="16.5" hidden="1" customHeight="1" x14ac:dyDescent="0.2">
      <c r="A70" s="433" t="s">
        <v>2131</v>
      </c>
      <c r="B70" s="440" t="s">
        <v>2132</v>
      </c>
      <c r="C70" s="441">
        <v>72.78</v>
      </c>
      <c r="D70" s="442" t="s">
        <v>2019</v>
      </c>
      <c r="E70" s="440">
        <f t="shared" si="2"/>
        <v>74</v>
      </c>
      <c r="F70" s="443">
        <f t="shared" si="3"/>
        <v>0.98351351351351357</v>
      </c>
    </row>
    <row r="71" spans="1:6" ht="16.5" hidden="1" customHeight="1" x14ac:dyDescent="0.2">
      <c r="A71" s="433" t="s">
        <v>2133</v>
      </c>
      <c r="B71" s="440" t="s">
        <v>2134</v>
      </c>
      <c r="C71" s="441">
        <v>72.78</v>
      </c>
      <c r="D71" s="442" t="s">
        <v>2019</v>
      </c>
      <c r="E71" s="440">
        <f t="shared" si="2"/>
        <v>74</v>
      </c>
      <c r="F71" s="443">
        <f t="shared" si="3"/>
        <v>0.98351351351351357</v>
      </c>
    </row>
    <row r="72" spans="1:6" ht="16.5" hidden="1" customHeight="1" x14ac:dyDescent="0.2">
      <c r="A72" s="433" t="s">
        <v>2135</v>
      </c>
      <c r="B72" s="440" t="s">
        <v>2136</v>
      </c>
      <c r="C72" s="441">
        <v>72.78</v>
      </c>
      <c r="D72" s="442" t="s">
        <v>2019</v>
      </c>
      <c r="E72" s="440">
        <f t="shared" si="2"/>
        <v>74</v>
      </c>
      <c r="F72" s="443">
        <f t="shared" si="3"/>
        <v>0.98351351351351357</v>
      </c>
    </row>
    <row r="73" spans="1:6" ht="16.5" hidden="1" customHeight="1" x14ac:dyDescent="0.2">
      <c r="A73" s="433" t="s">
        <v>2137</v>
      </c>
      <c r="B73" s="440" t="s">
        <v>2138</v>
      </c>
      <c r="C73" s="441">
        <v>72.78</v>
      </c>
      <c r="D73" s="442" t="s">
        <v>2019</v>
      </c>
      <c r="E73" s="440">
        <f t="shared" si="2"/>
        <v>74</v>
      </c>
      <c r="F73" s="443">
        <f t="shared" si="3"/>
        <v>0.98351351351351357</v>
      </c>
    </row>
    <row r="74" spans="1:6" ht="16.5" hidden="1" customHeight="1" x14ac:dyDescent="0.2">
      <c r="A74" s="433" t="s">
        <v>2139</v>
      </c>
      <c r="B74" s="440" t="s">
        <v>2140</v>
      </c>
      <c r="C74" s="441">
        <v>72.78</v>
      </c>
      <c r="D74" s="442" t="s">
        <v>2019</v>
      </c>
      <c r="E74" s="440">
        <f t="shared" si="2"/>
        <v>74</v>
      </c>
      <c r="F74" s="443">
        <f t="shared" si="3"/>
        <v>0.98351351351351357</v>
      </c>
    </row>
    <row r="75" spans="1:6" ht="16.5" hidden="1" customHeight="1" x14ac:dyDescent="0.2">
      <c r="A75" s="433" t="s">
        <v>2141</v>
      </c>
      <c r="B75" s="440" t="s">
        <v>2142</v>
      </c>
      <c r="C75" s="441">
        <v>72.78</v>
      </c>
      <c r="D75" s="442" t="s">
        <v>2019</v>
      </c>
      <c r="E75" s="440">
        <f t="shared" si="2"/>
        <v>74</v>
      </c>
      <c r="F75" s="443">
        <f t="shared" si="3"/>
        <v>0.98351351351351357</v>
      </c>
    </row>
    <row r="76" spans="1:6" ht="16.5" customHeight="1" x14ac:dyDescent="0.2">
      <c r="A76" s="433" t="s">
        <v>2143</v>
      </c>
      <c r="B76" s="440" t="s">
        <v>2144</v>
      </c>
      <c r="C76" s="441">
        <v>29.62</v>
      </c>
      <c r="D76" s="442" t="s">
        <v>2019</v>
      </c>
      <c r="E76" s="440">
        <f t="shared" si="2"/>
        <v>74</v>
      </c>
      <c r="F76" s="443">
        <f t="shared" si="3"/>
        <v>0.40027027027027029</v>
      </c>
    </row>
    <row r="77" spans="1:6" ht="16.5" customHeight="1" x14ac:dyDescent="0.25">
      <c r="A77" s="433"/>
      <c r="B77" s="434" t="s">
        <v>2145</v>
      </c>
      <c r="C77" s="660"/>
      <c r="D77" s="660"/>
      <c r="E77" s="433">
        <f t="shared" si="2"/>
        <v>74</v>
      </c>
      <c r="F77" s="439">
        <f t="shared" si="3"/>
        <v>0</v>
      </c>
    </row>
    <row r="78" spans="1:6" ht="16.5" customHeight="1" x14ac:dyDescent="0.2">
      <c r="A78" s="433" t="s">
        <v>2017</v>
      </c>
      <c r="B78" s="440" t="s">
        <v>2146</v>
      </c>
      <c r="C78" s="441">
        <v>163.41</v>
      </c>
      <c r="D78" s="442" t="s">
        <v>2019</v>
      </c>
      <c r="E78" s="440">
        <f t="shared" si="2"/>
        <v>74</v>
      </c>
      <c r="F78" s="443">
        <f t="shared" si="3"/>
        <v>2.2082432432432433</v>
      </c>
    </row>
    <row r="79" spans="1:6" ht="16.5" customHeight="1" x14ac:dyDescent="0.2">
      <c r="A79" s="433" t="s">
        <v>2020</v>
      </c>
      <c r="B79" s="440" t="s">
        <v>2147</v>
      </c>
      <c r="C79" s="441">
        <v>62.84</v>
      </c>
      <c r="D79" s="442" t="s">
        <v>2019</v>
      </c>
      <c r="E79" s="440">
        <f t="shared" si="2"/>
        <v>74</v>
      </c>
      <c r="F79" s="443">
        <f t="shared" si="3"/>
        <v>0.84918918918918929</v>
      </c>
    </row>
    <row r="80" spans="1:6" ht="16.5" customHeight="1" x14ac:dyDescent="0.25">
      <c r="A80" s="433"/>
      <c r="B80" s="434" t="s">
        <v>2148</v>
      </c>
      <c r="C80" s="660"/>
      <c r="D80" s="660"/>
      <c r="E80" s="433">
        <f t="shared" si="2"/>
        <v>74</v>
      </c>
      <c r="F80" s="439">
        <f t="shared" si="3"/>
        <v>0</v>
      </c>
    </row>
    <row r="81" spans="1:6" ht="16.5" customHeight="1" x14ac:dyDescent="0.2">
      <c r="A81" s="433" t="s">
        <v>2017</v>
      </c>
      <c r="B81" s="440" t="s">
        <v>2149</v>
      </c>
      <c r="C81" s="441">
        <v>5.1100000000000003</v>
      </c>
      <c r="D81" s="442" t="s">
        <v>2019</v>
      </c>
      <c r="E81" s="440">
        <f t="shared" si="2"/>
        <v>74</v>
      </c>
      <c r="F81" s="443">
        <f t="shared" si="3"/>
        <v>6.9054054054054056E-2</v>
      </c>
    </row>
    <row r="82" spans="1:6" ht="16.5" customHeight="1" x14ac:dyDescent="0.2">
      <c r="A82" s="433" t="s">
        <v>2020</v>
      </c>
      <c r="B82" s="440" t="s">
        <v>2150</v>
      </c>
      <c r="C82" s="441">
        <v>189.98</v>
      </c>
      <c r="D82" s="442" t="s">
        <v>2019</v>
      </c>
      <c r="E82" s="440">
        <f t="shared" si="2"/>
        <v>74</v>
      </c>
      <c r="F82" s="443">
        <f t="shared" si="3"/>
        <v>2.5672972972972969</v>
      </c>
    </row>
    <row r="83" spans="1:6" ht="16.5" customHeight="1" x14ac:dyDescent="0.2">
      <c r="A83" s="433" t="s">
        <v>2022</v>
      </c>
      <c r="B83" s="440" t="s">
        <v>2151</v>
      </c>
      <c r="C83" s="441">
        <v>340.67</v>
      </c>
      <c r="D83" s="442" t="s">
        <v>2019</v>
      </c>
      <c r="E83" s="440">
        <f t="shared" si="2"/>
        <v>74</v>
      </c>
      <c r="F83" s="443">
        <f t="shared" si="3"/>
        <v>4.6036486486486492</v>
      </c>
    </row>
    <row r="84" spans="1:6" ht="16.5" customHeight="1" x14ac:dyDescent="0.2">
      <c r="A84" s="433" t="s">
        <v>2024</v>
      </c>
      <c r="B84" s="440" t="s">
        <v>2152</v>
      </c>
      <c r="C84" s="441">
        <v>340.67</v>
      </c>
      <c r="D84" s="442" t="s">
        <v>2019</v>
      </c>
      <c r="E84" s="440">
        <f t="shared" si="2"/>
        <v>74</v>
      </c>
      <c r="F84" s="443">
        <f t="shared" si="3"/>
        <v>4.6036486486486492</v>
      </c>
    </row>
    <row r="85" spans="1:6" ht="16.5" customHeight="1" x14ac:dyDescent="0.2">
      <c r="A85" s="433" t="s">
        <v>2026</v>
      </c>
      <c r="B85" s="440" t="s">
        <v>2153</v>
      </c>
      <c r="C85" s="441">
        <v>69.12</v>
      </c>
      <c r="D85" s="442" t="s">
        <v>2019</v>
      </c>
      <c r="E85" s="440">
        <f t="shared" si="2"/>
        <v>74</v>
      </c>
      <c r="F85" s="443">
        <f t="shared" si="3"/>
        <v>0.93405405405405406</v>
      </c>
    </row>
    <row r="86" spans="1:6" ht="16.5" customHeight="1" x14ac:dyDescent="0.2">
      <c r="A86" s="433" t="s">
        <v>2028</v>
      </c>
      <c r="B86" s="440" t="s">
        <v>2154</v>
      </c>
      <c r="C86" s="441">
        <v>122.15</v>
      </c>
      <c r="D86" s="442" t="s">
        <v>2019</v>
      </c>
      <c r="E86" s="440">
        <f t="shared" si="2"/>
        <v>74</v>
      </c>
      <c r="F86" s="443">
        <f t="shared" si="3"/>
        <v>1.6506756756756757</v>
      </c>
    </row>
    <row r="87" spans="1:6" ht="16.5" customHeight="1" x14ac:dyDescent="0.2">
      <c r="A87" s="433" t="s">
        <v>2030</v>
      </c>
      <c r="B87" s="440" t="s">
        <v>2155</v>
      </c>
      <c r="C87" s="441">
        <v>122.15</v>
      </c>
      <c r="D87" s="442" t="s">
        <v>2019</v>
      </c>
      <c r="E87" s="440">
        <f t="shared" si="2"/>
        <v>74</v>
      </c>
      <c r="F87" s="443">
        <f t="shared" si="3"/>
        <v>1.6506756756756757</v>
      </c>
    </row>
    <row r="88" spans="1:6" ht="16.5" customHeight="1" x14ac:dyDescent="0.2">
      <c r="A88" s="433" t="s">
        <v>2032</v>
      </c>
      <c r="B88" s="440" t="s">
        <v>2156</v>
      </c>
      <c r="C88" s="441">
        <v>53.63</v>
      </c>
      <c r="D88" s="442" t="s">
        <v>2019</v>
      </c>
      <c r="E88" s="440">
        <f t="shared" si="2"/>
        <v>74</v>
      </c>
      <c r="F88" s="443">
        <f t="shared" si="3"/>
        <v>0.72472972972972971</v>
      </c>
    </row>
    <row r="89" spans="1:6" ht="16.5" customHeight="1" x14ac:dyDescent="0.25">
      <c r="A89" s="433"/>
      <c r="B89" s="434" t="s">
        <v>2157</v>
      </c>
      <c r="C89" s="660"/>
      <c r="D89" s="660"/>
      <c r="E89" s="433">
        <f t="shared" si="2"/>
        <v>74</v>
      </c>
      <c r="F89" s="439">
        <f t="shared" si="3"/>
        <v>0</v>
      </c>
    </row>
    <row r="90" spans="1:6" ht="16.5" customHeight="1" x14ac:dyDescent="0.2">
      <c r="A90" s="433" t="s">
        <v>2017</v>
      </c>
      <c r="B90" s="440" t="s">
        <v>2158</v>
      </c>
      <c r="C90" s="441">
        <v>79.129400000000004</v>
      </c>
      <c r="D90" s="442" t="s">
        <v>2019</v>
      </c>
      <c r="E90" s="440">
        <f t="shared" si="2"/>
        <v>74</v>
      </c>
      <c r="F90" s="443">
        <f t="shared" si="3"/>
        <v>1.0693162162162162</v>
      </c>
    </row>
    <row r="91" spans="1:6" ht="16.5" customHeight="1" x14ac:dyDescent="0.2">
      <c r="A91" s="433" t="s">
        <v>2020</v>
      </c>
      <c r="B91" s="440" t="s">
        <v>2159</v>
      </c>
      <c r="C91" s="441">
        <v>163.18</v>
      </c>
      <c r="D91" s="442" t="s">
        <v>2019</v>
      </c>
      <c r="E91" s="440">
        <f t="shared" si="2"/>
        <v>74</v>
      </c>
      <c r="F91" s="443">
        <f t="shared" si="3"/>
        <v>2.2051351351351354</v>
      </c>
    </row>
    <row r="92" spans="1:6" ht="16.5" hidden="1" customHeight="1" x14ac:dyDescent="0.2">
      <c r="A92" s="433" t="s">
        <v>2022</v>
      </c>
      <c r="B92" s="440" t="s">
        <v>2160</v>
      </c>
      <c r="C92" s="441">
        <v>123.15</v>
      </c>
      <c r="D92" s="442" t="s">
        <v>2019</v>
      </c>
      <c r="E92" s="440">
        <f t="shared" si="2"/>
        <v>74</v>
      </c>
      <c r="F92" s="443">
        <f t="shared" si="3"/>
        <v>1.6641891891891893</v>
      </c>
    </row>
    <row r="93" spans="1:6" ht="16.5" hidden="1" customHeight="1" x14ac:dyDescent="0.2">
      <c r="A93" s="433" t="s">
        <v>2024</v>
      </c>
      <c r="B93" s="440" t="s">
        <v>2161</v>
      </c>
      <c r="C93" s="441">
        <v>123.15</v>
      </c>
      <c r="D93" s="442" t="s">
        <v>2019</v>
      </c>
      <c r="E93" s="440">
        <f t="shared" si="2"/>
        <v>74</v>
      </c>
      <c r="F93" s="443">
        <f t="shared" si="3"/>
        <v>1.6641891891891893</v>
      </c>
    </row>
    <row r="94" spans="1:6" ht="16.5" hidden="1" customHeight="1" x14ac:dyDescent="0.2">
      <c r="A94" s="433" t="s">
        <v>2026</v>
      </c>
      <c r="B94" s="440" t="s">
        <v>2162</v>
      </c>
      <c r="C94" s="441">
        <v>123.15</v>
      </c>
      <c r="D94" s="442" t="s">
        <v>2019</v>
      </c>
      <c r="E94" s="440">
        <f t="shared" si="2"/>
        <v>74</v>
      </c>
      <c r="F94" s="443">
        <f t="shared" si="3"/>
        <v>1.6641891891891893</v>
      </c>
    </row>
    <row r="95" spans="1:6" ht="16.5" hidden="1" customHeight="1" x14ac:dyDescent="0.2">
      <c r="A95" s="433" t="s">
        <v>2028</v>
      </c>
      <c r="B95" s="440" t="s">
        <v>2163</v>
      </c>
      <c r="C95" s="441">
        <v>123.15</v>
      </c>
      <c r="D95" s="442" t="s">
        <v>2019</v>
      </c>
      <c r="E95" s="440">
        <f t="shared" si="2"/>
        <v>74</v>
      </c>
      <c r="F95" s="443">
        <f t="shared" si="3"/>
        <v>1.6641891891891893</v>
      </c>
    </row>
    <row r="96" spans="1:6" ht="16.5" hidden="1" customHeight="1" x14ac:dyDescent="0.2">
      <c r="A96" s="433" t="s">
        <v>2030</v>
      </c>
      <c r="B96" s="440" t="s">
        <v>2164</v>
      </c>
      <c r="C96" s="441">
        <v>123.15</v>
      </c>
      <c r="D96" s="442" t="s">
        <v>2019</v>
      </c>
      <c r="E96" s="440">
        <f t="shared" si="2"/>
        <v>74</v>
      </c>
      <c r="F96" s="443">
        <f t="shared" si="3"/>
        <v>1.6641891891891893</v>
      </c>
    </row>
    <row r="97" spans="1:6" ht="16.5" hidden="1" customHeight="1" x14ac:dyDescent="0.2">
      <c r="A97" s="433" t="s">
        <v>2032</v>
      </c>
      <c r="B97" s="440" t="s">
        <v>2165</v>
      </c>
      <c r="C97" s="441">
        <v>123.15</v>
      </c>
      <c r="D97" s="442" t="s">
        <v>2019</v>
      </c>
      <c r="E97" s="440">
        <f t="shared" si="2"/>
        <v>74</v>
      </c>
      <c r="F97" s="443">
        <f t="shared" si="3"/>
        <v>1.6641891891891893</v>
      </c>
    </row>
    <row r="98" spans="1:6" ht="16.5" hidden="1" customHeight="1" x14ac:dyDescent="0.2">
      <c r="A98" s="433" t="s">
        <v>2034</v>
      </c>
      <c r="B98" s="440" t="s">
        <v>2166</v>
      </c>
      <c r="C98" s="441">
        <v>123.15</v>
      </c>
      <c r="D98" s="442" t="s">
        <v>2019</v>
      </c>
      <c r="E98" s="440">
        <f t="shared" si="2"/>
        <v>74</v>
      </c>
      <c r="F98" s="443">
        <f t="shared" si="3"/>
        <v>1.6641891891891893</v>
      </c>
    </row>
    <row r="99" spans="1:6" ht="16.5" hidden="1" customHeight="1" x14ac:dyDescent="0.2">
      <c r="A99" s="433" t="s">
        <v>2036</v>
      </c>
      <c r="B99" s="440" t="s">
        <v>2167</v>
      </c>
      <c r="C99" s="441">
        <v>123.15</v>
      </c>
      <c r="D99" s="442" t="s">
        <v>2019</v>
      </c>
      <c r="E99" s="440">
        <f t="shared" si="2"/>
        <v>74</v>
      </c>
      <c r="F99" s="443">
        <f t="shared" si="3"/>
        <v>1.6641891891891893</v>
      </c>
    </row>
    <row r="100" spans="1:6" ht="16.5" hidden="1" customHeight="1" x14ac:dyDescent="0.2">
      <c r="A100" s="433" t="s">
        <v>2038</v>
      </c>
      <c r="B100" s="440" t="s">
        <v>2168</v>
      </c>
      <c r="C100" s="441">
        <v>123.15</v>
      </c>
      <c r="D100" s="442" t="s">
        <v>2019</v>
      </c>
      <c r="E100" s="440">
        <f t="shared" si="2"/>
        <v>74</v>
      </c>
      <c r="F100" s="443">
        <f t="shared" si="3"/>
        <v>1.6641891891891893</v>
      </c>
    </row>
    <row r="101" spans="1:6" ht="16.5" hidden="1" customHeight="1" x14ac:dyDescent="0.2">
      <c r="A101" s="433" t="s">
        <v>2040</v>
      </c>
      <c r="B101" s="440" t="s">
        <v>2169</v>
      </c>
      <c r="C101" s="441">
        <v>123.15</v>
      </c>
      <c r="D101" s="442" t="s">
        <v>2019</v>
      </c>
      <c r="E101" s="440">
        <f t="shared" si="2"/>
        <v>74</v>
      </c>
      <c r="F101" s="443">
        <f t="shared" si="3"/>
        <v>1.6641891891891893</v>
      </c>
    </row>
    <row r="102" spans="1:6" ht="16.5" hidden="1" customHeight="1" x14ac:dyDescent="0.2">
      <c r="A102" s="433" t="s">
        <v>2042</v>
      </c>
      <c r="B102" s="440" t="s">
        <v>2170</v>
      </c>
      <c r="C102" s="441">
        <v>123.15</v>
      </c>
      <c r="D102" s="442" t="s">
        <v>2019</v>
      </c>
      <c r="E102" s="440">
        <f t="shared" si="2"/>
        <v>74</v>
      </c>
      <c r="F102" s="443">
        <f t="shared" si="3"/>
        <v>1.6641891891891893</v>
      </c>
    </row>
    <row r="103" spans="1:6" ht="16.5" customHeight="1" x14ac:dyDescent="0.2">
      <c r="A103" s="433" t="s">
        <v>2044</v>
      </c>
      <c r="B103" s="440" t="s">
        <v>2171</v>
      </c>
      <c r="C103" s="441">
        <v>46.503500000000003</v>
      </c>
      <c r="D103" s="442" t="s">
        <v>2019</v>
      </c>
      <c r="E103" s="440">
        <f t="shared" si="2"/>
        <v>74</v>
      </c>
      <c r="F103" s="443">
        <f t="shared" si="3"/>
        <v>0.62842567567567575</v>
      </c>
    </row>
    <row r="104" spans="1:6" ht="16.5" customHeight="1" x14ac:dyDescent="0.2">
      <c r="A104" s="433" t="s">
        <v>2046</v>
      </c>
      <c r="B104" s="440" t="s">
        <v>2172</v>
      </c>
      <c r="C104" s="441">
        <v>93.24</v>
      </c>
      <c r="D104" s="442" t="s">
        <v>2019</v>
      </c>
      <c r="E104" s="440">
        <f t="shared" si="2"/>
        <v>74</v>
      </c>
      <c r="F104" s="443">
        <f t="shared" si="3"/>
        <v>1.26</v>
      </c>
    </row>
    <row r="105" spans="1:6" ht="16.5" hidden="1" customHeight="1" x14ac:dyDescent="0.2">
      <c r="A105" s="433" t="s">
        <v>2048</v>
      </c>
      <c r="B105" s="433" t="s">
        <v>2173</v>
      </c>
      <c r="C105" s="437">
        <v>70.38</v>
      </c>
      <c r="D105" s="438" t="s">
        <v>2019</v>
      </c>
      <c r="E105" s="433">
        <f t="shared" si="2"/>
        <v>74</v>
      </c>
      <c r="F105" s="439">
        <f t="shared" si="3"/>
        <v>0.95108108108108103</v>
      </c>
    </row>
    <row r="106" spans="1:6" ht="16.5" hidden="1" customHeight="1" x14ac:dyDescent="0.2">
      <c r="A106" s="433" t="s">
        <v>2050</v>
      </c>
      <c r="B106" s="433" t="s">
        <v>2174</v>
      </c>
      <c r="C106" s="437">
        <v>70.38</v>
      </c>
      <c r="D106" s="438" t="s">
        <v>2019</v>
      </c>
      <c r="E106" s="433">
        <f t="shared" si="2"/>
        <v>74</v>
      </c>
      <c r="F106" s="439">
        <f t="shared" si="3"/>
        <v>0.95108108108108103</v>
      </c>
    </row>
    <row r="107" spans="1:6" ht="16.5" hidden="1" customHeight="1" x14ac:dyDescent="0.2">
      <c r="A107" s="433" t="s">
        <v>2052</v>
      </c>
      <c r="B107" s="433" t="s">
        <v>2175</v>
      </c>
      <c r="C107" s="437">
        <v>70.38</v>
      </c>
      <c r="D107" s="438" t="s">
        <v>2019</v>
      </c>
      <c r="E107" s="433">
        <f t="shared" si="2"/>
        <v>74</v>
      </c>
      <c r="F107" s="439">
        <f t="shared" si="3"/>
        <v>0.95108108108108103</v>
      </c>
    </row>
    <row r="108" spans="1:6" ht="16.5" hidden="1" customHeight="1" x14ac:dyDescent="0.2">
      <c r="A108" s="433" t="s">
        <v>2054</v>
      </c>
      <c r="B108" s="433" t="s">
        <v>2176</v>
      </c>
      <c r="C108" s="437">
        <v>70.38</v>
      </c>
      <c r="D108" s="438" t="s">
        <v>2019</v>
      </c>
      <c r="E108" s="433">
        <f t="shared" si="2"/>
        <v>74</v>
      </c>
      <c r="F108" s="439">
        <f t="shared" si="3"/>
        <v>0.95108108108108103</v>
      </c>
    </row>
    <row r="109" spans="1:6" ht="16.5" hidden="1" customHeight="1" x14ac:dyDescent="0.2">
      <c r="A109" s="433" t="s">
        <v>2077</v>
      </c>
      <c r="B109" s="433" t="s">
        <v>2177</v>
      </c>
      <c r="C109" s="437">
        <v>70.38</v>
      </c>
      <c r="D109" s="438" t="s">
        <v>2019</v>
      </c>
      <c r="E109" s="433">
        <f t="shared" si="2"/>
        <v>74</v>
      </c>
      <c r="F109" s="439">
        <f t="shared" si="3"/>
        <v>0.95108108108108103</v>
      </c>
    </row>
    <row r="110" spans="1:6" ht="16.5" hidden="1" customHeight="1" x14ac:dyDescent="0.2">
      <c r="A110" s="433" t="s">
        <v>2079</v>
      </c>
      <c r="B110" s="433" t="s">
        <v>2178</v>
      </c>
      <c r="C110" s="437">
        <v>70.38</v>
      </c>
      <c r="D110" s="438" t="s">
        <v>2019</v>
      </c>
      <c r="E110" s="433">
        <f t="shared" si="2"/>
        <v>74</v>
      </c>
      <c r="F110" s="439">
        <f t="shared" si="3"/>
        <v>0.95108108108108103</v>
      </c>
    </row>
    <row r="111" spans="1:6" ht="16.5" hidden="1" customHeight="1" x14ac:dyDescent="0.2">
      <c r="A111" s="433" t="s">
        <v>2081</v>
      </c>
      <c r="B111" s="433" t="s">
        <v>2179</v>
      </c>
      <c r="C111" s="437">
        <v>70.38</v>
      </c>
      <c r="D111" s="438" t="s">
        <v>2019</v>
      </c>
      <c r="E111" s="433">
        <f t="shared" si="2"/>
        <v>74</v>
      </c>
      <c r="F111" s="439">
        <f t="shared" si="3"/>
        <v>0.95108108108108103</v>
      </c>
    </row>
    <row r="112" spans="1:6" ht="16.5" hidden="1" customHeight="1" x14ac:dyDescent="0.2">
      <c r="A112" s="433" t="s">
        <v>2083</v>
      </c>
      <c r="B112" s="433" t="s">
        <v>2180</v>
      </c>
      <c r="C112" s="437">
        <v>70.38</v>
      </c>
      <c r="D112" s="438" t="s">
        <v>2019</v>
      </c>
      <c r="E112" s="433">
        <f t="shared" si="2"/>
        <v>74</v>
      </c>
      <c r="F112" s="439">
        <f t="shared" si="3"/>
        <v>0.95108108108108103</v>
      </c>
    </row>
    <row r="113" spans="1:6" ht="16.5" hidden="1" customHeight="1" x14ac:dyDescent="0.2">
      <c r="A113" s="433" t="s">
        <v>2085</v>
      </c>
      <c r="B113" s="433" t="s">
        <v>2181</v>
      </c>
      <c r="C113" s="437">
        <v>70.38</v>
      </c>
      <c r="D113" s="438" t="s">
        <v>2019</v>
      </c>
      <c r="E113" s="433">
        <f t="shared" si="2"/>
        <v>74</v>
      </c>
      <c r="F113" s="439">
        <f t="shared" si="3"/>
        <v>0.95108108108108103</v>
      </c>
    </row>
    <row r="114" spans="1:6" ht="16.5" hidden="1" customHeight="1" x14ac:dyDescent="0.2">
      <c r="A114" s="433" t="s">
        <v>2087</v>
      </c>
      <c r="B114" s="433" t="s">
        <v>2182</v>
      </c>
      <c r="C114" s="437">
        <v>70.38</v>
      </c>
      <c r="D114" s="438" t="s">
        <v>2019</v>
      </c>
      <c r="E114" s="433">
        <f t="shared" si="2"/>
        <v>74</v>
      </c>
      <c r="F114" s="439">
        <f t="shared" si="3"/>
        <v>0.95108108108108103</v>
      </c>
    </row>
    <row r="115" spans="1:6" ht="16.5" hidden="1" customHeight="1" x14ac:dyDescent="0.2">
      <c r="A115" s="433" t="s">
        <v>2089</v>
      </c>
      <c r="B115" s="433" t="s">
        <v>2183</v>
      </c>
      <c r="C115" s="437">
        <v>70.38</v>
      </c>
      <c r="D115" s="438" t="s">
        <v>2019</v>
      </c>
      <c r="E115" s="433">
        <f t="shared" si="2"/>
        <v>74</v>
      </c>
      <c r="F115" s="439">
        <f t="shared" si="3"/>
        <v>0.95108108108108103</v>
      </c>
    </row>
    <row r="116" spans="1:6" ht="16.5" customHeight="1" x14ac:dyDescent="0.25">
      <c r="A116" s="433"/>
      <c r="B116" s="434" t="s">
        <v>2184</v>
      </c>
      <c r="C116" s="660"/>
      <c r="D116" s="660"/>
      <c r="E116" s="433">
        <f t="shared" si="2"/>
        <v>74</v>
      </c>
      <c r="F116" s="439">
        <f t="shared" si="3"/>
        <v>0</v>
      </c>
    </row>
    <row r="117" spans="1:6" ht="16.5" customHeight="1" x14ac:dyDescent="0.25">
      <c r="A117" s="433"/>
      <c r="B117" s="434" t="s">
        <v>245</v>
      </c>
      <c r="C117" s="660"/>
      <c r="D117" s="660"/>
      <c r="E117" s="433">
        <f t="shared" si="2"/>
        <v>74</v>
      </c>
      <c r="F117" s="439">
        <f t="shared" si="3"/>
        <v>0</v>
      </c>
    </row>
    <row r="118" spans="1:6" ht="16.5" customHeight="1" x14ac:dyDescent="0.25">
      <c r="A118" s="433"/>
      <c r="B118" s="434" t="s">
        <v>2185</v>
      </c>
      <c r="C118" s="660"/>
      <c r="D118" s="660"/>
      <c r="E118" s="433">
        <f t="shared" si="2"/>
        <v>74</v>
      </c>
      <c r="F118" s="439">
        <f t="shared" si="3"/>
        <v>0</v>
      </c>
    </row>
    <row r="119" spans="1:6" ht="16.5" customHeight="1" x14ac:dyDescent="0.25">
      <c r="A119" s="433"/>
      <c r="B119" s="434" t="s">
        <v>2186</v>
      </c>
      <c r="C119" s="660"/>
      <c r="D119" s="660"/>
      <c r="E119" s="433">
        <f t="shared" si="2"/>
        <v>74</v>
      </c>
      <c r="F119" s="439">
        <f t="shared" si="3"/>
        <v>0</v>
      </c>
    </row>
    <row r="120" spans="1:6" ht="16.5" customHeight="1" x14ac:dyDescent="0.2">
      <c r="A120" s="433" t="s">
        <v>2017</v>
      </c>
      <c r="B120" s="440" t="s">
        <v>2187</v>
      </c>
      <c r="C120" s="441">
        <v>467.17</v>
      </c>
      <c r="D120" s="442" t="s">
        <v>2019</v>
      </c>
      <c r="E120" s="440">
        <f t="shared" si="2"/>
        <v>74</v>
      </c>
      <c r="F120" s="443">
        <f t="shared" si="3"/>
        <v>6.313108108108108</v>
      </c>
    </row>
    <row r="121" spans="1:6" ht="16.5" customHeight="1" x14ac:dyDescent="0.2">
      <c r="A121" s="433" t="s">
        <v>2020</v>
      </c>
      <c r="B121" s="440" t="s">
        <v>2188</v>
      </c>
      <c r="C121" s="441">
        <v>1371.42</v>
      </c>
      <c r="D121" s="442" t="s">
        <v>2019</v>
      </c>
      <c r="E121" s="440">
        <f t="shared" si="2"/>
        <v>74</v>
      </c>
      <c r="F121" s="443">
        <f t="shared" si="3"/>
        <v>18.532702702702704</v>
      </c>
    </row>
    <row r="122" spans="1:6" ht="16.5" customHeight="1" x14ac:dyDescent="0.25">
      <c r="A122" s="433"/>
      <c r="B122" s="434" t="s">
        <v>2189</v>
      </c>
      <c r="C122" s="660"/>
      <c r="D122" s="660"/>
      <c r="E122" s="433">
        <f t="shared" si="2"/>
        <v>74</v>
      </c>
      <c r="F122" s="439">
        <f t="shared" si="3"/>
        <v>0</v>
      </c>
    </row>
    <row r="123" spans="1:6" ht="16.5" customHeight="1" x14ac:dyDescent="0.2">
      <c r="A123" s="433" t="s">
        <v>2017</v>
      </c>
      <c r="B123" s="440" t="s">
        <v>2190</v>
      </c>
      <c r="C123" s="441">
        <v>66.489999999999995</v>
      </c>
      <c r="D123" s="442" t="s">
        <v>2019</v>
      </c>
      <c r="E123" s="440">
        <f t="shared" si="2"/>
        <v>74</v>
      </c>
      <c r="F123" s="443">
        <f t="shared" si="3"/>
        <v>0.8985135135135135</v>
      </c>
    </row>
    <row r="124" spans="1:6" ht="16.5" customHeight="1" x14ac:dyDescent="0.2">
      <c r="A124" s="433" t="s">
        <v>2020</v>
      </c>
      <c r="B124" s="433" t="s">
        <v>2191</v>
      </c>
      <c r="C124" s="437">
        <v>151.91999999999999</v>
      </c>
      <c r="D124" s="438" t="s">
        <v>2019</v>
      </c>
      <c r="E124" s="433">
        <f t="shared" si="2"/>
        <v>74</v>
      </c>
      <c r="F124" s="439">
        <f t="shared" si="3"/>
        <v>2.0529729729729729</v>
      </c>
    </row>
    <row r="125" spans="1:6" ht="16.5" customHeight="1" x14ac:dyDescent="0.25">
      <c r="A125" s="433"/>
      <c r="B125" s="434" t="s">
        <v>2192</v>
      </c>
      <c r="C125" s="660"/>
      <c r="D125" s="660"/>
      <c r="E125" s="433">
        <f t="shared" si="2"/>
        <v>74</v>
      </c>
      <c r="F125" s="439">
        <f t="shared" si="3"/>
        <v>0</v>
      </c>
    </row>
    <row r="126" spans="1:6" ht="16.5" customHeight="1" x14ac:dyDescent="0.2">
      <c r="A126" s="433" t="s">
        <v>2017</v>
      </c>
      <c r="B126" s="440" t="s">
        <v>2193</v>
      </c>
      <c r="C126" s="441">
        <v>547.91</v>
      </c>
      <c r="D126" s="442" t="s">
        <v>2019</v>
      </c>
      <c r="E126" s="440">
        <f t="shared" si="2"/>
        <v>74</v>
      </c>
      <c r="F126" s="443">
        <f t="shared" si="3"/>
        <v>7.4041891891891884</v>
      </c>
    </row>
    <row r="127" spans="1:6" ht="16.5" customHeight="1" x14ac:dyDescent="0.25">
      <c r="A127" s="433"/>
      <c r="B127" s="434" t="s">
        <v>2194</v>
      </c>
      <c r="C127" s="660"/>
      <c r="D127" s="660"/>
      <c r="E127" s="433">
        <f t="shared" si="2"/>
        <v>74</v>
      </c>
      <c r="F127" s="439">
        <f t="shared" si="3"/>
        <v>0</v>
      </c>
    </row>
    <row r="128" spans="1:6" ht="16.5" customHeight="1" x14ac:dyDescent="0.25">
      <c r="A128" s="433"/>
      <c r="B128" s="434" t="s">
        <v>2195</v>
      </c>
      <c r="C128" s="660"/>
      <c r="D128" s="660"/>
      <c r="E128" s="433">
        <f t="shared" si="2"/>
        <v>74</v>
      </c>
      <c r="F128" s="439">
        <f t="shared" si="3"/>
        <v>0</v>
      </c>
    </row>
    <row r="129" spans="1:6" ht="16.5" customHeight="1" x14ac:dyDescent="0.25">
      <c r="A129" s="433"/>
      <c r="B129" s="434" t="s">
        <v>2196</v>
      </c>
      <c r="C129" s="660"/>
      <c r="D129" s="660"/>
      <c r="E129" s="433">
        <f t="shared" si="2"/>
        <v>74</v>
      </c>
      <c r="F129" s="439">
        <f t="shared" si="3"/>
        <v>0</v>
      </c>
    </row>
    <row r="130" spans="1:6" ht="16.5" customHeight="1" x14ac:dyDescent="0.2">
      <c r="A130" s="433" t="s">
        <v>2017</v>
      </c>
      <c r="B130" s="440" t="s">
        <v>2197</v>
      </c>
      <c r="C130" s="441">
        <v>1162.98</v>
      </c>
      <c r="D130" s="442" t="s">
        <v>2019</v>
      </c>
      <c r="E130" s="440">
        <f t="shared" si="2"/>
        <v>74</v>
      </c>
      <c r="F130" s="443">
        <f t="shared" si="3"/>
        <v>15.715945945945947</v>
      </c>
    </row>
    <row r="131" spans="1:6" ht="16.5" customHeight="1" x14ac:dyDescent="0.25">
      <c r="A131" s="433"/>
      <c r="B131" s="434" t="s">
        <v>2198</v>
      </c>
      <c r="C131" s="660"/>
      <c r="D131" s="660"/>
      <c r="E131" s="433">
        <f t="shared" si="2"/>
        <v>74</v>
      </c>
      <c r="F131" s="439">
        <f t="shared" si="3"/>
        <v>0</v>
      </c>
    </row>
    <row r="132" spans="1:6" ht="16.5" customHeight="1" x14ac:dyDescent="0.2">
      <c r="A132" s="433" t="s">
        <v>2017</v>
      </c>
      <c r="B132" s="440" t="s">
        <v>2199</v>
      </c>
      <c r="C132" s="441">
        <v>1.22</v>
      </c>
      <c r="D132" s="442" t="s">
        <v>2019</v>
      </c>
      <c r="E132" s="440">
        <f t="shared" ref="E132:E196" si="4">E131</f>
        <v>74</v>
      </c>
      <c r="F132" s="443">
        <f t="shared" ref="F132:F196" si="5">C132/E132</f>
        <v>1.6486486486486485E-2</v>
      </c>
    </row>
    <row r="133" spans="1:6" ht="16.5" customHeight="1" x14ac:dyDescent="0.2">
      <c r="A133" s="433" t="s">
        <v>2020</v>
      </c>
      <c r="B133" s="440" t="s">
        <v>2200</v>
      </c>
      <c r="C133" s="441">
        <v>626.84</v>
      </c>
      <c r="D133" s="442" t="s">
        <v>2019</v>
      </c>
      <c r="E133" s="440">
        <f t="shared" si="4"/>
        <v>74</v>
      </c>
      <c r="F133" s="443">
        <f t="shared" si="5"/>
        <v>8.4708108108108107</v>
      </c>
    </row>
    <row r="134" spans="1:6" ht="16.5" customHeight="1" x14ac:dyDescent="0.2">
      <c r="A134" s="433" t="s">
        <v>2022</v>
      </c>
      <c r="B134" s="440" t="s">
        <v>2201</v>
      </c>
      <c r="C134" s="441">
        <v>683.63</v>
      </c>
      <c r="D134" s="442" t="s">
        <v>2019</v>
      </c>
      <c r="E134" s="440">
        <f t="shared" si="4"/>
        <v>74</v>
      </c>
      <c r="F134" s="443">
        <f t="shared" si="5"/>
        <v>9.2382432432432431</v>
      </c>
    </row>
    <row r="135" spans="1:6" ht="16.5" customHeight="1" x14ac:dyDescent="0.2">
      <c r="A135" s="433" t="s">
        <v>2024</v>
      </c>
      <c r="B135" s="440" t="s">
        <v>2202</v>
      </c>
      <c r="C135" s="441">
        <v>711.97</v>
      </c>
      <c r="D135" s="442" t="s">
        <v>2019</v>
      </c>
      <c r="E135" s="440">
        <f t="shared" si="4"/>
        <v>74</v>
      </c>
      <c r="F135" s="443">
        <f t="shared" si="5"/>
        <v>9.6212162162162169</v>
      </c>
    </row>
    <row r="136" spans="1:6" ht="16.5" customHeight="1" x14ac:dyDescent="0.2">
      <c r="A136" s="433"/>
      <c r="B136" s="440" t="s">
        <v>2898</v>
      </c>
      <c r="C136" s="441">
        <v>1005.36</v>
      </c>
      <c r="D136" s="442"/>
      <c r="E136" s="440">
        <f t="shared" si="4"/>
        <v>74</v>
      </c>
      <c r="F136" s="443">
        <f t="shared" si="5"/>
        <v>13.585945945945946</v>
      </c>
    </row>
    <row r="137" spans="1:6" ht="16.5" customHeight="1" x14ac:dyDescent="0.25">
      <c r="A137" s="433"/>
      <c r="B137" s="444" t="s">
        <v>2203</v>
      </c>
      <c r="C137" s="661"/>
      <c r="D137" s="661"/>
      <c r="E137" s="440">
        <f>E135</f>
        <v>74</v>
      </c>
      <c r="F137" s="443">
        <f t="shared" si="5"/>
        <v>0</v>
      </c>
    </row>
    <row r="138" spans="1:6" ht="16.5" customHeight="1" x14ac:dyDescent="0.25">
      <c r="A138" s="433"/>
      <c r="B138" s="434" t="s">
        <v>2204</v>
      </c>
      <c r="C138" s="660"/>
      <c r="D138" s="660"/>
      <c r="E138" s="433">
        <f t="shared" si="4"/>
        <v>74</v>
      </c>
      <c r="F138" s="439">
        <f t="shared" si="5"/>
        <v>0</v>
      </c>
    </row>
    <row r="139" spans="1:6" ht="16.5" customHeight="1" x14ac:dyDescent="0.2">
      <c r="A139" s="433" t="s">
        <v>2017</v>
      </c>
      <c r="B139" s="433" t="s">
        <v>2205</v>
      </c>
      <c r="C139" s="437">
        <v>138.97999999999999</v>
      </c>
      <c r="D139" s="438" t="s">
        <v>2019</v>
      </c>
      <c r="E139" s="433">
        <f t="shared" si="4"/>
        <v>74</v>
      </c>
      <c r="F139" s="439">
        <f t="shared" si="5"/>
        <v>1.8781081081081079</v>
      </c>
    </row>
    <row r="140" spans="1:6" ht="16.5" customHeight="1" x14ac:dyDescent="0.2">
      <c r="A140" s="433" t="s">
        <v>2020</v>
      </c>
      <c r="B140" s="433" t="s">
        <v>2206</v>
      </c>
      <c r="C140" s="437">
        <v>117.67</v>
      </c>
      <c r="D140" s="438" t="s">
        <v>2019</v>
      </c>
      <c r="E140" s="433">
        <f t="shared" si="4"/>
        <v>74</v>
      </c>
      <c r="F140" s="439">
        <f t="shared" si="5"/>
        <v>1.5901351351351352</v>
      </c>
    </row>
    <row r="141" spans="1:6" ht="16.5" customHeight="1" x14ac:dyDescent="0.2">
      <c r="A141" s="433" t="s">
        <v>2022</v>
      </c>
      <c r="B141" s="433" t="s">
        <v>2207</v>
      </c>
      <c r="C141" s="437">
        <v>223.72</v>
      </c>
      <c r="D141" s="438" t="s">
        <v>2019</v>
      </c>
      <c r="E141" s="433">
        <f t="shared" si="4"/>
        <v>74</v>
      </c>
      <c r="F141" s="439">
        <f t="shared" si="5"/>
        <v>3.0232432432432432</v>
      </c>
    </row>
    <row r="142" spans="1:6" ht="16.5" customHeight="1" x14ac:dyDescent="0.2">
      <c r="A142" s="433" t="s">
        <v>2024</v>
      </c>
      <c r="B142" s="433" t="s">
        <v>2208</v>
      </c>
      <c r="C142" s="437">
        <v>682.77</v>
      </c>
      <c r="D142" s="438" t="s">
        <v>2019</v>
      </c>
      <c r="E142" s="433">
        <f t="shared" si="4"/>
        <v>74</v>
      </c>
      <c r="F142" s="439">
        <f t="shared" si="5"/>
        <v>9.2266216216216215</v>
      </c>
    </row>
    <row r="143" spans="1:6" ht="16.5" customHeight="1" x14ac:dyDescent="0.2">
      <c r="A143" s="433" t="s">
        <v>2026</v>
      </c>
      <c r="B143" s="433" t="s">
        <v>2209</v>
      </c>
      <c r="C143" s="437">
        <v>1849.78</v>
      </c>
      <c r="D143" s="438" t="s">
        <v>2019</v>
      </c>
      <c r="E143" s="433">
        <f t="shared" si="4"/>
        <v>74</v>
      </c>
      <c r="F143" s="439">
        <f t="shared" si="5"/>
        <v>24.997027027027027</v>
      </c>
    </row>
    <row r="144" spans="1:6" ht="16.5" customHeight="1" x14ac:dyDescent="0.2">
      <c r="A144" s="433" t="s">
        <v>2028</v>
      </c>
      <c r="B144" s="433" t="s">
        <v>2210</v>
      </c>
      <c r="C144" s="437">
        <v>470.68</v>
      </c>
      <c r="D144" s="438" t="s">
        <v>2019</v>
      </c>
      <c r="E144" s="433">
        <f t="shared" si="4"/>
        <v>74</v>
      </c>
      <c r="F144" s="439">
        <f t="shared" si="5"/>
        <v>6.3605405405405406</v>
      </c>
    </row>
    <row r="145" spans="1:6" ht="16.5" customHeight="1" x14ac:dyDescent="0.2">
      <c r="A145" s="433" t="s">
        <v>2030</v>
      </c>
      <c r="B145" s="433" t="s">
        <v>2211</v>
      </c>
      <c r="C145" s="437">
        <v>565.59</v>
      </c>
      <c r="D145" s="438" t="s">
        <v>2019</v>
      </c>
      <c r="E145" s="433">
        <f t="shared" si="4"/>
        <v>74</v>
      </c>
      <c r="F145" s="439">
        <f t="shared" si="5"/>
        <v>7.6431081081081089</v>
      </c>
    </row>
    <row r="146" spans="1:6" ht="16.5" customHeight="1" x14ac:dyDescent="0.2">
      <c r="A146" s="433" t="s">
        <v>2032</v>
      </c>
      <c r="B146" s="433" t="s">
        <v>2212</v>
      </c>
      <c r="C146" s="437">
        <v>2855.05</v>
      </c>
      <c r="D146" s="438" t="s">
        <v>2019</v>
      </c>
      <c r="E146" s="433">
        <f t="shared" si="4"/>
        <v>74</v>
      </c>
      <c r="F146" s="439">
        <f t="shared" si="5"/>
        <v>38.581756756756761</v>
      </c>
    </row>
    <row r="147" spans="1:6" ht="16.5" customHeight="1" x14ac:dyDescent="0.2">
      <c r="A147" s="433" t="s">
        <v>2034</v>
      </c>
      <c r="B147" s="433" t="s">
        <v>2213</v>
      </c>
      <c r="C147" s="437">
        <v>909.39</v>
      </c>
      <c r="D147" s="438" t="s">
        <v>2019</v>
      </c>
      <c r="E147" s="433">
        <f t="shared" si="4"/>
        <v>74</v>
      </c>
      <c r="F147" s="439">
        <f t="shared" si="5"/>
        <v>12.289054054054054</v>
      </c>
    </row>
    <row r="148" spans="1:6" ht="16.5" customHeight="1" x14ac:dyDescent="0.2">
      <c r="A148" s="433" t="s">
        <v>2036</v>
      </c>
      <c r="B148" s="433" t="s">
        <v>2214</v>
      </c>
      <c r="C148" s="437">
        <v>203.38</v>
      </c>
      <c r="D148" s="438" t="s">
        <v>2019</v>
      </c>
      <c r="E148" s="433">
        <f t="shared" si="4"/>
        <v>74</v>
      </c>
      <c r="F148" s="439">
        <f t="shared" si="5"/>
        <v>2.7483783783783782</v>
      </c>
    </row>
    <row r="149" spans="1:6" ht="16.5" customHeight="1" x14ac:dyDescent="0.2">
      <c r="A149" s="433" t="s">
        <v>2038</v>
      </c>
      <c r="B149" s="433" t="s">
        <v>2215</v>
      </c>
      <c r="C149" s="437">
        <v>427.1</v>
      </c>
      <c r="D149" s="438" t="s">
        <v>2019</v>
      </c>
      <c r="E149" s="433">
        <f t="shared" si="4"/>
        <v>74</v>
      </c>
      <c r="F149" s="439">
        <f t="shared" si="5"/>
        <v>5.7716216216216223</v>
      </c>
    </row>
    <row r="150" spans="1:6" ht="16.5" customHeight="1" x14ac:dyDescent="0.2">
      <c r="A150" s="433" t="s">
        <v>2040</v>
      </c>
      <c r="B150" s="433" t="s">
        <v>2216</v>
      </c>
      <c r="C150" s="437">
        <v>533.63</v>
      </c>
      <c r="D150" s="438" t="s">
        <v>2019</v>
      </c>
      <c r="E150" s="433">
        <f t="shared" si="4"/>
        <v>74</v>
      </c>
      <c r="F150" s="439">
        <f t="shared" si="5"/>
        <v>7.2112162162162159</v>
      </c>
    </row>
    <row r="151" spans="1:6" ht="16.5" customHeight="1" x14ac:dyDescent="0.2">
      <c r="A151" s="433" t="s">
        <v>2042</v>
      </c>
      <c r="B151" s="433" t="s">
        <v>2217</v>
      </c>
      <c r="C151" s="437">
        <v>223.72</v>
      </c>
      <c r="D151" s="438" t="s">
        <v>2019</v>
      </c>
      <c r="E151" s="433">
        <f t="shared" si="4"/>
        <v>74</v>
      </c>
      <c r="F151" s="439">
        <f t="shared" si="5"/>
        <v>3.0232432432432432</v>
      </c>
    </row>
    <row r="152" spans="1:6" ht="16.5" customHeight="1" x14ac:dyDescent="0.2">
      <c r="A152" s="433" t="s">
        <v>2044</v>
      </c>
      <c r="B152" s="433" t="s">
        <v>2218</v>
      </c>
      <c r="C152" s="437">
        <v>20.239999999999998</v>
      </c>
      <c r="D152" s="438" t="s">
        <v>2019</v>
      </c>
      <c r="E152" s="433">
        <f t="shared" si="4"/>
        <v>74</v>
      </c>
      <c r="F152" s="439">
        <f t="shared" si="5"/>
        <v>0.2735135135135135</v>
      </c>
    </row>
    <row r="153" spans="1:6" ht="16.5" customHeight="1" x14ac:dyDescent="0.2">
      <c r="A153" s="433" t="s">
        <v>2046</v>
      </c>
      <c r="B153" s="433" t="s">
        <v>2219</v>
      </c>
      <c r="C153" s="437">
        <v>28524.36</v>
      </c>
      <c r="D153" s="438" t="s">
        <v>2019</v>
      </c>
      <c r="E153" s="433">
        <f t="shared" si="4"/>
        <v>74</v>
      </c>
      <c r="F153" s="439">
        <f t="shared" si="5"/>
        <v>385.46432432432431</v>
      </c>
    </row>
    <row r="154" spans="1:6" ht="16.5" customHeight="1" x14ac:dyDescent="0.2">
      <c r="A154" s="433" t="s">
        <v>2048</v>
      </c>
      <c r="B154" s="433" t="s">
        <v>2220</v>
      </c>
      <c r="C154" s="437">
        <v>36511.339999999997</v>
      </c>
      <c r="D154" s="438" t="s">
        <v>2019</v>
      </c>
      <c r="E154" s="433">
        <f t="shared" si="4"/>
        <v>74</v>
      </c>
      <c r="F154" s="439">
        <f t="shared" si="5"/>
        <v>493.39648648648642</v>
      </c>
    </row>
    <row r="155" spans="1:6" ht="16.5" customHeight="1" x14ac:dyDescent="0.25">
      <c r="A155" s="433"/>
      <c r="B155" s="434" t="s">
        <v>2221</v>
      </c>
      <c r="C155" s="660"/>
      <c r="D155" s="660"/>
      <c r="E155" s="433">
        <f t="shared" si="4"/>
        <v>74</v>
      </c>
      <c r="F155" s="439">
        <f t="shared" si="5"/>
        <v>0</v>
      </c>
    </row>
    <row r="156" spans="1:6" ht="16.5" customHeight="1" x14ac:dyDescent="0.2">
      <c r="A156" s="433" t="s">
        <v>2017</v>
      </c>
      <c r="B156" s="433" t="s">
        <v>2222</v>
      </c>
      <c r="C156" s="437">
        <v>17731.310000000001</v>
      </c>
      <c r="D156" s="438" t="s">
        <v>2019</v>
      </c>
      <c r="E156" s="433">
        <f t="shared" si="4"/>
        <v>74</v>
      </c>
      <c r="F156" s="439">
        <f t="shared" si="5"/>
        <v>239.61229729729732</v>
      </c>
    </row>
    <row r="157" spans="1:6" ht="16.5" customHeight="1" x14ac:dyDescent="0.2">
      <c r="A157" s="433" t="s">
        <v>2020</v>
      </c>
      <c r="B157" s="433" t="s">
        <v>2223</v>
      </c>
      <c r="C157" s="437">
        <v>22894.639999999999</v>
      </c>
      <c r="D157" s="438" t="s">
        <v>2019</v>
      </c>
      <c r="E157" s="433">
        <f t="shared" si="4"/>
        <v>74</v>
      </c>
      <c r="F157" s="439">
        <f t="shared" si="5"/>
        <v>309.38702702702705</v>
      </c>
    </row>
    <row r="158" spans="1:6" ht="16.5" customHeight="1" x14ac:dyDescent="0.2">
      <c r="A158" s="433" t="s">
        <v>2022</v>
      </c>
      <c r="B158" s="433" t="s">
        <v>2224</v>
      </c>
      <c r="C158" s="437">
        <v>25833.26</v>
      </c>
      <c r="D158" s="438" t="s">
        <v>2019</v>
      </c>
      <c r="E158" s="433">
        <f t="shared" si="4"/>
        <v>74</v>
      </c>
      <c r="F158" s="439">
        <f t="shared" si="5"/>
        <v>349.09810810810808</v>
      </c>
    </row>
    <row r="159" spans="1:6" ht="16.5" customHeight="1" x14ac:dyDescent="0.2">
      <c r="A159" s="433" t="s">
        <v>2024</v>
      </c>
      <c r="B159" s="433" t="s">
        <v>2225</v>
      </c>
      <c r="C159" s="437">
        <v>17731.310000000001</v>
      </c>
      <c r="D159" s="438" t="s">
        <v>2019</v>
      </c>
      <c r="E159" s="433">
        <f t="shared" si="4"/>
        <v>74</v>
      </c>
      <c r="F159" s="439">
        <f t="shared" si="5"/>
        <v>239.61229729729732</v>
      </c>
    </row>
    <row r="160" spans="1:6" ht="16.5" customHeight="1" x14ac:dyDescent="0.2">
      <c r="A160" s="433" t="s">
        <v>2026</v>
      </c>
      <c r="B160" s="433" t="s">
        <v>2226</v>
      </c>
      <c r="C160" s="437">
        <v>24372.25</v>
      </c>
      <c r="D160" s="438" t="s">
        <v>2019</v>
      </c>
      <c r="E160" s="433">
        <f t="shared" si="4"/>
        <v>74</v>
      </c>
      <c r="F160" s="439">
        <f t="shared" si="5"/>
        <v>329.35472972972974</v>
      </c>
    </row>
    <row r="161" spans="1:6" ht="16.5" customHeight="1" x14ac:dyDescent="0.2">
      <c r="A161" s="433" t="s">
        <v>2028</v>
      </c>
      <c r="B161" s="433" t="s">
        <v>2227</v>
      </c>
      <c r="C161" s="437">
        <v>25833.26</v>
      </c>
      <c r="D161" s="438" t="s">
        <v>2019</v>
      </c>
      <c r="E161" s="433">
        <f t="shared" si="4"/>
        <v>74</v>
      </c>
      <c r="F161" s="439">
        <f t="shared" si="5"/>
        <v>349.09810810810808</v>
      </c>
    </row>
    <row r="162" spans="1:6" ht="16.5" customHeight="1" x14ac:dyDescent="0.2">
      <c r="A162" s="433" t="s">
        <v>2030</v>
      </c>
      <c r="B162" s="433" t="s">
        <v>2228</v>
      </c>
      <c r="C162" s="437">
        <v>51699.73</v>
      </c>
      <c r="D162" s="438" t="s">
        <v>2019</v>
      </c>
      <c r="E162" s="433">
        <f t="shared" si="4"/>
        <v>74</v>
      </c>
      <c r="F162" s="439">
        <f t="shared" si="5"/>
        <v>698.6450000000001</v>
      </c>
    </row>
    <row r="163" spans="1:6" ht="16.5" customHeight="1" x14ac:dyDescent="0.2">
      <c r="A163" s="433" t="s">
        <v>2032</v>
      </c>
      <c r="B163" s="433" t="s">
        <v>2229</v>
      </c>
      <c r="C163" s="437">
        <v>41356.46</v>
      </c>
      <c r="D163" s="438" t="s">
        <v>2019</v>
      </c>
      <c r="E163" s="433">
        <f t="shared" si="4"/>
        <v>74</v>
      </c>
      <c r="F163" s="439">
        <f t="shared" si="5"/>
        <v>558.87108108108112</v>
      </c>
    </row>
    <row r="164" spans="1:6" ht="16.5" customHeight="1" x14ac:dyDescent="0.2">
      <c r="A164" s="433" t="s">
        <v>2034</v>
      </c>
      <c r="B164" s="433" t="s">
        <v>2230</v>
      </c>
      <c r="C164" s="437">
        <v>41356.46</v>
      </c>
      <c r="D164" s="438" t="s">
        <v>2019</v>
      </c>
      <c r="E164" s="433">
        <f t="shared" si="4"/>
        <v>74</v>
      </c>
      <c r="F164" s="439">
        <f t="shared" si="5"/>
        <v>558.87108108108112</v>
      </c>
    </row>
    <row r="165" spans="1:6" ht="16.5" customHeight="1" x14ac:dyDescent="0.2">
      <c r="A165" s="433" t="s">
        <v>2036</v>
      </c>
      <c r="B165" s="433" t="s">
        <v>2231</v>
      </c>
      <c r="C165" s="437">
        <v>77549.59</v>
      </c>
      <c r="D165" s="438" t="s">
        <v>2019</v>
      </c>
      <c r="E165" s="433">
        <f t="shared" si="4"/>
        <v>74</v>
      </c>
      <c r="F165" s="439">
        <f t="shared" si="5"/>
        <v>1047.9674324324324</v>
      </c>
    </row>
    <row r="166" spans="1:6" ht="16.5" customHeight="1" x14ac:dyDescent="0.2">
      <c r="A166" s="433" t="s">
        <v>2038</v>
      </c>
      <c r="B166" s="433" t="s">
        <v>2232</v>
      </c>
      <c r="C166" s="437">
        <v>77549.59</v>
      </c>
      <c r="D166" s="438" t="s">
        <v>2019</v>
      </c>
      <c r="E166" s="433">
        <f t="shared" si="4"/>
        <v>74</v>
      </c>
      <c r="F166" s="439">
        <f t="shared" si="5"/>
        <v>1047.9674324324324</v>
      </c>
    </row>
    <row r="167" spans="1:6" ht="16.5" customHeight="1" x14ac:dyDescent="0.2">
      <c r="A167" s="433" t="s">
        <v>2040</v>
      </c>
      <c r="B167" s="433" t="s">
        <v>2233</v>
      </c>
      <c r="C167" s="437">
        <v>10990.76</v>
      </c>
      <c r="D167" s="438" t="s">
        <v>2019</v>
      </c>
      <c r="E167" s="433">
        <f t="shared" si="4"/>
        <v>74</v>
      </c>
      <c r="F167" s="439">
        <f t="shared" si="5"/>
        <v>148.52378378378378</v>
      </c>
    </row>
    <row r="168" spans="1:6" ht="16.5" customHeight="1" x14ac:dyDescent="0.2">
      <c r="A168" s="433" t="s">
        <v>2042</v>
      </c>
      <c r="B168" s="433" t="s">
        <v>2234</v>
      </c>
      <c r="C168" s="437">
        <v>269555.8</v>
      </c>
      <c r="D168" s="438" t="s">
        <v>2019</v>
      </c>
      <c r="E168" s="433">
        <f t="shared" si="4"/>
        <v>74</v>
      </c>
      <c r="F168" s="439">
        <f t="shared" si="5"/>
        <v>3642.6459459459456</v>
      </c>
    </row>
    <row r="169" spans="1:6" ht="16.5" customHeight="1" x14ac:dyDescent="0.2">
      <c r="A169" s="433" t="s">
        <v>2044</v>
      </c>
      <c r="B169" s="433" t="s">
        <v>2235</v>
      </c>
      <c r="C169" s="437">
        <v>291703.34000000003</v>
      </c>
      <c r="D169" s="438" t="s">
        <v>2019</v>
      </c>
      <c r="E169" s="433">
        <f t="shared" si="4"/>
        <v>74</v>
      </c>
      <c r="F169" s="439">
        <f t="shared" si="5"/>
        <v>3941.9370270270274</v>
      </c>
    </row>
    <row r="170" spans="1:6" ht="16.5" customHeight="1" x14ac:dyDescent="0.2">
      <c r="A170" s="433" t="s">
        <v>2046</v>
      </c>
      <c r="B170" s="433" t="s">
        <v>2236</v>
      </c>
      <c r="C170" s="437">
        <v>370381.89</v>
      </c>
      <c r="D170" s="438" t="s">
        <v>2019</v>
      </c>
      <c r="E170" s="433">
        <f t="shared" si="4"/>
        <v>74</v>
      </c>
      <c r="F170" s="439">
        <f t="shared" si="5"/>
        <v>5005.1606756756755</v>
      </c>
    </row>
    <row r="171" spans="1:6" ht="16.5" customHeight="1" x14ac:dyDescent="0.2">
      <c r="A171" s="433" t="s">
        <v>2048</v>
      </c>
      <c r="B171" s="433" t="s">
        <v>2237</v>
      </c>
      <c r="C171" s="437">
        <v>73797.460000000006</v>
      </c>
      <c r="D171" s="438" t="s">
        <v>2019</v>
      </c>
      <c r="E171" s="433">
        <f t="shared" si="4"/>
        <v>74</v>
      </c>
      <c r="F171" s="439">
        <f t="shared" si="5"/>
        <v>997.2629729729731</v>
      </c>
    </row>
    <row r="172" spans="1:6" ht="16.5" customHeight="1" x14ac:dyDescent="0.2">
      <c r="A172" s="433" t="s">
        <v>2050</v>
      </c>
      <c r="B172" s="433" t="s">
        <v>2238</v>
      </c>
      <c r="C172" s="437">
        <v>51699.73</v>
      </c>
      <c r="D172" s="438" t="s">
        <v>2019</v>
      </c>
      <c r="E172" s="433">
        <f t="shared" si="4"/>
        <v>74</v>
      </c>
      <c r="F172" s="439">
        <f t="shared" si="5"/>
        <v>698.6450000000001</v>
      </c>
    </row>
    <row r="173" spans="1:6" ht="16.5" customHeight="1" x14ac:dyDescent="0.2">
      <c r="A173" s="433" t="s">
        <v>2052</v>
      </c>
      <c r="B173" s="433" t="s">
        <v>2239</v>
      </c>
      <c r="C173" s="437">
        <v>51699.73</v>
      </c>
      <c r="D173" s="438" t="s">
        <v>2019</v>
      </c>
      <c r="E173" s="433">
        <f t="shared" si="4"/>
        <v>74</v>
      </c>
      <c r="F173" s="439">
        <f t="shared" si="5"/>
        <v>698.6450000000001</v>
      </c>
    </row>
    <row r="174" spans="1:6" ht="16.5" customHeight="1" x14ac:dyDescent="0.2">
      <c r="A174" s="433" t="s">
        <v>2054</v>
      </c>
      <c r="B174" s="433" t="s">
        <v>2240</v>
      </c>
      <c r="C174" s="437">
        <v>96011.41</v>
      </c>
      <c r="D174" s="438" t="s">
        <v>2019</v>
      </c>
      <c r="E174" s="433">
        <f t="shared" si="4"/>
        <v>74</v>
      </c>
      <c r="F174" s="439">
        <f t="shared" si="5"/>
        <v>1297.4514864864866</v>
      </c>
    </row>
    <row r="175" spans="1:6" ht="16.5" customHeight="1" x14ac:dyDescent="0.2">
      <c r="A175" s="433" t="s">
        <v>2077</v>
      </c>
      <c r="B175" s="433" t="s">
        <v>2241</v>
      </c>
      <c r="C175" s="437">
        <v>19192.32</v>
      </c>
      <c r="D175" s="438" t="s">
        <v>2019</v>
      </c>
      <c r="E175" s="433">
        <f t="shared" si="4"/>
        <v>74</v>
      </c>
      <c r="F175" s="439">
        <f t="shared" si="5"/>
        <v>259.35567567567568</v>
      </c>
    </row>
    <row r="176" spans="1:6" ht="16.5" customHeight="1" x14ac:dyDescent="0.2">
      <c r="A176" s="433" t="s">
        <v>2079</v>
      </c>
      <c r="B176" s="433" t="s">
        <v>2242</v>
      </c>
      <c r="C176" s="437">
        <v>36259.54</v>
      </c>
      <c r="D176" s="438" t="s">
        <v>2019</v>
      </c>
      <c r="E176" s="433">
        <f t="shared" si="4"/>
        <v>74</v>
      </c>
      <c r="F176" s="439">
        <f t="shared" si="5"/>
        <v>489.99378378378378</v>
      </c>
    </row>
    <row r="177" spans="1:6" ht="16.5" customHeight="1" x14ac:dyDescent="0.2">
      <c r="A177" s="433" t="s">
        <v>2081</v>
      </c>
      <c r="B177" s="433" t="s">
        <v>2243</v>
      </c>
      <c r="C177" s="437">
        <v>16967.599999999999</v>
      </c>
      <c r="D177" s="438" t="s">
        <v>2019</v>
      </c>
      <c r="E177" s="433">
        <f t="shared" si="4"/>
        <v>74</v>
      </c>
      <c r="F177" s="439">
        <f t="shared" si="5"/>
        <v>229.29189189189188</v>
      </c>
    </row>
    <row r="178" spans="1:6" ht="16.5" customHeight="1" x14ac:dyDescent="0.2">
      <c r="A178" s="433" t="s">
        <v>2083</v>
      </c>
      <c r="B178" s="433" t="s">
        <v>2244</v>
      </c>
      <c r="C178" s="437">
        <v>52413.63</v>
      </c>
      <c r="D178" s="438" t="s">
        <v>2019</v>
      </c>
      <c r="E178" s="433">
        <f t="shared" si="4"/>
        <v>74</v>
      </c>
      <c r="F178" s="439">
        <f t="shared" si="5"/>
        <v>708.2922972972973</v>
      </c>
    </row>
    <row r="179" spans="1:6" ht="16.5" customHeight="1" x14ac:dyDescent="0.2">
      <c r="A179" s="433" t="s">
        <v>2085</v>
      </c>
      <c r="B179" s="433" t="s">
        <v>2245</v>
      </c>
      <c r="C179" s="437">
        <v>14045.59</v>
      </c>
      <c r="D179" s="438" t="s">
        <v>2019</v>
      </c>
      <c r="E179" s="433">
        <f t="shared" si="4"/>
        <v>74</v>
      </c>
      <c r="F179" s="439">
        <f t="shared" si="5"/>
        <v>189.80527027027028</v>
      </c>
    </row>
    <row r="180" spans="1:6" ht="16.5" customHeight="1" x14ac:dyDescent="0.2">
      <c r="A180" s="433" t="s">
        <v>2087</v>
      </c>
      <c r="B180" s="433" t="s">
        <v>2246</v>
      </c>
      <c r="C180" s="437">
        <v>8135.15</v>
      </c>
      <c r="D180" s="438" t="s">
        <v>2019</v>
      </c>
      <c r="E180" s="433">
        <f t="shared" si="4"/>
        <v>74</v>
      </c>
      <c r="F180" s="439">
        <f t="shared" si="5"/>
        <v>109.93445945945946</v>
      </c>
    </row>
    <row r="181" spans="1:6" ht="16.5" customHeight="1" x14ac:dyDescent="0.2">
      <c r="A181" s="433" t="s">
        <v>2089</v>
      </c>
      <c r="B181" s="433" t="s">
        <v>2247</v>
      </c>
      <c r="C181" s="437">
        <v>6517.81</v>
      </c>
      <c r="D181" s="438" t="s">
        <v>2019</v>
      </c>
      <c r="E181" s="433">
        <f t="shared" si="4"/>
        <v>74</v>
      </c>
      <c r="F181" s="439">
        <f t="shared" si="5"/>
        <v>88.078513513513514</v>
      </c>
    </row>
    <row r="182" spans="1:6" ht="16.5" customHeight="1" x14ac:dyDescent="0.2">
      <c r="A182" s="433" t="s">
        <v>2091</v>
      </c>
      <c r="B182" s="433" t="s">
        <v>2248</v>
      </c>
      <c r="C182" s="437">
        <v>1484.25</v>
      </c>
      <c r="D182" s="438" t="s">
        <v>2019</v>
      </c>
      <c r="E182" s="433">
        <f t="shared" si="4"/>
        <v>74</v>
      </c>
      <c r="F182" s="439">
        <f t="shared" si="5"/>
        <v>20.057432432432432</v>
      </c>
    </row>
    <row r="183" spans="1:6" ht="16.5" customHeight="1" x14ac:dyDescent="0.2">
      <c r="A183" s="433" t="s">
        <v>2093</v>
      </c>
      <c r="B183" s="433" t="s">
        <v>2249</v>
      </c>
      <c r="C183" s="437">
        <v>697.3</v>
      </c>
      <c r="D183" s="438" t="s">
        <v>2019</v>
      </c>
      <c r="E183" s="433">
        <f t="shared" si="4"/>
        <v>74</v>
      </c>
      <c r="F183" s="439">
        <f t="shared" si="5"/>
        <v>9.422972972972973</v>
      </c>
    </row>
    <row r="184" spans="1:6" ht="16.5" customHeight="1" x14ac:dyDescent="0.2">
      <c r="A184" s="433" t="s">
        <v>2095</v>
      </c>
      <c r="B184" s="433" t="s">
        <v>2250</v>
      </c>
      <c r="C184" s="437">
        <v>8719.2000000000007</v>
      </c>
      <c r="D184" s="438" t="s">
        <v>2019</v>
      </c>
      <c r="E184" s="433">
        <f t="shared" si="4"/>
        <v>74</v>
      </c>
      <c r="F184" s="439">
        <f t="shared" si="5"/>
        <v>117.82702702702704</v>
      </c>
    </row>
    <row r="185" spans="1:6" ht="16.5" customHeight="1" x14ac:dyDescent="0.2">
      <c r="A185" s="433" t="s">
        <v>2097</v>
      </c>
      <c r="B185" s="433" t="s">
        <v>2251</v>
      </c>
      <c r="C185" s="437">
        <v>103399.45</v>
      </c>
      <c r="D185" s="438" t="s">
        <v>2019</v>
      </c>
      <c r="E185" s="433">
        <f t="shared" si="4"/>
        <v>74</v>
      </c>
      <c r="F185" s="439">
        <f t="shared" si="5"/>
        <v>1397.2898648648647</v>
      </c>
    </row>
    <row r="186" spans="1:6" ht="16.5" customHeight="1" x14ac:dyDescent="0.2">
      <c r="A186" s="433" t="s">
        <v>2099</v>
      </c>
      <c r="B186" s="433" t="s">
        <v>2252</v>
      </c>
      <c r="C186" s="437">
        <v>16967.599999999999</v>
      </c>
      <c r="D186" s="438" t="s">
        <v>2019</v>
      </c>
      <c r="E186" s="433">
        <f t="shared" si="4"/>
        <v>74</v>
      </c>
      <c r="F186" s="439">
        <f t="shared" si="5"/>
        <v>229.29189189189188</v>
      </c>
    </row>
    <row r="187" spans="1:6" ht="16.5" customHeight="1" x14ac:dyDescent="0.2">
      <c r="A187" s="433" t="s">
        <v>2101</v>
      </c>
      <c r="B187" s="433" t="s">
        <v>2253</v>
      </c>
      <c r="C187" s="437">
        <v>6491.52</v>
      </c>
      <c r="D187" s="438" t="s">
        <v>2019</v>
      </c>
      <c r="E187" s="433">
        <f t="shared" si="4"/>
        <v>74</v>
      </c>
      <c r="F187" s="439">
        <f t="shared" si="5"/>
        <v>87.723243243243246</v>
      </c>
    </row>
    <row r="188" spans="1:6" ht="16.5" customHeight="1" x14ac:dyDescent="0.2">
      <c r="A188" s="433" t="s">
        <v>2103</v>
      </c>
      <c r="B188" s="433" t="s">
        <v>2254</v>
      </c>
      <c r="C188" s="437">
        <v>6965.28</v>
      </c>
      <c r="D188" s="438" t="s">
        <v>2019</v>
      </c>
      <c r="E188" s="433">
        <f t="shared" si="4"/>
        <v>74</v>
      </c>
      <c r="F188" s="439">
        <f t="shared" si="5"/>
        <v>94.125405405405402</v>
      </c>
    </row>
    <row r="189" spans="1:6" ht="16.5" customHeight="1" x14ac:dyDescent="0.2">
      <c r="A189" s="433" t="s">
        <v>2105</v>
      </c>
      <c r="B189" s="433" t="s">
        <v>2255</v>
      </c>
      <c r="C189" s="437">
        <v>21218.400000000001</v>
      </c>
      <c r="D189" s="438" t="s">
        <v>2019</v>
      </c>
      <c r="E189" s="433">
        <f t="shared" si="4"/>
        <v>74</v>
      </c>
      <c r="F189" s="439">
        <f t="shared" si="5"/>
        <v>286.73513513513518</v>
      </c>
    </row>
    <row r="190" spans="1:6" ht="16.5" customHeight="1" x14ac:dyDescent="0.2">
      <c r="A190" s="433" t="s">
        <v>2107</v>
      </c>
      <c r="B190" s="433" t="s">
        <v>2256</v>
      </c>
      <c r="C190" s="437">
        <v>38783.1</v>
      </c>
      <c r="D190" s="438" t="s">
        <v>2019</v>
      </c>
      <c r="E190" s="433">
        <f t="shared" si="4"/>
        <v>74</v>
      </c>
      <c r="F190" s="439">
        <f t="shared" si="5"/>
        <v>524.09594594594591</v>
      </c>
    </row>
    <row r="191" spans="1:6" ht="16.5" customHeight="1" x14ac:dyDescent="0.2">
      <c r="A191" s="433" t="s">
        <v>2109</v>
      </c>
      <c r="B191" s="433" t="s">
        <v>2257</v>
      </c>
      <c r="C191" s="437">
        <v>4767.84</v>
      </c>
      <c r="D191" s="438" t="s">
        <v>2019</v>
      </c>
      <c r="E191" s="433">
        <f t="shared" si="4"/>
        <v>74</v>
      </c>
      <c r="F191" s="439">
        <f t="shared" si="5"/>
        <v>64.43027027027027</v>
      </c>
    </row>
    <row r="192" spans="1:6" ht="16.5" customHeight="1" x14ac:dyDescent="0.2">
      <c r="A192" s="433" t="s">
        <v>2111</v>
      </c>
      <c r="B192" s="433" t="s">
        <v>2258</v>
      </c>
      <c r="C192" s="437">
        <v>6133.68</v>
      </c>
      <c r="D192" s="438" t="s">
        <v>2019</v>
      </c>
      <c r="E192" s="433">
        <f t="shared" si="4"/>
        <v>74</v>
      </c>
      <c r="F192" s="439">
        <f t="shared" si="5"/>
        <v>82.887567567567572</v>
      </c>
    </row>
    <row r="193" spans="1:6" ht="16.5" customHeight="1" x14ac:dyDescent="0.2">
      <c r="A193" s="433" t="s">
        <v>2113</v>
      </c>
      <c r="B193" s="433" t="s">
        <v>2259</v>
      </c>
      <c r="C193" s="437">
        <v>30875.040000000001</v>
      </c>
      <c r="D193" s="438" t="s">
        <v>2019</v>
      </c>
      <c r="E193" s="433">
        <f t="shared" si="4"/>
        <v>74</v>
      </c>
      <c r="F193" s="439">
        <f t="shared" si="5"/>
        <v>417.2302702702703</v>
      </c>
    </row>
    <row r="194" spans="1:6" ht="16.5" customHeight="1" x14ac:dyDescent="0.2">
      <c r="A194" s="433" t="s">
        <v>2115</v>
      </c>
      <c r="B194" s="433" t="s">
        <v>2260</v>
      </c>
      <c r="C194" s="437">
        <v>13910.4</v>
      </c>
      <c r="D194" s="438" t="s">
        <v>2019</v>
      </c>
      <c r="E194" s="433">
        <f t="shared" si="4"/>
        <v>74</v>
      </c>
      <c r="F194" s="439">
        <f t="shared" si="5"/>
        <v>187.97837837837838</v>
      </c>
    </row>
    <row r="195" spans="1:6" ht="16.5" customHeight="1" x14ac:dyDescent="0.2">
      <c r="A195" s="433" t="s">
        <v>2117</v>
      </c>
      <c r="B195" s="433" t="s">
        <v>2261</v>
      </c>
      <c r="C195" s="437">
        <v>1199.52</v>
      </c>
      <c r="D195" s="438" t="s">
        <v>2019</v>
      </c>
      <c r="E195" s="433">
        <f t="shared" si="4"/>
        <v>74</v>
      </c>
      <c r="F195" s="439">
        <f t="shared" si="5"/>
        <v>16.20972972972973</v>
      </c>
    </row>
    <row r="196" spans="1:6" ht="16.5" customHeight="1" x14ac:dyDescent="0.2">
      <c r="A196" s="433" t="s">
        <v>2119</v>
      </c>
      <c r="B196" s="433" t="s">
        <v>2262</v>
      </c>
      <c r="C196" s="437">
        <v>1199.52</v>
      </c>
      <c r="D196" s="438" t="s">
        <v>2019</v>
      </c>
      <c r="E196" s="433">
        <f t="shared" si="4"/>
        <v>74</v>
      </c>
      <c r="F196" s="439">
        <f t="shared" si="5"/>
        <v>16.20972972972973</v>
      </c>
    </row>
    <row r="197" spans="1:6" ht="16.5" customHeight="1" x14ac:dyDescent="0.2">
      <c r="A197" s="433" t="s">
        <v>2121</v>
      </c>
      <c r="B197" s="433" t="s">
        <v>2263</v>
      </c>
      <c r="C197" s="437">
        <v>975.39</v>
      </c>
      <c r="D197" s="438" t="s">
        <v>2019</v>
      </c>
      <c r="E197" s="433">
        <f t="shared" ref="E197:E260" si="6">E196</f>
        <v>74</v>
      </c>
      <c r="F197" s="439">
        <f t="shared" ref="F197:F260" si="7">C197/E197</f>
        <v>13.180945945945945</v>
      </c>
    </row>
    <row r="198" spans="1:6" ht="16.5" customHeight="1" x14ac:dyDescent="0.2">
      <c r="A198" s="433" t="s">
        <v>2123</v>
      </c>
      <c r="B198" s="433" t="s">
        <v>2264</v>
      </c>
      <c r="C198" s="437">
        <v>975.39</v>
      </c>
      <c r="D198" s="438" t="s">
        <v>2019</v>
      </c>
      <c r="E198" s="433">
        <f t="shared" si="6"/>
        <v>74</v>
      </c>
      <c r="F198" s="439">
        <f t="shared" si="7"/>
        <v>13.180945945945945</v>
      </c>
    </row>
    <row r="199" spans="1:6" ht="16.5" customHeight="1" x14ac:dyDescent="0.2">
      <c r="A199" s="433" t="s">
        <v>2125</v>
      </c>
      <c r="B199" s="433" t="s">
        <v>2265</v>
      </c>
      <c r="C199" s="437">
        <v>1812.77</v>
      </c>
      <c r="D199" s="438" t="s">
        <v>2019</v>
      </c>
      <c r="E199" s="433">
        <f t="shared" si="6"/>
        <v>74</v>
      </c>
      <c r="F199" s="439">
        <f t="shared" si="7"/>
        <v>24.496891891891892</v>
      </c>
    </row>
    <row r="200" spans="1:6" ht="16.5" customHeight="1" x14ac:dyDescent="0.2">
      <c r="A200" s="433" t="s">
        <v>2127</v>
      </c>
      <c r="B200" s="433" t="s">
        <v>2266</v>
      </c>
      <c r="C200" s="437">
        <v>1197.44</v>
      </c>
      <c r="D200" s="438" t="s">
        <v>2019</v>
      </c>
      <c r="E200" s="433">
        <f t="shared" si="6"/>
        <v>74</v>
      </c>
      <c r="F200" s="439">
        <f t="shared" si="7"/>
        <v>16.181621621621623</v>
      </c>
    </row>
    <row r="201" spans="1:6" ht="16.5" customHeight="1" x14ac:dyDescent="0.2">
      <c r="A201" s="433" t="s">
        <v>2129</v>
      </c>
      <c r="B201" s="433" t="s">
        <v>2267</v>
      </c>
      <c r="C201" s="437">
        <v>2345.08</v>
      </c>
      <c r="D201" s="438" t="s">
        <v>2019</v>
      </c>
      <c r="E201" s="433">
        <f t="shared" si="6"/>
        <v>74</v>
      </c>
      <c r="F201" s="439">
        <f t="shared" si="7"/>
        <v>31.690270270270268</v>
      </c>
    </row>
    <row r="202" spans="1:6" ht="16.5" customHeight="1" x14ac:dyDescent="0.2">
      <c r="A202" s="433" t="s">
        <v>2131</v>
      </c>
      <c r="B202" s="433" t="s">
        <v>2268</v>
      </c>
      <c r="C202" s="437">
        <v>2230.94</v>
      </c>
      <c r="D202" s="438" t="s">
        <v>2019</v>
      </c>
      <c r="E202" s="433">
        <f t="shared" si="6"/>
        <v>74</v>
      </c>
      <c r="F202" s="439">
        <f t="shared" si="7"/>
        <v>30.147837837837837</v>
      </c>
    </row>
    <row r="203" spans="1:6" ht="16.5" customHeight="1" x14ac:dyDescent="0.2">
      <c r="A203" s="433" t="s">
        <v>2133</v>
      </c>
      <c r="B203" s="433" t="s">
        <v>2269</v>
      </c>
      <c r="C203" s="437">
        <v>2230.94</v>
      </c>
      <c r="D203" s="438" t="s">
        <v>2019</v>
      </c>
      <c r="E203" s="433">
        <f t="shared" si="6"/>
        <v>74</v>
      </c>
      <c r="F203" s="439">
        <f t="shared" si="7"/>
        <v>30.147837837837837</v>
      </c>
    </row>
    <row r="204" spans="1:6" ht="16.5" customHeight="1" x14ac:dyDescent="0.2">
      <c r="A204" s="433" t="s">
        <v>2135</v>
      </c>
      <c r="B204" s="433" t="s">
        <v>2270</v>
      </c>
      <c r="C204" s="437">
        <v>4306.24</v>
      </c>
      <c r="D204" s="438" t="s">
        <v>2019</v>
      </c>
      <c r="E204" s="433">
        <f t="shared" si="6"/>
        <v>74</v>
      </c>
      <c r="F204" s="439">
        <f t="shared" si="7"/>
        <v>58.192432432432426</v>
      </c>
    </row>
    <row r="205" spans="1:6" ht="16.5" customHeight="1" x14ac:dyDescent="0.2">
      <c r="A205" s="433" t="s">
        <v>2137</v>
      </c>
      <c r="B205" s="433" t="s">
        <v>2271</v>
      </c>
      <c r="C205" s="437">
        <v>1660.24</v>
      </c>
      <c r="D205" s="438" t="s">
        <v>2019</v>
      </c>
      <c r="E205" s="433">
        <f t="shared" si="6"/>
        <v>74</v>
      </c>
      <c r="F205" s="439">
        <f t="shared" si="7"/>
        <v>22.435675675675675</v>
      </c>
    </row>
    <row r="206" spans="1:6" ht="16.5" customHeight="1" x14ac:dyDescent="0.2">
      <c r="A206" s="433" t="s">
        <v>2139</v>
      </c>
      <c r="B206" s="433" t="s">
        <v>2272</v>
      </c>
      <c r="C206" s="437">
        <v>1660.24</v>
      </c>
      <c r="D206" s="438" t="s">
        <v>2019</v>
      </c>
      <c r="E206" s="433">
        <f t="shared" si="6"/>
        <v>74</v>
      </c>
      <c r="F206" s="439">
        <f t="shared" si="7"/>
        <v>22.435675675675675</v>
      </c>
    </row>
    <row r="207" spans="1:6" ht="16.5" customHeight="1" x14ac:dyDescent="0.2">
      <c r="A207" s="433" t="s">
        <v>2141</v>
      </c>
      <c r="B207" s="433" t="s">
        <v>2273</v>
      </c>
      <c r="C207" s="437">
        <v>2230.94</v>
      </c>
      <c r="D207" s="438" t="s">
        <v>2019</v>
      </c>
      <c r="E207" s="433">
        <f t="shared" si="6"/>
        <v>74</v>
      </c>
      <c r="F207" s="439">
        <f t="shared" si="7"/>
        <v>30.147837837837837</v>
      </c>
    </row>
    <row r="208" spans="1:6" ht="16.5" customHeight="1" x14ac:dyDescent="0.2">
      <c r="A208" s="433" t="s">
        <v>2143</v>
      </c>
      <c r="B208" s="433" t="s">
        <v>2274</v>
      </c>
      <c r="C208" s="437">
        <v>5157.1099999999997</v>
      </c>
      <c r="D208" s="438" t="s">
        <v>2019</v>
      </c>
      <c r="E208" s="433">
        <f t="shared" si="6"/>
        <v>74</v>
      </c>
      <c r="F208" s="439">
        <f t="shared" si="7"/>
        <v>69.690675675675678</v>
      </c>
    </row>
    <row r="209" spans="1:6" ht="16.5" customHeight="1" x14ac:dyDescent="0.2">
      <c r="A209" s="433" t="s">
        <v>2275</v>
      </c>
      <c r="B209" s="433" t="s">
        <v>2276</v>
      </c>
      <c r="C209" s="437">
        <v>5499.53</v>
      </c>
      <c r="D209" s="438" t="s">
        <v>2019</v>
      </c>
      <c r="E209" s="433">
        <f t="shared" si="6"/>
        <v>74</v>
      </c>
      <c r="F209" s="439">
        <f t="shared" si="7"/>
        <v>74.317972972972967</v>
      </c>
    </row>
    <row r="210" spans="1:6" ht="16.5" customHeight="1" x14ac:dyDescent="0.2">
      <c r="A210" s="433" t="s">
        <v>2277</v>
      </c>
      <c r="B210" s="433" t="s">
        <v>2278</v>
      </c>
      <c r="C210" s="437">
        <v>4077.95</v>
      </c>
      <c r="D210" s="438" t="s">
        <v>2019</v>
      </c>
      <c r="E210" s="433">
        <f t="shared" si="6"/>
        <v>74</v>
      </c>
      <c r="F210" s="439">
        <f t="shared" si="7"/>
        <v>55.107432432432432</v>
      </c>
    </row>
    <row r="211" spans="1:6" ht="16.5" customHeight="1" x14ac:dyDescent="0.2">
      <c r="A211" s="433" t="s">
        <v>2279</v>
      </c>
      <c r="B211" s="433" t="s">
        <v>2280</v>
      </c>
      <c r="C211" s="437">
        <v>4077.95</v>
      </c>
      <c r="D211" s="438" t="s">
        <v>2019</v>
      </c>
      <c r="E211" s="433">
        <f t="shared" si="6"/>
        <v>74</v>
      </c>
      <c r="F211" s="439">
        <f t="shared" si="7"/>
        <v>55.107432432432432</v>
      </c>
    </row>
    <row r="212" spans="1:6" ht="16.5" customHeight="1" x14ac:dyDescent="0.2">
      <c r="A212" s="433" t="s">
        <v>2281</v>
      </c>
      <c r="B212" s="433" t="s">
        <v>2282</v>
      </c>
      <c r="C212" s="437">
        <v>4368.49</v>
      </c>
      <c r="D212" s="438" t="s">
        <v>2019</v>
      </c>
      <c r="E212" s="433">
        <f t="shared" si="6"/>
        <v>74</v>
      </c>
      <c r="F212" s="439">
        <f t="shared" si="7"/>
        <v>59.033648648648644</v>
      </c>
    </row>
    <row r="213" spans="1:6" ht="16.5" customHeight="1" x14ac:dyDescent="0.2">
      <c r="A213" s="433" t="s">
        <v>2283</v>
      </c>
      <c r="B213" s="433" t="s">
        <v>2284</v>
      </c>
      <c r="C213" s="437">
        <v>4368.49</v>
      </c>
      <c r="D213" s="438" t="s">
        <v>2019</v>
      </c>
      <c r="E213" s="433">
        <f t="shared" si="6"/>
        <v>74</v>
      </c>
      <c r="F213" s="439">
        <f t="shared" si="7"/>
        <v>59.033648648648644</v>
      </c>
    </row>
    <row r="214" spans="1:6" ht="16.5" customHeight="1" x14ac:dyDescent="0.2">
      <c r="A214" s="433" t="s">
        <v>2285</v>
      </c>
      <c r="B214" s="433" t="s">
        <v>2286</v>
      </c>
      <c r="C214" s="437">
        <v>3029.93</v>
      </c>
      <c r="D214" s="438" t="s">
        <v>2019</v>
      </c>
      <c r="E214" s="433">
        <f t="shared" si="6"/>
        <v>74</v>
      </c>
      <c r="F214" s="439">
        <f t="shared" si="7"/>
        <v>40.945</v>
      </c>
    </row>
    <row r="215" spans="1:6" ht="16.5" customHeight="1" x14ac:dyDescent="0.2">
      <c r="A215" s="433" t="s">
        <v>2287</v>
      </c>
      <c r="B215" s="433" t="s">
        <v>2288</v>
      </c>
      <c r="C215" s="437">
        <v>99697.13</v>
      </c>
      <c r="D215" s="438" t="s">
        <v>2019</v>
      </c>
      <c r="E215" s="433">
        <f t="shared" si="6"/>
        <v>74</v>
      </c>
      <c r="F215" s="439">
        <f t="shared" si="7"/>
        <v>1347.2585135135137</v>
      </c>
    </row>
    <row r="216" spans="1:6" ht="16.5" customHeight="1" x14ac:dyDescent="0.2">
      <c r="A216" s="433" t="s">
        <v>2289</v>
      </c>
      <c r="B216" s="433" t="s">
        <v>2290</v>
      </c>
      <c r="C216" s="437">
        <v>107085.18</v>
      </c>
      <c r="D216" s="438" t="s">
        <v>2019</v>
      </c>
      <c r="E216" s="433">
        <f t="shared" si="6"/>
        <v>74</v>
      </c>
      <c r="F216" s="439">
        <f t="shared" si="7"/>
        <v>1447.097027027027</v>
      </c>
    </row>
    <row r="217" spans="1:6" ht="16.5" customHeight="1" x14ac:dyDescent="0.2">
      <c r="A217" s="433" t="s">
        <v>2291</v>
      </c>
      <c r="B217" s="433" t="s">
        <v>2292</v>
      </c>
      <c r="C217" s="437">
        <v>48014</v>
      </c>
      <c r="D217" s="438" t="s">
        <v>2019</v>
      </c>
      <c r="E217" s="433">
        <f t="shared" si="6"/>
        <v>74</v>
      </c>
      <c r="F217" s="439">
        <f t="shared" si="7"/>
        <v>648.83783783783781</v>
      </c>
    </row>
    <row r="218" spans="1:6" ht="16.5" customHeight="1" x14ac:dyDescent="0.2">
      <c r="A218" s="433" t="s">
        <v>2293</v>
      </c>
      <c r="B218" s="433" t="s">
        <v>2294</v>
      </c>
      <c r="C218" s="437">
        <v>36574.980000000003</v>
      </c>
      <c r="D218" s="438" t="s">
        <v>2019</v>
      </c>
      <c r="E218" s="433">
        <f t="shared" si="6"/>
        <v>74</v>
      </c>
      <c r="F218" s="439">
        <f t="shared" si="7"/>
        <v>494.25648648648655</v>
      </c>
    </row>
    <row r="219" spans="1:6" ht="16.5" customHeight="1" x14ac:dyDescent="0.2">
      <c r="A219" s="433" t="s">
        <v>2295</v>
      </c>
      <c r="B219" s="433" t="s">
        <v>2296</v>
      </c>
      <c r="C219" s="437">
        <v>24571.48</v>
      </c>
      <c r="D219" s="438" t="s">
        <v>2019</v>
      </c>
      <c r="E219" s="433">
        <f t="shared" si="6"/>
        <v>74</v>
      </c>
      <c r="F219" s="439">
        <f t="shared" si="7"/>
        <v>332.04702702702701</v>
      </c>
    </row>
    <row r="220" spans="1:6" ht="16.5" customHeight="1" x14ac:dyDescent="0.2">
      <c r="A220" s="433" t="s">
        <v>2297</v>
      </c>
      <c r="B220" s="433" t="s">
        <v>2298</v>
      </c>
      <c r="C220" s="437">
        <v>206798.91</v>
      </c>
      <c r="D220" s="438" t="s">
        <v>2019</v>
      </c>
      <c r="E220" s="433">
        <f t="shared" si="6"/>
        <v>74</v>
      </c>
      <c r="F220" s="439">
        <f t="shared" si="7"/>
        <v>2794.5798648648647</v>
      </c>
    </row>
    <row r="221" spans="1:6" ht="16.5" customHeight="1" x14ac:dyDescent="0.2">
      <c r="A221" s="433" t="s">
        <v>2299</v>
      </c>
      <c r="B221" s="433" t="s">
        <v>2300</v>
      </c>
      <c r="C221" s="437">
        <v>4160.96</v>
      </c>
      <c r="D221" s="438" t="s">
        <v>2019</v>
      </c>
      <c r="E221" s="433">
        <f t="shared" si="6"/>
        <v>74</v>
      </c>
      <c r="F221" s="439">
        <f t="shared" si="7"/>
        <v>56.229189189189192</v>
      </c>
    </row>
    <row r="222" spans="1:6" ht="16.5" customHeight="1" x14ac:dyDescent="0.2">
      <c r="A222" s="433" t="s">
        <v>2301</v>
      </c>
      <c r="B222" s="433" t="s">
        <v>2302</v>
      </c>
      <c r="C222" s="437">
        <v>4499.24</v>
      </c>
      <c r="D222" s="438" t="s">
        <v>2019</v>
      </c>
      <c r="E222" s="433">
        <f t="shared" si="6"/>
        <v>74</v>
      </c>
      <c r="F222" s="439">
        <f t="shared" si="7"/>
        <v>60.800540540540538</v>
      </c>
    </row>
    <row r="223" spans="1:6" ht="16.5" customHeight="1" x14ac:dyDescent="0.2">
      <c r="A223" s="433" t="s">
        <v>2303</v>
      </c>
      <c r="B223" s="433" t="s">
        <v>2304</v>
      </c>
      <c r="C223" s="437">
        <v>7031.1</v>
      </c>
      <c r="D223" s="438" t="s">
        <v>2019</v>
      </c>
      <c r="E223" s="433">
        <f t="shared" si="6"/>
        <v>74</v>
      </c>
      <c r="F223" s="439">
        <f t="shared" si="7"/>
        <v>95.014864864864876</v>
      </c>
    </row>
    <row r="224" spans="1:6" ht="16.5" customHeight="1" x14ac:dyDescent="0.2">
      <c r="A224" s="433" t="s">
        <v>2305</v>
      </c>
      <c r="B224" s="433" t="s">
        <v>2306</v>
      </c>
      <c r="C224" s="437">
        <v>1667.23</v>
      </c>
      <c r="D224" s="438" t="s">
        <v>2019</v>
      </c>
      <c r="E224" s="433">
        <f t="shared" si="6"/>
        <v>74</v>
      </c>
      <c r="F224" s="439">
        <f t="shared" si="7"/>
        <v>22.530135135135136</v>
      </c>
    </row>
    <row r="225" spans="1:6" ht="16.5" customHeight="1" x14ac:dyDescent="0.2">
      <c r="A225" s="433" t="s">
        <v>2307</v>
      </c>
      <c r="B225" s="433" t="s">
        <v>2308</v>
      </c>
      <c r="C225" s="437">
        <v>1552.32</v>
      </c>
      <c r="D225" s="438" t="s">
        <v>2019</v>
      </c>
      <c r="E225" s="433">
        <f t="shared" si="6"/>
        <v>74</v>
      </c>
      <c r="F225" s="439">
        <f t="shared" si="7"/>
        <v>20.977297297297298</v>
      </c>
    </row>
    <row r="226" spans="1:6" ht="16.5" customHeight="1" x14ac:dyDescent="0.2">
      <c r="A226" s="433" t="s">
        <v>2309</v>
      </c>
      <c r="B226" s="433" t="s">
        <v>2310</v>
      </c>
      <c r="C226" s="437">
        <v>4142.88</v>
      </c>
      <c r="D226" s="438" t="s">
        <v>2019</v>
      </c>
      <c r="E226" s="433">
        <f t="shared" si="6"/>
        <v>74</v>
      </c>
      <c r="F226" s="439">
        <f t="shared" si="7"/>
        <v>55.984864864864868</v>
      </c>
    </row>
    <row r="227" spans="1:6" ht="16.5" customHeight="1" x14ac:dyDescent="0.2">
      <c r="A227" s="433" t="s">
        <v>2311</v>
      </c>
      <c r="B227" s="433" t="s">
        <v>2312</v>
      </c>
      <c r="C227" s="437">
        <v>2268</v>
      </c>
      <c r="D227" s="438" t="s">
        <v>2019</v>
      </c>
      <c r="E227" s="433">
        <f t="shared" si="6"/>
        <v>74</v>
      </c>
      <c r="F227" s="439">
        <f t="shared" si="7"/>
        <v>30.648648648648649</v>
      </c>
    </row>
    <row r="228" spans="1:6" ht="16.5" customHeight="1" x14ac:dyDescent="0.2">
      <c r="A228" s="433" t="s">
        <v>2313</v>
      </c>
      <c r="B228" s="433" t="s">
        <v>2314</v>
      </c>
      <c r="C228" s="437">
        <v>401.18</v>
      </c>
      <c r="D228" s="438" t="s">
        <v>2019</v>
      </c>
      <c r="E228" s="433">
        <f t="shared" si="6"/>
        <v>74</v>
      </c>
      <c r="F228" s="439">
        <f t="shared" si="7"/>
        <v>5.4213513513513512</v>
      </c>
    </row>
    <row r="229" spans="1:6" ht="16.5" customHeight="1" x14ac:dyDescent="0.2">
      <c r="A229" s="433" t="s">
        <v>2315</v>
      </c>
      <c r="B229" s="433" t="s">
        <v>2316</v>
      </c>
      <c r="C229" s="437">
        <v>876.47</v>
      </c>
      <c r="D229" s="438" t="s">
        <v>2019</v>
      </c>
      <c r="E229" s="433">
        <f t="shared" si="6"/>
        <v>74</v>
      </c>
      <c r="F229" s="439">
        <f t="shared" si="7"/>
        <v>11.844189189189189</v>
      </c>
    </row>
    <row r="230" spans="1:6" ht="16.5" customHeight="1" x14ac:dyDescent="0.2">
      <c r="A230" s="433" t="s">
        <v>2317</v>
      </c>
      <c r="B230" s="433" t="s">
        <v>2318</v>
      </c>
      <c r="C230" s="437">
        <v>689.47</v>
      </c>
      <c r="D230" s="438" t="s">
        <v>2019</v>
      </c>
      <c r="E230" s="433">
        <f t="shared" si="6"/>
        <v>74</v>
      </c>
      <c r="F230" s="439">
        <f t="shared" si="7"/>
        <v>9.3171621621621625</v>
      </c>
    </row>
    <row r="231" spans="1:6" ht="16.5" customHeight="1" x14ac:dyDescent="0.2">
      <c r="A231" s="433" t="s">
        <v>2319</v>
      </c>
      <c r="B231" s="433" t="s">
        <v>2320</v>
      </c>
      <c r="C231" s="437">
        <v>2652.05</v>
      </c>
      <c r="D231" s="438" t="s">
        <v>2019</v>
      </c>
      <c r="E231" s="433">
        <f t="shared" si="6"/>
        <v>74</v>
      </c>
      <c r="F231" s="439">
        <f t="shared" si="7"/>
        <v>35.838513513513519</v>
      </c>
    </row>
    <row r="232" spans="1:6" ht="16.5" customHeight="1" x14ac:dyDescent="0.2">
      <c r="A232" s="433" t="s">
        <v>2321</v>
      </c>
      <c r="B232" s="433" t="s">
        <v>2322</v>
      </c>
      <c r="C232" s="437">
        <v>2520</v>
      </c>
      <c r="D232" s="438" t="s">
        <v>2019</v>
      </c>
      <c r="E232" s="433">
        <f t="shared" si="6"/>
        <v>74</v>
      </c>
      <c r="F232" s="439">
        <f t="shared" si="7"/>
        <v>34.054054054054056</v>
      </c>
    </row>
    <row r="233" spans="1:6" ht="16.5" customHeight="1" x14ac:dyDescent="0.2">
      <c r="A233" s="433" t="s">
        <v>2323</v>
      </c>
      <c r="B233" s="433" t="s">
        <v>2324</v>
      </c>
      <c r="C233" s="437">
        <v>366.91</v>
      </c>
      <c r="D233" s="438" t="s">
        <v>2019</v>
      </c>
      <c r="E233" s="433">
        <f t="shared" si="6"/>
        <v>74</v>
      </c>
      <c r="F233" s="439">
        <f t="shared" si="7"/>
        <v>4.9582432432432437</v>
      </c>
    </row>
    <row r="234" spans="1:6" ht="16.5" customHeight="1" x14ac:dyDescent="0.2">
      <c r="A234" s="433" t="s">
        <v>2325</v>
      </c>
      <c r="B234" s="433" t="s">
        <v>2326</v>
      </c>
      <c r="C234" s="437">
        <v>770.97</v>
      </c>
      <c r="D234" s="438" t="s">
        <v>2019</v>
      </c>
      <c r="E234" s="433">
        <f t="shared" si="6"/>
        <v>74</v>
      </c>
      <c r="F234" s="439">
        <f t="shared" si="7"/>
        <v>10.418513513513513</v>
      </c>
    </row>
    <row r="235" spans="1:6" ht="16.5" customHeight="1" x14ac:dyDescent="0.2">
      <c r="A235" s="433" t="s">
        <v>2327</v>
      </c>
      <c r="B235" s="433" t="s">
        <v>2328</v>
      </c>
      <c r="C235" s="437">
        <v>424.4</v>
      </c>
      <c r="D235" s="438" t="s">
        <v>2019</v>
      </c>
      <c r="E235" s="433">
        <f t="shared" si="6"/>
        <v>74</v>
      </c>
      <c r="F235" s="439">
        <f t="shared" si="7"/>
        <v>5.7351351351351347</v>
      </c>
    </row>
    <row r="236" spans="1:6" ht="16.5" customHeight="1" x14ac:dyDescent="0.2">
      <c r="A236" s="433" t="s">
        <v>2329</v>
      </c>
      <c r="B236" s="433" t="s">
        <v>2330</v>
      </c>
      <c r="C236" s="437">
        <v>949.65</v>
      </c>
      <c r="D236" s="438" t="s">
        <v>2019</v>
      </c>
      <c r="E236" s="433">
        <f t="shared" si="6"/>
        <v>74</v>
      </c>
      <c r="F236" s="439">
        <f t="shared" si="7"/>
        <v>12.833108108108108</v>
      </c>
    </row>
    <row r="237" spans="1:6" ht="16.5" customHeight="1" x14ac:dyDescent="0.2">
      <c r="A237" s="433" t="s">
        <v>2331</v>
      </c>
      <c r="B237" s="433" t="s">
        <v>2332</v>
      </c>
      <c r="C237" s="437">
        <v>25183.69</v>
      </c>
      <c r="D237" s="438" t="s">
        <v>2019</v>
      </c>
      <c r="E237" s="433">
        <f t="shared" si="6"/>
        <v>74</v>
      </c>
      <c r="F237" s="439">
        <f t="shared" si="7"/>
        <v>340.3201351351351</v>
      </c>
    </row>
    <row r="238" spans="1:6" ht="16.5" customHeight="1" x14ac:dyDescent="0.2">
      <c r="A238" s="433" t="s">
        <v>2333</v>
      </c>
      <c r="B238" s="433" t="s">
        <v>2334</v>
      </c>
      <c r="C238" s="437">
        <v>11320.73</v>
      </c>
      <c r="D238" s="438" t="s">
        <v>2019</v>
      </c>
      <c r="E238" s="433">
        <f t="shared" si="6"/>
        <v>74</v>
      </c>
      <c r="F238" s="439">
        <f t="shared" si="7"/>
        <v>152.98283783783782</v>
      </c>
    </row>
    <row r="239" spans="1:6" ht="16.5" customHeight="1" x14ac:dyDescent="0.2">
      <c r="A239" s="433" t="s">
        <v>2335</v>
      </c>
      <c r="B239" s="433" t="s">
        <v>2336</v>
      </c>
      <c r="C239" s="437">
        <v>770.11</v>
      </c>
      <c r="D239" s="438" t="s">
        <v>2019</v>
      </c>
      <c r="E239" s="433">
        <f t="shared" si="6"/>
        <v>74</v>
      </c>
      <c r="F239" s="439">
        <f t="shared" si="7"/>
        <v>10.406891891891892</v>
      </c>
    </row>
    <row r="240" spans="1:6" ht="16.5" customHeight="1" x14ac:dyDescent="0.2">
      <c r="A240" s="433" t="s">
        <v>2337</v>
      </c>
      <c r="B240" s="433" t="s">
        <v>2338</v>
      </c>
      <c r="C240" s="437">
        <v>7325.79</v>
      </c>
      <c r="D240" s="438" t="s">
        <v>2019</v>
      </c>
      <c r="E240" s="433">
        <f t="shared" si="6"/>
        <v>74</v>
      </c>
      <c r="F240" s="439">
        <f t="shared" si="7"/>
        <v>98.997162162162155</v>
      </c>
    </row>
    <row r="241" spans="1:6" ht="16.5" customHeight="1" x14ac:dyDescent="0.2">
      <c r="A241" s="433" t="s">
        <v>2339</v>
      </c>
      <c r="B241" s="433" t="s">
        <v>2340</v>
      </c>
      <c r="C241" s="437">
        <v>7325.79</v>
      </c>
      <c r="D241" s="438" t="s">
        <v>2019</v>
      </c>
      <c r="E241" s="433">
        <f t="shared" si="6"/>
        <v>74</v>
      </c>
      <c r="F241" s="439">
        <f t="shared" si="7"/>
        <v>98.997162162162155</v>
      </c>
    </row>
    <row r="242" spans="1:6" ht="16.5" customHeight="1" x14ac:dyDescent="0.2">
      <c r="A242" s="433" t="s">
        <v>2341</v>
      </c>
      <c r="B242" s="433" t="s">
        <v>2342</v>
      </c>
      <c r="C242" s="437">
        <v>7325.79</v>
      </c>
      <c r="D242" s="438" t="s">
        <v>2019</v>
      </c>
      <c r="E242" s="433">
        <f t="shared" si="6"/>
        <v>74</v>
      </c>
      <c r="F242" s="439">
        <f t="shared" si="7"/>
        <v>98.997162162162155</v>
      </c>
    </row>
    <row r="243" spans="1:6" ht="16.5" customHeight="1" x14ac:dyDescent="0.2">
      <c r="A243" s="433" t="s">
        <v>2343</v>
      </c>
      <c r="B243" s="433" t="s">
        <v>2344</v>
      </c>
      <c r="C243" s="437">
        <v>7325.79</v>
      </c>
      <c r="D243" s="438" t="s">
        <v>2019</v>
      </c>
      <c r="E243" s="433">
        <f t="shared" si="6"/>
        <v>74</v>
      </c>
      <c r="F243" s="439">
        <f t="shared" si="7"/>
        <v>98.997162162162155</v>
      </c>
    </row>
    <row r="244" spans="1:6" ht="16.5" customHeight="1" x14ac:dyDescent="0.2">
      <c r="A244" s="433" t="s">
        <v>2345</v>
      </c>
      <c r="B244" s="433" t="s">
        <v>2346</v>
      </c>
      <c r="C244" s="437">
        <v>7325.79</v>
      </c>
      <c r="D244" s="438" t="s">
        <v>2019</v>
      </c>
      <c r="E244" s="433">
        <f t="shared" si="6"/>
        <v>74</v>
      </c>
      <c r="F244" s="439">
        <f t="shared" si="7"/>
        <v>98.997162162162155</v>
      </c>
    </row>
    <row r="245" spans="1:6" ht="16.5" customHeight="1" x14ac:dyDescent="0.2">
      <c r="A245" s="433" t="s">
        <v>2347</v>
      </c>
      <c r="B245" s="433" t="s">
        <v>2348</v>
      </c>
      <c r="C245" s="437">
        <v>10550.1</v>
      </c>
      <c r="D245" s="438" t="s">
        <v>2019</v>
      </c>
      <c r="E245" s="433">
        <f t="shared" si="6"/>
        <v>74</v>
      </c>
      <c r="F245" s="439">
        <f t="shared" si="7"/>
        <v>142.56891891891891</v>
      </c>
    </row>
    <row r="246" spans="1:6" ht="16.5" customHeight="1" x14ac:dyDescent="0.2">
      <c r="A246" s="433" t="s">
        <v>2349</v>
      </c>
      <c r="B246" s="433" t="s">
        <v>2350</v>
      </c>
      <c r="C246" s="437">
        <v>8633.2199999999993</v>
      </c>
      <c r="D246" s="438" t="s">
        <v>2019</v>
      </c>
      <c r="E246" s="433">
        <f t="shared" si="6"/>
        <v>74</v>
      </c>
      <c r="F246" s="439">
        <f t="shared" si="7"/>
        <v>116.66513513513513</v>
      </c>
    </row>
    <row r="247" spans="1:6" ht="16.5" customHeight="1" x14ac:dyDescent="0.2">
      <c r="A247" s="433" t="s">
        <v>2351</v>
      </c>
      <c r="B247" s="433" t="s">
        <v>2352</v>
      </c>
      <c r="C247" s="437">
        <v>7938</v>
      </c>
      <c r="D247" s="438" t="s">
        <v>2019</v>
      </c>
      <c r="E247" s="433">
        <f t="shared" si="6"/>
        <v>74</v>
      </c>
      <c r="F247" s="439">
        <f t="shared" si="7"/>
        <v>107.27027027027027</v>
      </c>
    </row>
    <row r="248" spans="1:6" ht="16.5" customHeight="1" x14ac:dyDescent="0.2">
      <c r="A248" s="433" t="s">
        <v>2353</v>
      </c>
      <c r="B248" s="433" t="s">
        <v>2354</v>
      </c>
      <c r="C248" s="437">
        <v>7325.79</v>
      </c>
      <c r="D248" s="438" t="s">
        <v>2019</v>
      </c>
      <c r="E248" s="433">
        <f t="shared" si="6"/>
        <v>74</v>
      </c>
      <c r="F248" s="439">
        <f t="shared" si="7"/>
        <v>98.997162162162155</v>
      </c>
    </row>
    <row r="249" spans="1:6" ht="16.5" customHeight="1" x14ac:dyDescent="0.2">
      <c r="A249" s="433" t="s">
        <v>2355</v>
      </c>
      <c r="B249" s="433" t="s">
        <v>2356</v>
      </c>
      <c r="C249" s="437">
        <v>7938</v>
      </c>
      <c r="D249" s="438" t="s">
        <v>2019</v>
      </c>
      <c r="E249" s="433">
        <f t="shared" si="6"/>
        <v>74</v>
      </c>
      <c r="F249" s="439">
        <f t="shared" si="7"/>
        <v>107.27027027027027</v>
      </c>
    </row>
    <row r="250" spans="1:6" ht="16.5" customHeight="1" x14ac:dyDescent="0.2">
      <c r="A250" s="433" t="s">
        <v>2357</v>
      </c>
      <c r="B250" s="433" t="s">
        <v>2358</v>
      </c>
      <c r="C250" s="437">
        <v>7938</v>
      </c>
      <c r="D250" s="438" t="s">
        <v>2019</v>
      </c>
      <c r="E250" s="433">
        <f t="shared" si="6"/>
        <v>74</v>
      </c>
      <c r="F250" s="439">
        <f t="shared" si="7"/>
        <v>107.27027027027027</v>
      </c>
    </row>
    <row r="251" spans="1:6" ht="16.5" customHeight="1" x14ac:dyDescent="0.2">
      <c r="A251" s="433" t="s">
        <v>2359</v>
      </c>
      <c r="B251" s="433" t="s">
        <v>2360</v>
      </c>
      <c r="C251" s="437">
        <v>11414.12</v>
      </c>
      <c r="D251" s="438" t="s">
        <v>2019</v>
      </c>
      <c r="E251" s="433">
        <f t="shared" si="6"/>
        <v>74</v>
      </c>
      <c r="F251" s="439">
        <f t="shared" si="7"/>
        <v>154.24486486486487</v>
      </c>
    </row>
    <row r="252" spans="1:6" ht="16.5" customHeight="1" x14ac:dyDescent="0.2">
      <c r="A252" s="433" t="s">
        <v>2361</v>
      </c>
      <c r="B252" s="433" t="s">
        <v>2362</v>
      </c>
      <c r="C252" s="437">
        <v>9567.11</v>
      </c>
      <c r="D252" s="438" t="s">
        <v>2019</v>
      </c>
      <c r="E252" s="433">
        <f t="shared" si="6"/>
        <v>74</v>
      </c>
      <c r="F252" s="439">
        <f t="shared" si="7"/>
        <v>129.28527027027027</v>
      </c>
    </row>
    <row r="253" spans="1:6" ht="16.5" customHeight="1" x14ac:dyDescent="0.2">
      <c r="A253" s="433" t="s">
        <v>2363</v>
      </c>
      <c r="B253" s="433" t="s">
        <v>2364</v>
      </c>
      <c r="C253" s="437">
        <v>9567.11</v>
      </c>
      <c r="D253" s="438" t="s">
        <v>2019</v>
      </c>
      <c r="E253" s="433">
        <f t="shared" si="6"/>
        <v>74</v>
      </c>
      <c r="F253" s="439">
        <f t="shared" si="7"/>
        <v>129.28527027027027</v>
      </c>
    </row>
    <row r="254" spans="1:6" ht="16.5" customHeight="1" x14ac:dyDescent="0.2">
      <c r="A254" s="433" t="s">
        <v>2365</v>
      </c>
      <c r="B254" s="433" t="s">
        <v>2366</v>
      </c>
      <c r="C254" s="437">
        <v>9567.11</v>
      </c>
      <c r="D254" s="438" t="s">
        <v>2019</v>
      </c>
      <c r="E254" s="433">
        <f t="shared" si="6"/>
        <v>74</v>
      </c>
      <c r="F254" s="439">
        <f t="shared" si="7"/>
        <v>129.28527027027027</v>
      </c>
    </row>
    <row r="255" spans="1:6" ht="16.5" customHeight="1" x14ac:dyDescent="0.2">
      <c r="A255" s="433" t="s">
        <v>2367</v>
      </c>
      <c r="B255" s="433" t="s">
        <v>2368</v>
      </c>
      <c r="C255" s="437">
        <v>7938</v>
      </c>
      <c r="D255" s="438" t="s">
        <v>2019</v>
      </c>
      <c r="E255" s="433">
        <f t="shared" si="6"/>
        <v>74</v>
      </c>
      <c r="F255" s="439">
        <f t="shared" si="7"/>
        <v>107.27027027027027</v>
      </c>
    </row>
    <row r="256" spans="1:6" ht="16.5" customHeight="1" x14ac:dyDescent="0.2">
      <c r="A256" s="433" t="s">
        <v>2369</v>
      </c>
      <c r="B256" s="433" t="s">
        <v>2370</v>
      </c>
      <c r="C256" s="437">
        <v>11414.12</v>
      </c>
      <c r="D256" s="438" t="s">
        <v>2019</v>
      </c>
      <c r="E256" s="433">
        <f t="shared" si="6"/>
        <v>74</v>
      </c>
      <c r="F256" s="439">
        <f t="shared" si="7"/>
        <v>154.24486486486487</v>
      </c>
    </row>
    <row r="257" spans="1:6" ht="16.5" customHeight="1" x14ac:dyDescent="0.2">
      <c r="A257" s="433" t="s">
        <v>2371</v>
      </c>
      <c r="B257" s="433" t="s">
        <v>2372</v>
      </c>
      <c r="C257" s="437">
        <v>9567.11</v>
      </c>
      <c r="D257" s="438" t="s">
        <v>2019</v>
      </c>
      <c r="E257" s="433">
        <f t="shared" si="6"/>
        <v>74</v>
      </c>
      <c r="F257" s="439">
        <f t="shared" si="7"/>
        <v>129.28527027027027</v>
      </c>
    </row>
    <row r="258" spans="1:6" ht="16.5" customHeight="1" x14ac:dyDescent="0.2">
      <c r="A258" s="433" t="s">
        <v>2373</v>
      </c>
      <c r="B258" s="433" t="s">
        <v>2374</v>
      </c>
      <c r="C258" s="437">
        <v>13115.86</v>
      </c>
      <c r="D258" s="438" t="s">
        <v>2019</v>
      </c>
      <c r="E258" s="433">
        <f t="shared" si="6"/>
        <v>74</v>
      </c>
      <c r="F258" s="439">
        <f t="shared" si="7"/>
        <v>177.24135135135137</v>
      </c>
    </row>
    <row r="259" spans="1:6" ht="16.5" customHeight="1" x14ac:dyDescent="0.2">
      <c r="A259" s="433" t="s">
        <v>2375</v>
      </c>
      <c r="B259" s="433" t="s">
        <v>2376</v>
      </c>
      <c r="C259" s="437">
        <v>10791.53</v>
      </c>
      <c r="D259" s="438" t="s">
        <v>2019</v>
      </c>
      <c r="E259" s="433">
        <f t="shared" si="6"/>
        <v>74</v>
      </c>
      <c r="F259" s="439">
        <f t="shared" si="7"/>
        <v>145.83148648648648</v>
      </c>
    </row>
    <row r="260" spans="1:6" ht="16.5" customHeight="1" x14ac:dyDescent="0.2">
      <c r="A260" s="433" t="s">
        <v>2377</v>
      </c>
      <c r="B260" s="433" t="s">
        <v>2378</v>
      </c>
      <c r="C260" s="437">
        <v>13489.41</v>
      </c>
      <c r="D260" s="438" t="s">
        <v>2019</v>
      </c>
      <c r="E260" s="433">
        <f t="shared" si="6"/>
        <v>74</v>
      </c>
      <c r="F260" s="439">
        <f t="shared" si="7"/>
        <v>182.28932432432433</v>
      </c>
    </row>
    <row r="261" spans="1:6" ht="16.5" customHeight="1" x14ac:dyDescent="0.2">
      <c r="A261" s="433" t="s">
        <v>2379</v>
      </c>
      <c r="B261" s="433" t="s">
        <v>2380</v>
      </c>
      <c r="C261" s="437">
        <v>8093.65</v>
      </c>
      <c r="D261" s="438" t="s">
        <v>2019</v>
      </c>
      <c r="E261" s="433">
        <f t="shared" ref="E261:E324" si="8">E260</f>
        <v>74</v>
      </c>
      <c r="F261" s="439">
        <f t="shared" ref="F261:F324" si="9">C261/E261</f>
        <v>109.37364864864864</v>
      </c>
    </row>
    <row r="262" spans="1:6" ht="16.5" customHeight="1" x14ac:dyDescent="0.2">
      <c r="A262" s="433" t="s">
        <v>2381</v>
      </c>
      <c r="B262" s="433" t="s">
        <v>2382</v>
      </c>
      <c r="C262" s="437">
        <v>7004.12</v>
      </c>
      <c r="D262" s="438" t="s">
        <v>2019</v>
      </c>
      <c r="E262" s="433">
        <f t="shared" si="8"/>
        <v>74</v>
      </c>
      <c r="F262" s="439">
        <f t="shared" si="9"/>
        <v>94.650270270270269</v>
      </c>
    </row>
    <row r="263" spans="1:6" ht="16.5" customHeight="1" x14ac:dyDescent="0.2">
      <c r="A263" s="433" t="s">
        <v>2383</v>
      </c>
      <c r="B263" s="433" t="s">
        <v>2384</v>
      </c>
      <c r="C263" s="437">
        <v>9857.65</v>
      </c>
      <c r="D263" s="438" t="s">
        <v>2019</v>
      </c>
      <c r="E263" s="433">
        <f t="shared" si="8"/>
        <v>74</v>
      </c>
      <c r="F263" s="439">
        <f t="shared" si="9"/>
        <v>133.21148648648648</v>
      </c>
    </row>
    <row r="264" spans="1:6" ht="16.5" customHeight="1" x14ac:dyDescent="0.2">
      <c r="A264" s="433" t="s">
        <v>2385</v>
      </c>
      <c r="B264" s="433" t="s">
        <v>2386</v>
      </c>
      <c r="C264" s="437">
        <v>20493.53</v>
      </c>
      <c r="D264" s="438" t="s">
        <v>2019</v>
      </c>
      <c r="E264" s="433">
        <f t="shared" si="8"/>
        <v>74</v>
      </c>
      <c r="F264" s="439">
        <f t="shared" si="9"/>
        <v>276.93959459459455</v>
      </c>
    </row>
    <row r="265" spans="1:6" ht="16.5" customHeight="1" x14ac:dyDescent="0.2">
      <c r="A265" s="433" t="s">
        <v>2387</v>
      </c>
      <c r="B265" s="433" t="s">
        <v>2388</v>
      </c>
      <c r="C265" s="437">
        <v>22651.84</v>
      </c>
      <c r="D265" s="438" t="s">
        <v>2019</v>
      </c>
      <c r="E265" s="433">
        <f t="shared" si="8"/>
        <v>74</v>
      </c>
      <c r="F265" s="439">
        <f t="shared" si="9"/>
        <v>306.10594594594596</v>
      </c>
    </row>
    <row r="266" spans="1:6" ht="16.5" customHeight="1" x14ac:dyDescent="0.2">
      <c r="A266" s="433" t="s">
        <v>2389</v>
      </c>
      <c r="B266" s="433" t="s">
        <v>2390</v>
      </c>
      <c r="C266" s="437">
        <v>11860.31</v>
      </c>
      <c r="D266" s="438" t="s">
        <v>2019</v>
      </c>
      <c r="E266" s="433">
        <f t="shared" si="8"/>
        <v>74</v>
      </c>
      <c r="F266" s="439">
        <f t="shared" si="9"/>
        <v>160.27445945945945</v>
      </c>
    </row>
    <row r="267" spans="1:6" ht="16.5" customHeight="1" x14ac:dyDescent="0.2">
      <c r="A267" s="433" t="s">
        <v>2391</v>
      </c>
      <c r="B267" s="433" t="s">
        <v>2392</v>
      </c>
      <c r="C267" s="437">
        <v>9971.7900000000009</v>
      </c>
      <c r="D267" s="438" t="s">
        <v>2019</v>
      </c>
      <c r="E267" s="433">
        <f t="shared" si="8"/>
        <v>74</v>
      </c>
      <c r="F267" s="439">
        <f t="shared" si="9"/>
        <v>134.75391891891894</v>
      </c>
    </row>
    <row r="268" spans="1:6" ht="16.5" customHeight="1" x14ac:dyDescent="0.2">
      <c r="A268" s="433" t="s">
        <v>2393</v>
      </c>
      <c r="B268" s="433" t="s">
        <v>2394</v>
      </c>
      <c r="C268" s="437">
        <v>23191.41</v>
      </c>
      <c r="D268" s="438" t="s">
        <v>2019</v>
      </c>
      <c r="E268" s="433">
        <f t="shared" si="8"/>
        <v>74</v>
      </c>
      <c r="F268" s="439">
        <f t="shared" si="9"/>
        <v>313.39743243243242</v>
      </c>
    </row>
    <row r="269" spans="1:6" ht="16.5" customHeight="1" x14ac:dyDescent="0.2">
      <c r="A269" s="433" t="s">
        <v>2395</v>
      </c>
      <c r="B269" s="433" t="s">
        <v>2396</v>
      </c>
      <c r="C269" s="437">
        <v>25349.72</v>
      </c>
      <c r="D269" s="438" t="s">
        <v>2019</v>
      </c>
      <c r="E269" s="433">
        <f t="shared" si="8"/>
        <v>74</v>
      </c>
      <c r="F269" s="439">
        <f t="shared" si="9"/>
        <v>342.56378378378378</v>
      </c>
    </row>
    <row r="270" spans="1:6" ht="16.5" customHeight="1" x14ac:dyDescent="0.2">
      <c r="A270" s="433" t="s">
        <v>2397</v>
      </c>
      <c r="B270" s="433" t="s">
        <v>2398</v>
      </c>
      <c r="C270" s="437">
        <v>9712.3799999999992</v>
      </c>
      <c r="D270" s="438" t="s">
        <v>2019</v>
      </c>
      <c r="E270" s="433">
        <f t="shared" si="8"/>
        <v>74</v>
      </c>
      <c r="F270" s="439">
        <f t="shared" si="9"/>
        <v>131.24837837837836</v>
      </c>
    </row>
    <row r="271" spans="1:6" ht="16.5" customHeight="1" x14ac:dyDescent="0.2">
      <c r="A271" s="433" t="s">
        <v>2399</v>
      </c>
      <c r="B271" s="433" t="s">
        <v>2400</v>
      </c>
      <c r="C271" s="437">
        <v>8093.65</v>
      </c>
      <c r="D271" s="438" t="s">
        <v>2019</v>
      </c>
      <c r="E271" s="433">
        <f t="shared" si="8"/>
        <v>74</v>
      </c>
      <c r="F271" s="439">
        <f t="shared" si="9"/>
        <v>109.37364864864864</v>
      </c>
    </row>
    <row r="272" spans="1:6" ht="16.5" customHeight="1" x14ac:dyDescent="0.2">
      <c r="A272" s="433" t="s">
        <v>2401</v>
      </c>
      <c r="B272" s="433" t="s">
        <v>2402</v>
      </c>
      <c r="C272" s="437">
        <v>3457.44</v>
      </c>
      <c r="D272" s="438" t="s">
        <v>2019</v>
      </c>
      <c r="E272" s="433">
        <f t="shared" si="8"/>
        <v>74</v>
      </c>
      <c r="F272" s="439">
        <f t="shared" si="9"/>
        <v>46.722162162162164</v>
      </c>
    </row>
    <row r="273" spans="1:6" ht="16.5" customHeight="1" x14ac:dyDescent="0.2">
      <c r="A273" s="433" t="s">
        <v>2403</v>
      </c>
      <c r="B273" s="433" t="s">
        <v>2404</v>
      </c>
      <c r="C273" s="437">
        <v>5115.6000000000004</v>
      </c>
      <c r="D273" s="438" t="s">
        <v>2019</v>
      </c>
      <c r="E273" s="433">
        <f t="shared" si="8"/>
        <v>74</v>
      </c>
      <c r="F273" s="439">
        <f t="shared" si="9"/>
        <v>69.129729729729732</v>
      </c>
    </row>
    <row r="274" spans="1:6" ht="16.5" customHeight="1" x14ac:dyDescent="0.2">
      <c r="A274" s="433" t="s">
        <v>2405</v>
      </c>
      <c r="B274" s="433" t="s">
        <v>2406</v>
      </c>
      <c r="C274" s="437">
        <v>5115.6000000000004</v>
      </c>
      <c r="D274" s="438" t="s">
        <v>2019</v>
      </c>
      <c r="E274" s="433">
        <f t="shared" si="8"/>
        <v>74</v>
      </c>
      <c r="F274" s="439">
        <f t="shared" si="9"/>
        <v>69.129729729729732</v>
      </c>
    </row>
    <row r="275" spans="1:6" ht="16.5" customHeight="1" x14ac:dyDescent="0.2">
      <c r="A275" s="433" t="s">
        <v>2407</v>
      </c>
      <c r="B275" s="433" t="s">
        <v>2408</v>
      </c>
      <c r="C275" s="437">
        <v>5115.6000000000004</v>
      </c>
      <c r="D275" s="438" t="s">
        <v>2019</v>
      </c>
      <c r="E275" s="433">
        <f t="shared" si="8"/>
        <v>74</v>
      </c>
      <c r="F275" s="439">
        <f t="shared" si="9"/>
        <v>69.129729729729732</v>
      </c>
    </row>
    <row r="276" spans="1:6" ht="16.5" customHeight="1" x14ac:dyDescent="0.2">
      <c r="A276" s="433" t="s">
        <v>2409</v>
      </c>
      <c r="B276" s="433" t="s">
        <v>2410</v>
      </c>
      <c r="C276" s="437">
        <v>5115.6000000000004</v>
      </c>
      <c r="D276" s="438" t="s">
        <v>2019</v>
      </c>
      <c r="E276" s="433">
        <f t="shared" si="8"/>
        <v>74</v>
      </c>
      <c r="F276" s="439">
        <f t="shared" si="9"/>
        <v>69.129729729729732</v>
      </c>
    </row>
    <row r="277" spans="1:6" ht="16.5" customHeight="1" x14ac:dyDescent="0.2">
      <c r="A277" s="433" t="s">
        <v>2411</v>
      </c>
      <c r="B277" s="433" t="s">
        <v>2412</v>
      </c>
      <c r="C277" s="437">
        <v>6194.75</v>
      </c>
      <c r="D277" s="438" t="s">
        <v>2019</v>
      </c>
      <c r="E277" s="433">
        <f t="shared" si="8"/>
        <v>74</v>
      </c>
      <c r="F277" s="439">
        <f t="shared" si="9"/>
        <v>83.712837837837839</v>
      </c>
    </row>
    <row r="278" spans="1:6" ht="16.5" customHeight="1" x14ac:dyDescent="0.2">
      <c r="A278" s="433" t="s">
        <v>2413</v>
      </c>
      <c r="B278" s="433" t="s">
        <v>2414</v>
      </c>
      <c r="C278" s="437">
        <v>6277.76</v>
      </c>
      <c r="D278" s="438" t="s">
        <v>2019</v>
      </c>
      <c r="E278" s="433">
        <f t="shared" si="8"/>
        <v>74</v>
      </c>
      <c r="F278" s="439">
        <f t="shared" si="9"/>
        <v>84.834594594594591</v>
      </c>
    </row>
    <row r="279" spans="1:6" ht="16.5" customHeight="1" x14ac:dyDescent="0.2">
      <c r="A279" s="433" t="s">
        <v>2415</v>
      </c>
      <c r="B279" s="433" t="s">
        <v>2416</v>
      </c>
      <c r="C279" s="437">
        <v>8010.64</v>
      </c>
      <c r="D279" s="438" t="s">
        <v>2019</v>
      </c>
      <c r="E279" s="433">
        <f t="shared" si="8"/>
        <v>74</v>
      </c>
      <c r="F279" s="439">
        <f t="shared" si="9"/>
        <v>108.2518918918919</v>
      </c>
    </row>
    <row r="280" spans="1:6" ht="16.5" customHeight="1" x14ac:dyDescent="0.2">
      <c r="A280" s="433" t="s">
        <v>2417</v>
      </c>
      <c r="B280" s="433" t="s">
        <v>2418</v>
      </c>
      <c r="C280" s="437">
        <v>12214.59</v>
      </c>
      <c r="D280" s="438" t="s">
        <v>2019</v>
      </c>
      <c r="E280" s="433">
        <f t="shared" si="8"/>
        <v>74</v>
      </c>
      <c r="F280" s="439">
        <f t="shared" si="9"/>
        <v>165.06202702702703</v>
      </c>
    </row>
    <row r="281" spans="1:6" ht="16.5" customHeight="1" x14ac:dyDescent="0.2">
      <c r="A281" s="433" t="s">
        <v>2419</v>
      </c>
      <c r="B281" s="433" t="s">
        <v>2420</v>
      </c>
      <c r="C281" s="437">
        <v>13053.6</v>
      </c>
      <c r="D281" s="438" t="s">
        <v>2019</v>
      </c>
      <c r="E281" s="433">
        <f t="shared" si="8"/>
        <v>74</v>
      </c>
      <c r="F281" s="439">
        <f t="shared" si="9"/>
        <v>176.4</v>
      </c>
    </row>
    <row r="282" spans="1:6" ht="16.5" customHeight="1" x14ac:dyDescent="0.2">
      <c r="A282" s="433" t="s">
        <v>2421</v>
      </c>
      <c r="B282" s="433" t="s">
        <v>2422</v>
      </c>
      <c r="C282" s="437">
        <v>13364.89</v>
      </c>
      <c r="D282" s="438" t="s">
        <v>2019</v>
      </c>
      <c r="E282" s="433">
        <f t="shared" si="8"/>
        <v>74</v>
      </c>
      <c r="F282" s="439">
        <f t="shared" si="9"/>
        <v>180.60662162162163</v>
      </c>
    </row>
    <row r="283" spans="1:6" ht="16.5" customHeight="1" x14ac:dyDescent="0.2">
      <c r="A283" s="433" t="s">
        <v>2423</v>
      </c>
      <c r="B283" s="433" t="s">
        <v>2424</v>
      </c>
      <c r="C283" s="437">
        <v>17256.07</v>
      </c>
      <c r="D283" s="438" t="s">
        <v>2019</v>
      </c>
      <c r="E283" s="433">
        <f t="shared" si="8"/>
        <v>74</v>
      </c>
      <c r="F283" s="439">
        <f t="shared" si="9"/>
        <v>233.19013513513514</v>
      </c>
    </row>
    <row r="284" spans="1:6" ht="16.5" customHeight="1" x14ac:dyDescent="0.2">
      <c r="A284" s="433" t="s">
        <v>2425</v>
      </c>
      <c r="B284" s="433" t="s">
        <v>2426</v>
      </c>
      <c r="C284" s="437">
        <v>5520.28</v>
      </c>
      <c r="D284" s="438" t="s">
        <v>2019</v>
      </c>
      <c r="E284" s="433">
        <f t="shared" si="8"/>
        <v>74</v>
      </c>
      <c r="F284" s="439">
        <f t="shared" si="9"/>
        <v>74.598378378378371</v>
      </c>
    </row>
    <row r="285" spans="1:6" ht="16.5" customHeight="1" x14ac:dyDescent="0.2">
      <c r="A285" s="433" t="s">
        <v>2427</v>
      </c>
      <c r="B285" s="433" t="s">
        <v>2428</v>
      </c>
      <c r="C285" s="437">
        <v>17219.009999999998</v>
      </c>
      <c r="D285" s="438" t="s">
        <v>2019</v>
      </c>
      <c r="E285" s="433">
        <f t="shared" si="8"/>
        <v>74</v>
      </c>
      <c r="F285" s="439">
        <f t="shared" si="9"/>
        <v>232.6893243243243</v>
      </c>
    </row>
    <row r="286" spans="1:6" ht="16.5" customHeight="1" x14ac:dyDescent="0.2">
      <c r="A286" s="433" t="s">
        <v>2429</v>
      </c>
      <c r="B286" s="433" t="s">
        <v>2430</v>
      </c>
      <c r="C286" s="437">
        <v>23314.15</v>
      </c>
      <c r="D286" s="438" t="s">
        <v>2019</v>
      </c>
      <c r="E286" s="433">
        <f t="shared" si="8"/>
        <v>74</v>
      </c>
      <c r="F286" s="439">
        <f t="shared" si="9"/>
        <v>315.05608108108112</v>
      </c>
    </row>
    <row r="287" spans="1:6" ht="16.5" customHeight="1" x14ac:dyDescent="0.2">
      <c r="A287" s="433" t="s">
        <v>2431</v>
      </c>
      <c r="B287" s="433" t="s">
        <v>2432</v>
      </c>
      <c r="C287" s="437">
        <v>21209.51</v>
      </c>
      <c r="D287" s="438" t="s">
        <v>2019</v>
      </c>
      <c r="E287" s="433">
        <f t="shared" si="8"/>
        <v>74</v>
      </c>
      <c r="F287" s="439">
        <f t="shared" si="9"/>
        <v>286.61499999999995</v>
      </c>
    </row>
    <row r="288" spans="1:6" ht="16.5" customHeight="1" x14ac:dyDescent="0.2">
      <c r="A288" s="433" t="s">
        <v>2433</v>
      </c>
      <c r="B288" s="433" t="s">
        <v>2434</v>
      </c>
      <c r="C288" s="437">
        <v>16010.89</v>
      </c>
      <c r="D288" s="438" t="s">
        <v>2019</v>
      </c>
      <c r="E288" s="433">
        <f t="shared" si="8"/>
        <v>74</v>
      </c>
      <c r="F288" s="439">
        <f t="shared" si="9"/>
        <v>216.36337837837837</v>
      </c>
    </row>
    <row r="289" spans="1:6" ht="16.5" customHeight="1" x14ac:dyDescent="0.2">
      <c r="A289" s="433" t="s">
        <v>2435</v>
      </c>
      <c r="B289" s="433" t="s">
        <v>2436</v>
      </c>
      <c r="C289" s="437">
        <v>56043.32</v>
      </c>
      <c r="D289" s="438" t="s">
        <v>2019</v>
      </c>
      <c r="E289" s="433">
        <f t="shared" si="8"/>
        <v>74</v>
      </c>
      <c r="F289" s="439">
        <f t="shared" si="9"/>
        <v>757.34216216216214</v>
      </c>
    </row>
    <row r="290" spans="1:6" ht="16.5" customHeight="1" x14ac:dyDescent="0.2">
      <c r="A290" s="433" t="s">
        <v>2437</v>
      </c>
      <c r="B290" s="433" t="s">
        <v>2438</v>
      </c>
      <c r="C290" s="437">
        <v>6557.93</v>
      </c>
      <c r="D290" s="438" t="s">
        <v>2019</v>
      </c>
      <c r="E290" s="433">
        <f t="shared" si="8"/>
        <v>74</v>
      </c>
      <c r="F290" s="439">
        <f t="shared" si="9"/>
        <v>88.620675675675685</v>
      </c>
    </row>
    <row r="291" spans="1:6" ht="16.5" customHeight="1" x14ac:dyDescent="0.2">
      <c r="A291" s="433" t="s">
        <v>2439</v>
      </c>
      <c r="B291" s="433" t="s">
        <v>2440</v>
      </c>
      <c r="C291" s="437">
        <v>13530.92</v>
      </c>
      <c r="D291" s="438" t="s">
        <v>2019</v>
      </c>
      <c r="E291" s="433">
        <f t="shared" si="8"/>
        <v>74</v>
      </c>
      <c r="F291" s="439">
        <f t="shared" si="9"/>
        <v>182.85027027027027</v>
      </c>
    </row>
    <row r="292" spans="1:6" ht="16.5" customHeight="1" x14ac:dyDescent="0.2">
      <c r="A292" s="433" t="s">
        <v>2441</v>
      </c>
      <c r="B292" s="433" t="s">
        <v>2442</v>
      </c>
      <c r="C292" s="437">
        <v>11430.72</v>
      </c>
      <c r="D292" s="438" t="s">
        <v>2019</v>
      </c>
      <c r="E292" s="433">
        <f t="shared" si="8"/>
        <v>74</v>
      </c>
      <c r="F292" s="439">
        <f t="shared" si="9"/>
        <v>154.46918918918919</v>
      </c>
    </row>
    <row r="293" spans="1:6" ht="16.5" customHeight="1" x14ac:dyDescent="0.2">
      <c r="A293" s="433" t="s">
        <v>2443</v>
      </c>
      <c r="B293" s="433" t="s">
        <v>2444</v>
      </c>
      <c r="C293" s="437">
        <v>12428.64</v>
      </c>
      <c r="D293" s="438" t="s">
        <v>2019</v>
      </c>
      <c r="E293" s="433">
        <f t="shared" si="8"/>
        <v>74</v>
      </c>
      <c r="F293" s="439">
        <f t="shared" si="9"/>
        <v>167.9545945945946</v>
      </c>
    </row>
    <row r="294" spans="1:6" ht="16.5" customHeight="1" x14ac:dyDescent="0.2">
      <c r="A294" s="433" t="s">
        <v>2445</v>
      </c>
      <c r="B294" s="433" t="s">
        <v>2446</v>
      </c>
      <c r="C294" s="437">
        <v>12607.41</v>
      </c>
      <c r="D294" s="438" t="s">
        <v>2019</v>
      </c>
      <c r="E294" s="433">
        <f t="shared" si="8"/>
        <v>74</v>
      </c>
      <c r="F294" s="439">
        <f t="shared" si="9"/>
        <v>170.37040540540539</v>
      </c>
    </row>
    <row r="295" spans="1:6" ht="16.5" customHeight="1" x14ac:dyDescent="0.2">
      <c r="A295" s="433" t="s">
        <v>2447</v>
      </c>
      <c r="B295" s="433" t="s">
        <v>2448</v>
      </c>
      <c r="C295" s="437">
        <v>11362.24</v>
      </c>
      <c r="D295" s="438" t="s">
        <v>2019</v>
      </c>
      <c r="E295" s="433">
        <f t="shared" si="8"/>
        <v>74</v>
      </c>
      <c r="F295" s="439">
        <f t="shared" si="9"/>
        <v>153.54378378378379</v>
      </c>
    </row>
    <row r="296" spans="1:6" ht="16.5" customHeight="1" x14ac:dyDescent="0.2">
      <c r="A296" s="433" t="s">
        <v>2449</v>
      </c>
      <c r="B296" s="433" t="s">
        <v>2450</v>
      </c>
      <c r="C296" s="437">
        <v>9712.3799999999992</v>
      </c>
      <c r="D296" s="438" t="s">
        <v>2019</v>
      </c>
      <c r="E296" s="433">
        <f t="shared" si="8"/>
        <v>74</v>
      </c>
      <c r="F296" s="439">
        <f t="shared" si="9"/>
        <v>131.24837837837836</v>
      </c>
    </row>
    <row r="297" spans="1:6" ht="16.5" customHeight="1" x14ac:dyDescent="0.2">
      <c r="A297" s="433" t="s">
        <v>2451</v>
      </c>
      <c r="B297" s="433" t="s">
        <v>2452</v>
      </c>
      <c r="C297" s="437">
        <v>11860.31</v>
      </c>
      <c r="D297" s="438" t="s">
        <v>2019</v>
      </c>
      <c r="E297" s="433">
        <f t="shared" si="8"/>
        <v>74</v>
      </c>
      <c r="F297" s="439">
        <f t="shared" si="9"/>
        <v>160.27445945945945</v>
      </c>
    </row>
    <row r="298" spans="1:6" ht="16.5" customHeight="1" x14ac:dyDescent="0.2">
      <c r="A298" s="433" t="s">
        <v>2453</v>
      </c>
      <c r="B298" s="433" t="s">
        <v>2454</v>
      </c>
      <c r="C298" s="437">
        <v>11351.86</v>
      </c>
      <c r="D298" s="438" t="s">
        <v>2019</v>
      </c>
      <c r="E298" s="433">
        <f t="shared" si="8"/>
        <v>74</v>
      </c>
      <c r="F298" s="439">
        <f t="shared" si="9"/>
        <v>153.40351351351353</v>
      </c>
    </row>
    <row r="299" spans="1:6" ht="16.5" customHeight="1" x14ac:dyDescent="0.2">
      <c r="A299" s="433" t="s">
        <v>2455</v>
      </c>
      <c r="B299" s="433" t="s">
        <v>2456</v>
      </c>
      <c r="C299" s="437">
        <v>33808.32</v>
      </c>
      <c r="D299" s="438" t="s">
        <v>2019</v>
      </c>
      <c r="E299" s="433">
        <f t="shared" si="8"/>
        <v>74</v>
      </c>
      <c r="F299" s="439">
        <f t="shared" si="9"/>
        <v>456.86918918918917</v>
      </c>
    </row>
    <row r="300" spans="1:6" ht="16.5" customHeight="1" x14ac:dyDescent="0.2">
      <c r="A300" s="433" t="s">
        <v>2457</v>
      </c>
      <c r="B300" s="433" t="s">
        <v>2458</v>
      </c>
      <c r="C300" s="437">
        <v>62153.279999999999</v>
      </c>
      <c r="D300" s="438" t="s">
        <v>2019</v>
      </c>
      <c r="E300" s="433">
        <f t="shared" si="8"/>
        <v>74</v>
      </c>
      <c r="F300" s="439">
        <f t="shared" si="9"/>
        <v>839.90918918918919</v>
      </c>
    </row>
    <row r="301" spans="1:6" ht="16.5" customHeight="1" x14ac:dyDescent="0.2">
      <c r="A301" s="433" t="s">
        <v>2459</v>
      </c>
      <c r="B301" s="433" t="s">
        <v>2460</v>
      </c>
      <c r="C301" s="437">
        <v>7087.13</v>
      </c>
      <c r="D301" s="438" t="s">
        <v>2019</v>
      </c>
      <c r="E301" s="433">
        <f t="shared" si="8"/>
        <v>74</v>
      </c>
      <c r="F301" s="439">
        <f t="shared" si="9"/>
        <v>95.772027027027022</v>
      </c>
    </row>
    <row r="302" spans="1:6" ht="16.5" customHeight="1" x14ac:dyDescent="0.2">
      <c r="A302" s="433" t="s">
        <v>2461</v>
      </c>
      <c r="B302" s="433" t="s">
        <v>2462</v>
      </c>
      <c r="C302" s="437">
        <v>13115.86</v>
      </c>
      <c r="D302" s="438" t="s">
        <v>2019</v>
      </c>
      <c r="E302" s="433">
        <f t="shared" si="8"/>
        <v>74</v>
      </c>
      <c r="F302" s="439">
        <f t="shared" si="9"/>
        <v>177.24135135135137</v>
      </c>
    </row>
    <row r="303" spans="1:6" ht="16.5" customHeight="1" x14ac:dyDescent="0.2">
      <c r="A303" s="433" t="s">
        <v>2463</v>
      </c>
      <c r="B303" s="433" t="s">
        <v>2464</v>
      </c>
      <c r="C303" s="437">
        <v>14527.06</v>
      </c>
      <c r="D303" s="438" t="s">
        <v>2019</v>
      </c>
      <c r="E303" s="433">
        <f t="shared" si="8"/>
        <v>74</v>
      </c>
      <c r="F303" s="439">
        <f t="shared" si="9"/>
        <v>196.31162162162161</v>
      </c>
    </row>
    <row r="304" spans="1:6" ht="16.5" customHeight="1" x14ac:dyDescent="0.2">
      <c r="A304" s="433" t="s">
        <v>2465</v>
      </c>
      <c r="B304" s="433" t="s">
        <v>2466</v>
      </c>
      <c r="C304" s="437">
        <v>15149.65</v>
      </c>
      <c r="D304" s="438" t="s">
        <v>2019</v>
      </c>
      <c r="E304" s="433">
        <f t="shared" si="8"/>
        <v>74</v>
      </c>
      <c r="F304" s="439">
        <f t="shared" si="9"/>
        <v>204.72499999999999</v>
      </c>
    </row>
    <row r="305" spans="1:6" ht="16.5" customHeight="1" x14ac:dyDescent="0.2">
      <c r="A305" s="433" t="s">
        <v>2467</v>
      </c>
      <c r="B305" s="433" t="s">
        <v>2468</v>
      </c>
      <c r="C305" s="437">
        <v>13105.48</v>
      </c>
      <c r="D305" s="438" t="s">
        <v>2019</v>
      </c>
      <c r="E305" s="433">
        <f t="shared" si="8"/>
        <v>74</v>
      </c>
      <c r="F305" s="439">
        <f t="shared" si="9"/>
        <v>177.10108108108108</v>
      </c>
    </row>
    <row r="306" spans="1:6" ht="16.5" customHeight="1" x14ac:dyDescent="0.2">
      <c r="A306" s="433" t="s">
        <v>2469</v>
      </c>
      <c r="B306" s="433" t="s">
        <v>2470</v>
      </c>
      <c r="C306" s="437">
        <v>1099.9100000000001</v>
      </c>
      <c r="D306" s="438" t="s">
        <v>2019</v>
      </c>
      <c r="E306" s="433">
        <f t="shared" si="8"/>
        <v>74</v>
      </c>
      <c r="F306" s="439">
        <f t="shared" si="9"/>
        <v>14.863648648648649</v>
      </c>
    </row>
    <row r="307" spans="1:6" ht="16.5" customHeight="1" x14ac:dyDescent="0.2">
      <c r="A307" s="433" t="s">
        <v>2471</v>
      </c>
      <c r="B307" s="433" t="s">
        <v>2472</v>
      </c>
      <c r="C307" s="437">
        <v>2822.4</v>
      </c>
      <c r="D307" s="438" t="s">
        <v>2019</v>
      </c>
      <c r="E307" s="433">
        <f t="shared" si="8"/>
        <v>74</v>
      </c>
      <c r="F307" s="439">
        <f t="shared" si="9"/>
        <v>38.140540540540542</v>
      </c>
    </row>
    <row r="308" spans="1:6" ht="16.5" customHeight="1" x14ac:dyDescent="0.2">
      <c r="A308" s="433" t="s">
        <v>2473</v>
      </c>
      <c r="B308" s="433" t="s">
        <v>2474</v>
      </c>
      <c r="C308" s="437">
        <v>985.76</v>
      </c>
      <c r="D308" s="438" t="s">
        <v>2019</v>
      </c>
      <c r="E308" s="433">
        <f t="shared" si="8"/>
        <v>74</v>
      </c>
      <c r="F308" s="439">
        <f t="shared" si="9"/>
        <v>13.321081081081081</v>
      </c>
    </row>
    <row r="309" spans="1:6" ht="16.5" customHeight="1" x14ac:dyDescent="0.2">
      <c r="A309" s="433" t="s">
        <v>2475</v>
      </c>
      <c r="B309" s="433" t="s">
        <v>2476</v>
      </c>
      <c r="C309" s="437">
        <v>2822.4</v>
      </c>
      <c r="D309" s="438" t="s">
        <v>2019</v>
      </c>
      <c r="E309" s="433">
        <f t="shared" si="8"/>
        <v>74</v>
      </c>
      <c r="F309" s="439">
        <f t="shared" si="9"/>
        <v>38.140540540540542</v>
      </c>
    </row>
    <row r="310" spans="1:6" ht="16.5" customHeight="1" x14ac:dyDescent="0.2">
      <c r="A310" s="433" t="s">
        <v>2477</v>
      </c>
      <c r="B310" s="433" t="s">
        <v>2478</v>
      </c>
      <c r="C310" s="437">
        <v>2822.4</v>
      </c>
      <c r="D310" s="438" t="s">
        <v>2019</v>
      </c>
      <c r="E310" s="433">
        <f t="shared" si="8"/>
        <v>74</v>
      </c>
      <c r="F310" s="439">
        <f t="shared" si="9"/>
        <v>38.140540540540542</v>
      </c>
    </row>
    <row r="311" spans="1:6" ht="16.5" customHeight="1" x14ac:dyDescent="0.2">
      <c r="A311" s="433" t="s">
        <v>2479</v>
      </c>
      <c r="B311" s="433" t="s">
        <v>2480</v>
      </c>
      <c r="C311" s="437">
        <v>296.77</v>
      </c>
      <c r="D311" s="438" t="s">
        <v>2019</v>
      </c>
      <c r="E311" s="433">
        <f t="shared" si="8"/>
        <v>74</v>
      </c>
      <c r="F311" s="439">
        <f t="shared" si="9"/>
        <v>4.0104054054054048</v>
      </c>
    </row>
    <row r="312" spans="1:6" ht="16.5" customHeight="1" x14ac:dyDescent="0.2">
      <c r="A312" s="433" t="s">
        <v>2481</v>
      </c>
      <c r="B312" s="433" t="s">
        <v>2482</v>
      </c>
      <c r="C312" s="437">
        <v>603.91</v>
      </c>
      <c r="D312" s="438" t="s">
        <v>2019</v>
      </c>
      <c r="E312" s="433">
        <f t="shared" si="8"/>
        <v>74</v>
      </c>
      <c r="F312" s="439">
        <f t="shared" si="9"/>
        <v>8.1609459459459455</v>
      </c>
    </row>
    <row r="313" spans="1:6" ht="16.5" customHeight="1" x14ac:dyDescent="0.2">
      <c r="A313" s="433" t="s">
        <v>2483</v>
      </c>
      <c r="B313" s="433" t="s">
        <v>2484</v>
      </c>
      <c r="C313" s="437">
        <v>985.76</v>
      </c>
      <c r="D313" s="438" t="s">
        <v>2019</v>
      </c>
      <c r="E313" s="433">
        <f t="shared" si="8"/>
        <v>74</v>
      </c>
      <c r="F313" s="439">
        <f t="shared" si="9"/>
        <v>13.321081081081081</v>
      </c>
    </row>
    <row r="314" spans="1:6" ht="16.5" customHeight="1" x14ac:dyDescent="0.2">
      <c r="A314" s="433" t="s">
        <v>2485</v>
      </c>
      <c r="B314" s="433" t="s">
        <v>2486</v>
      </c>
      <c r="C314" s="437">
        <v>2822.4</v>
      </c>
      <c r="D314" s="438" t="s">
        <v>2019</v>
      </c>
      <c r="E314" s="433">
        <f t="shared" si="8"/>
        <v>74</v>
      </c>
      <c r="F314" s="439">
        <f t="shared" si="9"/>
        <v>38.140540540540542</v>
      </c>
    </row>
    <row r="315" spans="1:6" ht="16.5" customHeight="1" x14ac:dyDescent="0.2">
      <c r="A315" s="433" t="s">
        <v>2487</v>
      </c>
      <c r="B315" s="433" t="s">
        <v>2488</v>
      </c>
      <c r="C315" s="437">
        <v>4627.91</v>
      </c>
      <c r="D315" s="438" t="s">
        <v>2019</v>
      </c>
      <c r="E315" s="433">
        <f t="shared" si="8"/>
        <v>74</v>
      </c>
      <c r="F315" s="439">
        <f t="shared" si="9"/>
        <v>62.539324324324319</v>
      </c>
    </row>
    <row r="316" spans="1:6" ht="16.5" customHeight="1" x14ac:dyDescent="0.2">
      <c r="A316" s="433" t="s">
        <v>2489</v>
      </c>
      <c r="B316" s="433" t="s">
        <v>2490</v>
      </c>
      <c r="C316" s="437">
        <v>4970.33</v>
      </c>
      <c r="D316" s="438" t="s">
        <v>2019</v>
      </c>
      <c r="E316" s="433">
        <f t="shared" si="8"/>
        <v>74</v>
      </c>
      <c r="F316" s="439">
        <f t="shared" si="9"/>
        <v>67.166621621621616</v>
      </c>
    </row>
    <row r="317" spans="1:6" ht="16.5" customHeight="1" x14ac:dyDescent="0.2">
      <c r="A317" s="433" t="s">
        <v>2491</v>
      </c>
      <c r="B317" s="433" t="s">
        <v>2492</v>
      </c>
      <c r="C317" s="437">
        <v>5375.01</v>
      </c>
      <c r="D317" s="438" t="s">
        <v>2019</v>
      </c>
      <c r="E317" s="433">
        <f t="shared" si="8"/>
        <v>74</v>
      </c>
      <c r="F317" s="439">
        <f t="shared" si="9"/>
        <v>72.635270270270269</v>
      </c>
    </row>
    <row r="318" spans="1:6" ht="16.5" customHeight="1" x14ac:dyDescent="0.2">
      <c r="A318" s="433" t="s">
        <v>2493</v>
      </c>
      <c r="B318" s="433" t="s">
        <v>2494</v>
      </c>
      <c r="C318" s="437">
        <v>9940.66</v>
      </c>
      <c r="D318" s="438" t="s">
        <v>2019</v>
      </c>
      <c r="E318" s="433">
        <f t="shared" si="8"/>
        <v>74</v>
      </c>
      <c r="F318" s="439">
        <f t="shared" si="9"/>
        <v>134.33324324324323</v>
      </c>
    </row>
    <row r="319" spans="1:6" ht="16.5" customHeight="1" x14ac:dyDescent="0.2">
      <c r="A319" s="433" t="s">
        <v>2495</v>
      </c>
      <c r="B319" s="433" t="s">
        <v>2496</v>
      </c>
      <c r="C319" s="437">
        <v>8384.19</v>
      </c>
      <c r="D319" s="438" t="s">
        <v>2019</v>
      </c>
      <c r="E319" s="433">
        <f t="shared" si="8"/>
        <v>74</v>
      </c>
      <c r="F319" s="439">
        <f t="shared" si="9"/>
        <v>113.29986486486487</v>
      </c>
    </row>
    <row r="320" spans="1:6" ht="16.5" customHeight="1" x14ac:dyDescent="0.2">
      <c r="A320" s="433" t="s">
        <v>2497</v>
      </c>
      <c r="B320" s="433" t="s">
        <v>2498</v>
      </c>
      <c r="C320" s="437">
        <v>15077.01</v>
      </c>
      <c r="D320" s="438" t="s">
        <v>2019</v>
      </c>
      <c r="E320" s="433">
        <f t="shared" si="8"/>
        <v>74</v>
      </c>
      <c r="F320" s="439">
        <f t="shared" si="9"/>
        <v>203.7433783783784</v>
      </c>
    </row>
    <row r="321" spans="1:6" ht="16.5" customHeight="1" x14ac:dyDescent="0.2">
      <c r="A321" s="433" t="s">
        <v>2499</v>
      </c>
      <c r="B321" s="433" t="s">
        <v>2500</v>
      </c>
      <c r="C321" s="437">
        <v>23253.67</v>
      </c>
      <c r="D321" s="438" t="s">
        <v>2019</v>
      </c>
      <c r="E321" s="433">
        <f t="shared" si="8"/>
        <v>74</v>
      </c>
      <c r="F321" s="439">
        <f t="shared" si="9"/>
        <v>314.23878378378379</v>
      </c>
    </row>
    <row r="322" spans="1:6" ht="16.5" customHeight="1" x14ac:dyDescent="0.2">
      <c r="A322" s="433" t="s">
        <v>2501</v>
      </c>
      <c r="B322" s="433" t="s">
        <v>2502</v>
      </c>
      <c r="C322" s="437">
        <v>242.93</v>
      </c>
      <c r="D322" s="438" t="s">
        <v>2019</v>
      </c>
      <c r="E322" s="433">
        <f t="shared" si="8"/>
        <v>74</v>
      </c>
      <c r="F322" s="439">
        <f t="shared" si="9"/>
        <v>3.282837837837838</v>
      </c>
    </row>
    <row r="323" spans="1:6" ht="16.5" customHeight="1" x14ac:dyDescent="0.2">
      <c r="A323" s="433" t="s">
        <v>2503</v>
      </c>
      <c r="B323" s="433" t="s">
        <v>2504</v>
      </c>
      <c r="C323" s="437">
        <v>356.83</v>
      </c>
      <c r="D323" s="438" t="s">
        <v>2019</v>
      </c>
      <c r="E323" s="433">
        <f t="shared" si="8"/>
        <v>74</v>
      </c>
      <c r="F323" s="439">
        <f t="shared" si="9"/>
        <v>4.8220270270270271</v>
      </c>
    </row>
    <row r="324" spans="1:6" ht="16.5" customHeight="1" x14ac:dyDescent="0.2">
      <c r="A324" s="433" t="s">
        <v>2505</v>
      </c>
      <c r="B324" s="433" t="s">
        <v>2506</v>
      </c>
      <c r="C324" s="437">
        <v>9535.98</v>
      </c>
      <c r="D324" s="438" t="s">
        <v>2019</v>
      </c>
      <c r="E324" s="433">
        <f t="shared" si="8"/>
        <v>74</v>
      </c>
      <c r="F324" s="439">
        <f t="shared" si="9"/>
        <v>128.86459459459459</v>
      </c>
    </row>
    <row r="325" spans="1:6" ht="16.5" customHeight="1" x14ac:dyDescent="0.2">
      <c r="A325" s="433" t="s">
        <v>2507</v>
      </c>
      <c r="B325" s="433" t="s">
        <v>2508</v>
      </c>
      <c r="C325" s="437">
        <v>8996.4</v>
      </c>
      <c r="D325" s="438" t="s">
        <v>2019</v>
      </c>
      <c r="E325" s="433">
        <f t="shared" ref="E325:E388" si="10">E324</f>
        <v>74</v>
      </c>
      <c r="F325" s="439">
        <f t="shared" ref="F325:F388" si="11">C325/E325</f>
        <v>121.57297297297296</v>
      </c>
    </row>
    <row r="326" spans="1:6" ht="16.5" customHeight="1" x14ac:dyDescent="0.2">
      <c r="A326" s="433" t="s">
        <v>2509</v>
      </c>
      <c r="B326" s="433" t="s">
        <v>2510</v>
      </c>
      <c r="C326" s="437">
        <v>7156.8</v>
      </c>
      <c r="D326" s="438" t="s">
        <v>2019</v>
      </c>
      <c r="E326" s="433">
        <f t="shared" si="10"/>
        <v>74</v>
      </c>
      <c r="F326" s="439">
        <f t="shared" si="11"/>
        <v>96.713513513513519</v>
      </c>
    </row>
    <row r="327" spans="1:6" ht="16.5" customHeight="1" x14ac:dyDescent="0.2">
      <c r="A327" s="433" t="s">
        <v>2511</v>
      </c>
      <c r="B327" s="433" t="s">
        <v>2512</v>
      </c>
      <c r="C327" s="437">
        <v>9390.7099999999991</v>
      </c>
      <c r="D327" s="438" t="s">
        <v>2019</v>
      </c>
      <c r="E327" s="433">
        <f t="shared" si="10"/>
        <v>74</v>
      </c>
      <c r="F327" s="439">
        <f t="shared" si="11"/>
        <v>126.90148648648648</v>
      </c>
    </row>
    <row r="328" spans="1:6" ht="16.5" customHeight="1" x14ac:dyDescent="0.2">
      <c r="A328" s="433" t="s">
        <v>2513</v>
      </c>
      <c r="B328" s="433" t="s">
        <v>2514</v>
      </c>
      <c r="C328" s="437">
        <v>9390.7099999999991</v>
      </c>
      <c r="D328" s="438" t="s">
        <v>2019</v>
      </c>
      <c r="E328" s="433">
        <f t="shared" si="10"/>
        <v>74</v>
      </c>
      <c r="F328" s="439">
        <f t="shared" si="11"/>
        <v>126.90148648648648</v>
      </c>
    </row>
    <row r="329" spans="1:6" ht="16.5" customHeight="1" x14ac:dyDescent="0.2">
      <c r="A329" s="433" t="s">
        <v>2515</v>
      </c>
      <c r="B329" s="433" t="s">
        <v>2516</v>
      </c>
      <c r="C329" s="437">
        <v>9390.7099999999991</v>
      </c>
      <c r="D329" s="438" t="s">
        <v>2019</v>
      </c>
      <c r="E329" s="433">
        <f t="shared" si="10"/>
        <v>74</v>
      </c>
      <c r="F329" s="439">
        <f t="shared" si="11"/>
        <v>126.90148648648648</v>
      </c>
    </row>
    <row r="330" spans="1:6" ht="16.5" customHeight="1" x14ac:dyDescent="0.2">
      <c r="A330" s="433" t="s">
        <v>2517</v>
      </c>
      <c r="B330" s="433" t="s">
        <v>2518</v>
      </c>
      <c r="C330" s="437">
        <v>18855.53</v>
      </c>
      <c r="D330" s="438" t="s">
        <v>2019</v>
      </c>
      <c r="E330" s="433">
        <f t="shared" si="10"/>
        <v>74</v>
      </c>
      <c r="F330" s="439">
        <f t="shared" si="11"/>
        <v>254.80445945945945</v>
      </c>
    </row>
    <row r="331" spans="1:6" ht="16.5" customHeight="1" x14ac:dyDescent="0.25">
      <c r="A331" s="433"/>
      <c r="B331" s="434" t="s">
        <v>2519</v>
      </c>
      <c r="C331" s="660"/>
      <c r="D331" s="660"/>
      <c r="E331" s="433">
        <f t="shared" si="10"/>
        <v>74</v>
      </c>
      <c r="F331" s="439">
        <f t="shared" si="11"/>
        <v>0</v>
      </c>
    </row>
    <row r="332" spans="1:6" ht="16.5" customHeight="1" x14ac:dyDescent="0.2">
      <c r="A332" s="433" t="s">
        <v>2017</v>
      </c>
      <c r="B332" s="433" t="s">
        <v>1421</v>
      </c>
      <c r="C332" s="437">
        <v>88.7</v>
      </c>
      <c r="D332" s="438" t="s">
        <v>2019</v>
      </c>
      <c r="E332" s="433">
        <f t="shared" si="10"/>
        <v>74</v>
      </c>
      <c r="F332" s="439">
        <f t="shared" si="11"/>
        <v>1.1986486486486487</v>
      </c>
    </row>
    <row r="333" spans="1:6" ht="16.5" customHeight="1" x14ac:dyDescent="0.2">
      <c r="A333" s="433" t="s">
        <v>2020</v>
      </c>
      <c r="B333" s="433" t="s">
        <v>2520</v>
      </c>
      <c r="C333" s="437">
        <v>88.7</v>
      </c>
      <c r="D333" s="438" t="s">
        <v>2019</v>
      </c>
      <c r="E333" s="433">
        <f t="shared" si="10"/>
        <v>74</v>
      </c>
      <c r="F333" s="439">
        <f t="shared" si="11"/>
        <v>1.1986486486486487</v>
      </c>
    </row>
    <row r="334" spans="1:6" ht="16.5" customHeight="1" x14ac:dyDescent="0.2">
      <c r="A334" s="433" t="s">
        <v>2022</v>
      </c>
      <c r="B334" s="433" t="s">
        <v>2521</v>
      </c>
      <c r="C334" s="437">
        <v>88.7</v>
      </c>
      <c r="D334" s="438" t="s">
        <v>2019</v>
      </c>
      <c r="E334" s="433">
        <f t="shared" si="10"/>
        <v>74</v>
      </c>
      <c r="F334" s="439">
        <f t="shared" si="11"/>
        <v>1.1986486486486487</v>
      </c>
    </row>
    <row r="335" spans="1:6" ht="16.5" customHeight="1" x14ac:dyDescent="0.2">
      <c r="A335" s="433" t="s">
        <v>2024</v>
      </c>
      <c r="B335" s="433" t="s">
        <v>1419</v>
      </c>
      <c r="C335" s="437">
        <v>78.12</v>
      </c>
      <c r="D335" s="438" t="s">
        <v>2019</v>
      </c>
      <c r="E335" s="433">
        <f t="shared" si="10"/>
        <v>74</v>
      </c>
      <c r="F335" s="439">
        <f t="shared" si="11"/>
        <v>1.0556756756756758</v>
      </c>
    </row>
    <row r="336" spans="1:6" ht="16.5" customHeight="1" x14ac:dyDescent="0.2">
      <c r="A336" s="433" t="s">
        <v>2026</v>
      </c>
      <c r="B336" s="433" t="s">
        <v>2522</v>
      </c>
      <c r="C336" s="437">
        <v>121.97</v>
      </c>
      <c r="D336" s="438" t="s">
        <v>2019</v>
      </c>
      <c r="E336" s="433">
        <f t="shared" si="10"/>
        <v>74</v>
      </c>
      <c r="F336" s="439">
        <f t="shared" si="11"/>
        <v>1.6482432432432432</v>
      </c>
    </row>
    <row r="337" spans="1:6" ht="16.5" customHeight="1" x14ac:dyDescent="0.2">
      <c r="A337" s="433" t="s">
        <v>2028</v>
      </c>
      <c r="B337" s="433" t="s">
        <v>2523</v>
      </c>
      <c r="C337" s="437">
        <v>100.8</v>
      </c>
      <c r="D337" s="438" t="s">
        <v>2019</v>
      </c>
      <c r="E337" s="433">
        <f t="shared" si="10"/>
        <v>74</v>
      </c>
      <c r="F337" s="439">
        <f t="shared" si="11"/>
        <v>1.362162162162162</v>
      </c>
    </row>
    <row r="338" spans="1:6" ht="16.5" customHeight="1" x14ac:dyDescent="0.2">
      <c r="A338" s="433" t="s">
        <v>2030</v>
      </c>
      <c r="B338" s="433" t="s">
        <v>2524</v>
      </c>
      <c r="C338" s="437">
        <v>88.7</v>
      </c>
      <c r="D338" s="438" t="s">
        <v>2019</v>
      </c>
      <c r="E338" s="433">
        <f t="shared" si="10"/>
        <v>74</v>
      </c>
      <c r="F338" s="439">
        <f t="shared" si="11"/>
        <v>1.1986486486486487</v>
      </c>
    </row>
    <row r="339" spans="1:6" ht="16.5" customHeight="1" x14ac:dyDescent="0.2">
      <c r="A339" s="433" t="s">
        <v>2032</v>
      </c>
      <c r="B339" s="433" t="s">
        <v>1437</v>
      </c>
      <c r="C339" s="437">
        <v>100.8</v>
      </c>
      <c r="D339" s="438" t="s">
        <v>2019</v>
      </c>
      <c r="E339" s="433">
        <f t="shared" si="10"/>
        <v>74</v>
      </c>
      <c r="F339" s="439">
        <f t="shared" si="11"/>
        <v>1.362162162162162</v>
      </c>
    </row>
    <row r="340" spans="1:6" ht="16.5" customHeight="1" x14ac:dyDescent="0.2">
      <c r="A340" s="433" t="s">
        <v>2034</v>
      </c>
      <c r="B340" s="433" t="s">
        <v>2525</v>
      </c>
      <c r="C340" s="437">
        <v>100.8</v>
      </c>
      <c r="D340" s="438" t="s">
        <v>2019</v>
      </c>
      <c r="E340" s="433">
        <f t="shared" si="10"/>
        <v>74</v>
      </c>
      <c r="F340" s="439">
        <f t="shared" si="11"/>
        <v>1.362162162162162</v>
      </c>
    </row>
    <row r="341" spans="1:6" ht="16.5" customHeight="1" x14ac:dyDescent="0.2">
      <c r="A341" s="433" t="s">
        <v>2036</v>
      </c>
      <c r="B341" s="433" t="s">
        <v>2526</v>
      </c>
      <c r="C341" s="437">
        <v>116.42</v>
      </c>
      <c r="D341" s="438" t="s">
        <v>2019</v>
      </c>
      <c r="E341" s="433">
        <f t="shared" si="10"/>
        <v>74</v>
      </c>
      <c r="F341" s="439">
        <f t="shared" si="11"/>
        <v>1.5732432432432433</v>
      </c>
    </row>
    <row r="342" spans="1:6" ht="16.5" customHeight="1" x14ac:dyDescent="0.2">
      <c r="A342" s="433" t="s">
        <v>2038</v>
      </c>
      <c r="B342" s="433" t="s">
        <v>2527</v>
      </c>
      <c r="C342" s="437">
        <v>116.42</v>
      </c>
      <c r="D342" s="438" t="s">
        <v>2019</v>
      </c>
      <c r="E342" s="433">
        <f t="shared" si="10"/>
        <v>74</v>
      </c>
      <c r="F342" s="439">
        <f t="shared" si="11"/>
        <v>1.5732432432432433</v>
      </c>
    </row>
    <row r="343" spans="1:6" ht="16.5" customHeight="1" x14ac:dyDescent="0.2">
      <c r="A343" s="433" t="s">
        <v>2040</v>
      </c>
      <c r="B343" s="433" t="s">
        <v>2528</v>
      </c>
      <c r="C343" s="437">
        <v>94.25</v>
      </c>
      <c r="D343" s="438" t="s">
        <v>2019</v>
      </c>
      <c r="E343" s="433">
        <f t="shared" si="10"/>
        <v>74</v>
      </c>
      <c r="F343" s="439">
        <f t="shared" si="11"/>
        <v>1.2736486486486487</v>
      </c>
    </row>
    <row r="344" spans="1:6" ht="16.5" customHeight="1" x14ac:dyDescent="0.2">
      <c r="A344" s="433" t="s">
        <v>2042</v>
      </c>
      <c r="B344" s="433" t="s">
        <v>2529</v>
      </c>
      <c r="C344" s="437">
        <v>121.97</v>
      </c>
      <c r="D344" s="438" t="s">
        <v>2019</v>
      </c>
      <c r="E344" s="433">
        <f t="shared" si="10"/>
        <v>74</v>
      </c>
      <c r="F344" s="439">
        <f t="shared" si="11"/>
        <v>1.6482432432432432</v>
      </c>
    </row>
    <row r="345" spans="1:6" ht="16.5" customHeight="1" x14ac:dyDescent="0.2">
      <c r="A345" s="433" t="s">
        <v>2044</v>
      </c>
      <c r="B345" s="433" t="s">
        <v>2530</v>
      </c>
      <c r="C345" s="437">
        <v>183.96</v>
      </c>
      <c r="D345" s="438" t="s">
        <v>2019</v>
      </c>
      <c r="E345" s="433">
        <f t="shared" si="10"/>
        <v>74</v>
      </c>
      <c r="F345" s="439">
        <f t="shared" si="11"/>
        <v>2.4859459459459461</v>
      </c>
    </row>
    <row r="346" spans="1:6" ht="16.5" customHeight="1" x14ac:dyDescent="0.2">
      <c r="A346" s="433" t="s">
        <v>2046</v>
      </c>
      <c r="B346" s="433" t="s">
        <v>2531</v>
      </c>
      <c r="C346" s="437">
        <v>477.79</v>
      </c>
      <c r="D346" s="438" t="s">
        <v>2019</v>
      </c>
      <c r="E346" s="433">
        <f t="shared" si="10"/>
        <v>74</v>
      </c>
      <c r="F346" s="439">
        <f t="shared" si="11"/>
        <v>6.4566216216216219</v>
      </c>
    </row>
    <row r="347" spans="1:6" ht="16.5" customHeight="1" x14ac:dyDescent="0.2">
      <c r="A347" s="433" t="s">
        <v>2048</v>
      </c>
      <c r="B347" s="433" t="s">
        <v>2532</v>
      </c>
      <c r="C347" s="437">
        <v>366.91</v>
      </c>
      <c r="D347" s="438" t="s">
        <v>2019</v>
      </c>
      <c r="E347" s="433">
        <f t="shared" si="10"/>
        <v>74</v>
      </c>
      <c r="F347" s="439">
        <f t="shared" si="11"/>
        <v>4.9582432432432437</v>
      </c>
    </row>
    <row r="348" spans="1:6" ht="16.5" customHeight="1" x14ac:dyDescent="0.2">
      <c r="A348" s="433" t="s">
        <v>2050</v>
      </c>
      <c r="B348" s="433" t="s">
        <v>2533</v>
      </c>
      <c r="C348" s="437">
        <v>477.79</v>
      </c>
      <c r="D348" s="438" t="s">
        <v>2019</v>
      </c>
      <c r="E348" s="433">
        <f t="shared" si="10"/>
        <v>74</v>
      </c>
      <c r="F348" s="439">
        <f t="shared" si="11"/>
        <v>6.4566216216216219</v>
      </c>
    </row>
    <row r="349" spans="1:6" ht="16.5" customHeight="1" x14ac:dyDescent="0.2">
      <c r="A349" s="433" t="s">
        <v>2052</v>
      </c>
      <c r="B349" s="433" t="s">
        <v>2534</v>
      </c>
      <c r="C349" s="437">
        <v>232.85</v>
      </c>
      <c r="D349" s="438" t="s">
        <v>2019</v>
      </c>
      <c r="E349" s="433">
        <f t="shared" si="10"/>
        <v>74</v>
      </c>
      <c r="F349" s="439">
        <f t="shared" si="11"/>
        <v>3.1466216216216214</v>
      </c>
    </row>
    <row r="350" spans="1:6" ht="16.5" customHeight="1" x14ac:dyDescent="0.2">
      <c r="A350" s="433" t="s">
        <v>2054</v>
      </c>
      <c r="B350" s="433" t="s">
        <v>2535</v>
      </c>
      <c r="C350" s="437">
        <v>133.56</v>
      </c>
      <c r="D350" s="438" t="s">
        <v>2019</v>
      </c>
      <c r="E350" s="433">
        <f t="shared" si="10"/>
        <v>74</v>
      </c>
      <c r="F350" s="439">
        <f t="shared" si="11"/>
        <v>1.8048648648648649</v>
      </c>
    </row>
    <row r="351" spans="1:6" ht="16.5" customHeight="1" x14ac:dyDescent="0.2">
      <c r="A351" s="433" t="s">
        <v>2077</v>
      </c>
      <c r="B351" s="433" t="s">
        <v>2536</v>
      </c>
      <c r="C351" s="437">
        <v>166.32</v>
      </c>
      <c r="D351" s="438" t="s">
        <v>2019</v>
      </c>
      <c r="E351" s="433">
        <f t="shared" si="10"/>
        <v>74</v>
      </c>
      <c r="F351" s="439">
        <f t="shared" si="11"/>
        <v>2.2475675675675673</v>
      </c>
    </row>
    <row r="352" spans="1:6" ht="16.5" customHeight="1" x14ac:dyDescent="0.2">
      <c r="A352" s="433" t="s">
        <v>2079</v>
      </c>
      <c r="B352" s="433" t="s">
        <v>2537</v>
      </c>
      <c r="C352" s="437">
        <v>110.88</v>
      </c>
      <c r="D352" s="438" t="s">
        <v>2019</v>
      </c>
      <c r="E352" s="433">
        <f t="shared" si="10"/>
        <v>74</v>
      </c>
      <c r="F352" s="439">
        <f t="shared" si="11"/>
        <v>1.4983783783783784</v>
      </c>
    </row>
    <row r="353" spans="1:6" ht="16.5" customHeight="1" x14ac:dyDescent="0.2">
      <c r="A353" s="433" t="s">
        <v>2081</v>
      </c>
      <c r="B353" s="433" t="s">
        <v>2538</v>
      </c>
      <c r="C353" s="437">
        <v>81.84</v>
      </c>
      <c r="D353" s="438" t="s">
        <v>2019</v>
      </c>
      <c r="E353" s="433">
        <f t="shared" si="10"/>
        <v>74</v>
      </c>
      <c r="F353" s="439">
        <f t="shared" si="11"/>
        <v>1.105945945945946</v>
      </c>
    </row>
    <row r="354" spans="1:6" ht="16.5" customHeight="1" x14ac:dyDescent="0.2">
      <c r="A354" s="433" t="s">
        <v>2083</v>
      </c>
      <c r="B354" s="433" t="s">
        <v>2539</v>
      </c>
      <c r="C354" s="437">
        <v>110.88</v>
      </c>
      <c r="D354" s="438" t="s">
        <v>2019</v>
      </c>
      <c r="E354" s="433">
        <f t="shared" si="10"/>
        <v>74</v>
      </c>
      <c r="F354" s="439">
        <f t="shared" si="11"/>
        <v>1.4983783783783784</v>
      </c>
    </row>
    <row r="355" spans="1:6" ht="16.5" customHeight="1" x14ac:dyDescent="0.2">
      <c r="A355" s="433" t="s">
        <v>2085</v>
      </c>
      <c r="B355" s="433" t="s">
        <v>2540</v>
      </c>
      <c r="C355" s="437">
        <v>1098.72</v>
      </c>
      <c r="D355" s="438" t="s">
        <v>2019</v>
      </c>
      <c r="E355" s="433">
        <f t="shared" si="10"/>
        <v>74</v>
      </c>
      <c r="F355" s="439">
        <f t="shared" si="11"/>
        <v>14.847567567567568</v>
      </c>
    </row>
    <row r="356" spans="1:6" ht="16.5" customHeight="1" x14ac:dyDescent="0.2">
      <c r="A356" s="433" t="s">
        <v>2087</v>
      </c>
      <c r="B356" s="433" t="s">
        <v>2541</v>
      </c>
      <c r="C356" s="437">
        <v>1719.65</v>
      </c>
      <c r="D356" s="438" t="s">
        <v>2019</v>
      </c>
      <c r="E356" s="433">
        <f t="shared" si="10"/>
        <v>74</v>
      </c>
      <c r="F356" s="439">
        <f t="shared" si="11"/>
        <v>23.238513513513514</v>
      </c>
    </row>
    <row r="357" spans="1:6" ht="16.5" customHeight="1" x14ac:dyDescent="0.2">
      <c r="A357" s="433" t="s">
        <v>2089</v>
      </c>
      <c r="B357" s="433" t="s">
        <v>2542</v>
      </c>
      <c r="C357" s="437">
        <v>723.74</v>
      </c>
      <c r="D357" s="438" t="s">
        <v>2019</v>
      </c>
      <c r="E357" s="433">
        <f t="shared" si="10"/>
        <v>74</v>
      </c>
      <c r="F357" s="439">
        <f t="shared" si="11"/>
        <v>9.78027027027027</v>
      </c>
    </row>
    <row r="358" spans="1:6" ht="16.5" customHeight="1" x14ac:dyDescent="0.2">
      <c r="A358" s="433" t="s">
        <v>2091</v>
      </c>
      <c r="B358" s="433" t="s">
        <v>2543</v>
      </c>
      <c r="C358" s="437">
        <v>1088.6400000000001</v>
      </c>
      <c r="D358" s="438" t="s">
        <v>2019</v>
      </c>
      <c r="E358" s="433">
        <f t="shared" si="10"/>
        <v>74</v>
      </c>
      <c r="F358" s="439">
        <f t="shared" si="11"/>
        <v>14.711351351351352</v>
      </c>
    </row>
    <row r="359" spans="1:6" ht="16.5" customHeight="1" x14ac:dyDescent="0.2">
      <c r="A359" s="433" t="s">
        <v>2093</v>
      </c>
      <c r="B359" s="433" t="s">
        <v>2544</v>
      </c>
      <c r="C359" s="437">
        <v>3265.92</v>
      </c>
      <c r="D359" s="438" t="s">
        <v>2019</v>
      </c>
      <c r="E359" s="433">
        <f t="shared" si="10"/>
        <v>74</v>
      </c>
      <c r="F359" s="439">
        <f t="shared" si="11"/>
        <v>44.134054054054054</v>
      </c>
    </row>
    <row r="360" spans="1:6" ht="16.5" customHeight="1" x14ac:dyDescent="0.2">
      <c r="A360" s="433" t="s">
        <v>2095</v>
      </c>
      <c r="B360" s="433" t="s">
        <v>2545</v>
      </c>
      <c r="C360" s="437">
        <v>635.04</v>
      </c>
      <c r="D360" s="438" t="s">
        <v>2019</v>
      </c>
      <c r="E360" s="433">
        <f t="shared" si="10"/>
        <v>74</v>
      </c>
      <c r="F360" s="439">
        <f t="shared" si="11"/>
        <v>8.5816216216216219</v>
      </c>
    </row>
    <row r="361" spans="1:6" ht="16.5" customHeight="1" x14ac:dyDescent="0.2">
      <c r="A361" s="433" t="s">
        <v>2097</v>
      </c>
      <c r="B361" s="433" t="s">
        <v>2546</v>
      </c>
      <c r="C361" s="437">
        <v>278.20999999999998</v>
      </c>
      <c r="D361" s="438" t="s">
        <v>2019</v>
      </c>
      <c r="E361" s="433">
        <f t="shared" si="10"/>
        <v>74</v>
      </c>
      <c r="F361" s="439">
        <f t="shared" si="11"/>
        <v>3.7595945945945943</v>
      </c>
    </row>
    <row r="362" spans="1:6" ht="16.5" customHeight="1" x14ac:dyDescent="0.2">
      <c r="A362" s="433" t="s">
        <v>2099</v>
      </c>
      <c r="B362" s="433" t="s">
        <v>2547</v>
      </c>
      <c r="C362" s="437">
        <v>108.86</v>
      </c>
      <c r="D362" s="438" t="s">
        <v>2019</v>
      </c>
      <c r="E362" s="433">
        <f t="shared" si="10"/>
        <v>74</v>
      </c>
      <c r="F362" s="439">
        <f t="shared" si="11"/>
        <v>1.471081081081081</v>
      </c>
    </row>
    <row r="363" spans="1:6" ht="16.5" customHeight="1" x14ac:dyDescent="0.2">
      <c r="A363" s="433" t="s">
        <v>2101</v>
      </c>
      <c r="B363" s="433" t="s">
        <v>2548</v>
      </c>
      <c r="C363" s="437">
        <v>108.86</v>
      </c>
      <c r="D363" s="438" t="s">
        <v>2019</v>
      </c>
      <c r="E363" s="433">
        <f t="shared" si="10"/>
        <v>74</v>
      </c>
      <c r="F363" s="439">
        <f t="shared" si="11"/>
        <v>1.471081081081081</v>
      </c>
    </row>
    <row r="364" spans="1:6" ht="16.5" customHeight="1" x14ac:dyDescent="0.2">
      <c r="A364" s="433" t="s">
        <v>2103</v>
      </c>
      <c r="B364" s="433" t="s">
        <v>2549</v>
      </c>
      <c r="C364" s="437">
        <v>239.9</v>
      </c>
      <c r="D364" s="438" t="s">
        <v>2019</v>
      </c>
      <c r="E364" s="433">
        <f t="shared" si="10"/>
        <v>74</v>
      </c>
      <c r="F364" s="439">
        <f t="shared" si="11"/>
        <v>3.2418918918918918</v>
      </c>
    </row>
    <row r="365" spans="1:6" ht="16.5" customHeight="1" x14ac:dyDescent="0.2">
      <c r="A365" s="433" t="s">
        <v>2105</v>
      </c>
      <c r="B365" s="433" t="s">
        <v>2550</v>
      </c>
      <c r="C365" s="437">
        <v>655.20000000000005</v>
      </c>
      <c r="D365" s="438" t="s">
        <v>2019</v>
      </c>
      <c r="E365" s="433">
        <f t="shared" si="10"/>
        <v>74</v>
      </c>
      <c r="F365" s="439">
        <f t="shared" si="11"/>
        <v>8.8540540540540551</v>
      </c>
    </row>
    <row r="366" spans="1:6" ht="16.5" customHeight="1" x14ac:dyDescent="0.2">
      <c r="A366" s="433" t="s">
        <v>2107</v>
      </c>
      <c r="B366" s="433" t="s">
        <v>2551</v>
      </c>
      <c r="C366" s="437">
        <v>635.04</v>
      </c>
      <c r="D366" s="438" t="s">
        <v>2019</v>
      </c>
      <c r="E366" s="433">
        <f t="shared" si="10"/>
        <v>74</v>
      </c>
      <c r="F366" s="439">
        <f t="shared" si="11"/>
        <v>8.5816216216216219</v>
      </c>
    </row>
    <row r="367" spans="1:6" ht="16.5" customHeight="1" x14ac:dyDescent="0.2">
      <c r="A367" s="433" t="s">
        <v>2109</v>
      </c>
      <c r="B367" s="433" t="s">
        <v>2552</v>
      </c>
      <c r="C367" s="437">
        <v>635.04</v>
      </c>
      <c r="D367" s="438" t="s">
        <v>2019</v>
      </c>
      <c r="E367" s="433">
        <f t="shared" si="10"/>
        <v>74</v>
      </c>
      <c r="F367" s="439">
        <f t="shared" si="11"/>
        <v>8.5816216216216219</v>
      </c>
    </row>
    <row r="368" spans="1:6" ht="16.5" customHeight="1" x14ac:dyDescent="0.2">
      <c r="A368" s="433" t="s">
        <v>2111</v>
      </c>
      <c r="B368" s="433" t="s">
        <v>2553</v>
      </c>
      <c r="C368" s="437">
        <v>2701.44</v>
      </c>
      <c r="D368" s="438" t="s">
        <v>2019</v>
      </c>
      <c r="E368" s="433">
        <f t="shared" si="10"/>
        <v>74</v>
      </c>
      <c r="F368" s="439">
        <f t="shared" si="11"/>
        <v>36.505945945945946</v>
      </c>
    </row>
    <row r="369" spans="1:6" ht="16.5" customHeight="1" x14ac:dyDescent="0.2">
      <c r="A369" s="433" t="s">
        <v>2113</v>
      </c>
      <c r="B369" s="433" t="s">
        <v>2554</v>
      </c>
      <c r="C369" s="437">
        <v>555.41</v>
      </c>
      <c r="D369" s="438" t="s">
        <v>2019</v>
      </c>
      <c r="E369" s="433">
        <f t="shared" si="10"/>
        <v>74</v>
      </c>
      <c r="F369" s="439">
        <f t="shared" si="11"/>
        <v>7.5055405405405402</v>
      </c>
    </row>
    <row r="370" spans="1:6" ht="16.5" customHeight="1" x14ac:dyDescent="0.2">
      <c r="A370" s="433" t="s">
        <v>2115</v>
      </c>
      <c r="B370" s="433" t="s">
        <v>2555</v>
      </c>
      <c r="C370" s="437">
        <v>555.41</v>
      </c>
      <c r="D370" s="438" t="s">
        <v>2019</v>
      </c>
      <c r="E370" s="433">
        <f t="shared" si="10"/>
        <v>74</v>
      </c>
      <c r="F370" s="439">
        <f t="shared" si="11"/>
        <v>7.5055405405405402</v>
      </c>
    </row>
    <row r="371" spans="1:6" ht="16.5" customHeight="1" x14ac:dyDescent="0.2">
      <c r="A371" s="433" t="s">
        <v>2117</v>
      </c>
      <c r="B371" s="433" t="s">
        <v>2556</v>
      </c>
      <c r="C371" s="437">
        <v>587.66</v>
      </c>
      <c r="D371" s="438" t="s">
        <v>2019</v>
      </c>
      <c r="E371" s="433">
        <f t="shared" si="10"/>
        <v>74</v>
      </c>
      <c r="F371" s="439">
        <f t="shared" si="11"/>
        <v>7.9413513513513507</v>
      </c>
    </row>
    <row r="372" spans="1:6" ht="16.5" customHeight="1" x14ac:dyDescent="0.2">
      <c r="A372" s="433" t="s">
        <v>2119</v>
      </c>
      <c r="B372" s="433" t="s">
        <v>2557</v>
      </c>
      <c r="C372" s="437">
        <v>1033.2</v>
      </c>
      <c r="D372" s="438" t="s">
        <v>2019</v>
      </c>
      <c r="E372" s="433">
        <f t="shared" si="10"/>
        <v>74</v>
      </c>
      <c r="F372" s="439">
        <f t="shared" si="11"/>
        <v>13.962162162162162</v>
      </c>
    </row>
    <row r="373" spans="1:6" ht="16.5" customHeight="1" x14ac:dyDescent="0.2">
      <c r="A373" s="433" t="s">
        <v>2121</v>
      </c>
      <c r="B373" s="433" t="s">
        <v>2558</v>
      </c>
      <c r="C373" s="437">
        <v>1033.2</v>
      </c>
      <c r="D373" s="438" t="s">
        <v>2019</v>
      </c>
      <c r="E373" s="433">
        <f t="shared" si="10"/>
        <v>74</v>
      </c>
      <c r="F373" s="439">
        <f t="shared" si="11"/>
        <v>13.962162162162162</v>
      </c>
    </row>
    <row r="374" spans="1:6" ht="16.5" customHeight="1" x14ac:dyDescent="0.2">
      <c r="A374" s="433" t="s">
        <v>2123</v>
      </c>
      <c r="B374" s="433" t="s">
        <v>2559</v>
      </c>
      <c r="C374" s="437">
        <v>378</v>
      </c>
      <c r="D374" s="438" t="s">
        <v>2019</v>
      </c>
      <c r="E374" s="433">
        <f t="shared" si="10"/>
        <v>74</v>
      </c>
      <c r="F374" s="439">
        <f t="shared" si="11"/>
        <v>5.1081081081081079</v>
      </c>
    </row>
    <row r="375" spans="1:6" ht="16.5" customHeight="1" x14ac:dyDescent="0.2">
      <c r="A375" s="433" t="s">
        <v>2125</v>
      </c>
      <c r="B375" s="433" t="s">
        <v>2560</v>
      </c>
      <c r="C375" s="437">
        <v>635.04</v>
      </c>
      <c r="D375" s="438" t="s">
        <v>2019</v>
      </c>
      <c r="E375" s="433">
        <f t="shared" si="10"/>
        <v>74</v>
      </c>
      <c r="F375" s="439">
        <f t="shared" si="11"/>
        <v>8.5816216216216219</v>
      </c>
    </row>
    <row r="376" spans="1:6" ht="16.5" customHeight="1" x14ac:dyDescent="0.2">
      <c r="A376" s="433" t="s">
        <v>2127</v>
      </c>
      <c r="B376" s="433" t="s">
        <v>2561</v>
      </c>
      <c r="C376" s="437">
        <v>715.56</v>
      </c>
      <c r="D376" s="438" t="s">
        <v>2019</v>
      </c>
      <c r="E376" s="433">
        <f t="shared" si="10"/>
        <v>74</v>
      </c>
      <c r="F376" s="439">
        <f t="shared" si="11"/>
        <v>9.6697297297297293</v>
      </c>
    </row>
    <row r="377" spans="1:6" ht="16.5" customHeight="1" x14ac:dyDescent="0.2">
      <c r="A377" s="433" t="s">
        <v>2129</v>
      </c>
      <c r="B377" s="433" t="s">
        <v>2562</v>
      </c>
      <c r="C377" s="437">
        <v>1949.47</v>
      </c>
      <c r="D377" s="438" t="s">
        <v>2019</v>
      </c>
      <c r="E377" s="433">
        <f t="shared" si="10"/>
        <v>74</v>
      </c>
      <c r="F377" s="439">
        <f t="shared" si="11"/>
        <v>26.344189189189191</v>
      </c>
    </row>
    <row r="378" spans="1:6" ht="16.5" customHeight="1" x14ac:dyDescent="0.2">
      <c r="A378" s="433" t="s">
        <v>2131</v>
      </c>
      <c r="B378" s="433" t="s">
        <v>2563</v>
      </c>
      <c r="C378" s="437">
        <v>723.74</v>
      </c>
      <c r="D378" s="438" t="s">
        <v>2019</v>
      </c>
      <c r="E378" s="433">
        <f t="shared" si="10"/>
        <v>74</v>
      </c>
      <c r="F378" s="439">
        <f t="shared" si="11"/>
        <v>9.78027027027027</v>
      </c>
    </row>
    <row r="379" spans="1:6" ht="16.5" customHeight="1" x14ac:dyDescent="0.2">
      <c r="A379" s="433" t="s">
        <v>2133</v>
      </c>
      <c r="B379" s="433" t="s">
        <v>2564</v>
      </c>
      <c r="C379" s="437">
        <v>1121.9000000000001</v>
      </c>
      <c r="D379" s="438" t="s">
        <v>2019</v>
      </c>
      <c r="E379" s="433">
        <f t="shared" si="10"/>
        <v>74</v>
      </c>
      <c r="F379" s="439">
        <f t="shared" si="11"/>
        <v>15.160810810810812</v>
      </c>
    </row>
    <row r="380" spans="1:6" ht="16.5" customHeight="1" x14ac:dyDescent="0.2">
      <c r="A380" s="433" t="s">
        <v>2135</v>
      </c>
      <c r="B380" s="433" t="s">
        <v>2565</v>
      </c>
      <c r="C380" s="437">
        <v>586.66</v>
      </c>
      <c r="D380" s="438" t="s">
        <v>2019</v>
      </c>
      <c r="E380" s="433">
        <f t="shared" si="10"/>
        <v>74</v>
      </c>
      <c r="F380" s="439">
        <f t="shared" si="11"/>
        <v>7.9278378378378376</v>
      </c>
    </row>
    <row r="381" spans="1:6" ht="16.5" customHeight="1" x14ac:dyDescent="0.2">
      <c r="A381" s="433" t="s">
        <v>2137</v>
      </c>
      <c r="B381" s="433" t="s">
        <v>2566</v>
      </c>
      <c r="C381" s="437">
        <v>356.83</v>
      </c>
      <c r="D381" s="438" t="s">
        <v>2019</v>
      </c>
      <c r="E381" s="433">
        <f t="shared" si="10"/>
        <v>74</v>
      </c>
      <c r="F381" s="439">
        <f t="shared" si="11"/>
        <v>4.8220270270270271</v>
      </c>
    </row>
    <row r="382" spans="1:6" ht="16.5" customHeight="1" x14ac:dyDescent="0.2">
      <c r="A382" s="433" t="s">
        <v>2139</v>
      </c>
      <c r="B382" s="433" t="s">
        <v>2567</v>
      </c>
      <c r="C382" s="437">
        <v>189.5</v>
      </c>
      <c r="D382" s="438" t="s">
        <v>2019</v>
      </c>
      <c r="E382" s="433">
        <f t="shared" si="10"/>
        <v>74</v>
      </c>
      <c r="F382" s="439">
        <f t="shared" si="11"/>
        <v>2.560810810810811</v>
      </c>
    </row>
    <row r="383" spans="1:6" ht="16.5" customHeight="1" x14ac:dyDescent="0.2">
      <c r="A383" s="433" t="s">
        <v>2141</v>
      </c>
      <c r="B383" s="433" t="s">
        <v>2568</v>
      </c>
      <c r="C383" s="437">
        <v>221.76</v>
      </c>
      <c r="D383" s="438" t="s">
        <v>2019</v>
      </c>
      <c r="E383" s="433">
        <f t="shared" si="10"/>
        <v>74</v>
      </c>
      <c r="F383" s="439">
        <f t="shared" si="11"/>
        <v>2.9967567567567568</v>
      </c>
    </row>
    <row r="384" spans="1:6" ht="16.5" customHeight="1" x14ac:dyDescent="0.2">
      <c r="A384" s="433" t="s">
        <v>2143</v>
      </c>
      <c r="B384" s="433" t="s">
        <v>2569</v>
      </c>
      <c r="C384" s="437">
        <v>110.88</v>
      </c>
      <c r="D384" s="438" t="s">
        <v>2019</v>
      </c>
      <c r="E384" s="433">
        <f t="shared" si="10"/>
        <v>74</v>
      </c>
      <c r="F384" s="439">
        <f t="shared" si="11"/>
        <v>1.4983783783783784</v>
      </c>
    </row>
    <row r="385" spans="1:6" ht="16.5" customHeight="1" x14ac:dyDescent="0.2">
      <c r="A385" s="433" t="s">
        <v>2275</v>
      </c>
      <c r="B385" s="433" t="s">
        <v>2570</v>
      </c>
      <c r="C385" s="437">
        <v>184.36</v>
      </c>
      <c r="D385" s="438" t="s">
        <v>2019</v>
      </c>
      <c r="E385" s="433">
        <f t="shared" si="10"/>
        <v>74</v>
      </c>
      <c r="F385" s="439">
        <f t="shared" si="11"/>
        <v>2.4913513513513514</v>
      </c>
    </row>
    <row r="386" spans="1:6" ht="16.5" customHeight="1" x14ac:dyDescent="0.2">
      <c r="A386" s="433" t="s">
        <v>2277</v>
      </c>
      <c r="B386" s="433" t="s">
        <v>2571</v>
      </c>
      <c r="C386" s="437">
        <v>244.94</v>
      </c>
      <c r="D386" s="438" t="s">
        <v>2019</v>
      </c>
      <c r="E386" s="433">
        <f t="shared" si="10"/>
        <v>74</v>
      </c>
      <c r="F386" s="439">
        <f t="shared" si="11"/>
        <v>3.31</v>
      </c>
    </row>
    <row r="387" spans="1:6" ht="16.5" customHeight="1" x14ac:dyDescent="0.2">
      <c r="A387" s="433" t="s">
        <v>2279</v>
      </c>
      <c r="B387" s="433" t="s">
        <v>2572</v>
      </c>
      <c r="C387" s="437">
        <v>333.65</v>
      </c>
      <c r="D387" s="438" t="s">
        <v>2019</v>
      </c>
      <c r="E387" s="433">
        <f t="shared" si="10"/>
        <v>74</v>
      </c>
      <c r="F387" s="439">
        <f t="shared" si="11"/>
        <v>4.5087837837837839</v>
      </c>
    </row>
    <row r="388" spans="1:6" ht="16.5" customHeight="1" x14ac:dyDescent="0.2">
      <c r="A388" s="433" t="s">
        <v>2281</v>
      </c>
      <c r="B388" s="433" t="s">
        <v>2573</v>
      </c>
      <c r="C388" s="437">
        <v>200.59</v>
      </c>
      <c r="D388" s="438" t="s">
        <v>2019</v>
      </c>
      <c r="E388" s="433">
        <f t="shared" si="10"/>
        <v>74</v>
      </c>
      <c r="F388" s="439">
        <f t="shared" si="11"/>
        <v>2.7106756756756756</v>
      </c>
    </row>
    <row r="389" spans="1:6" ht="16.5" customHeight="1" x14ac:dyDescent="0.2">
      <c r="A389" s="433" t="s">
        <v>2283</v>
      </c>
      <c r="B389" s="433" t="s">
        <v>2574</v>
      </c>
      <c r="C389" s="437">
        <v>257.04000000000002</v>
      </c>
      <c r="D389" s="438" t="s">
        <v>2019</v>
      </c>
      <c r="E389" s="433">
        <f t="shared" ref="E389:E452" si="12">E388</f>
        <v>74</v>
      </c>
      <c r="F389" s="439">
        <f t="shared" ref="F389:F452" si="13">C389/E389</f>
        <v>3.473513513513514</v>
      </c>
    </row>
    <row r="390" spans="1:6" ht="16.5" customHeight="1" x14ac:dyDescent="0.2">
      <c r="A390" s="433" t="s">
        <v>2285</v>
      </c>
      <c r="B390" s="433" t="s">
        <v>2575</v>
      </c>
      <c r="C390" s="437">
        <v>244.94</v>
      </c>
      <c r="D390" s="438" t="s">
        <v>2019</v>
      </c>
      <c r="E390" s="433">
        <f t="shared" si="12"/>
        <v>74</v>
      </c>
      <c r="F390" s="439">
        <f t="shared" si="13"/>
        <v>3.31</v>
      </c>
    </row>
    <row r="391" spans="1:6" ht="16.5" customHeight="1" x14ac:dyDescent="0.25">
      <c r="A391" s="433"/>
      <c r="B391" s="434" t="s">
        <v>2576</v>
      </c>
      <c r="C391" s="660"/>
      <c r="D391" s="660"/>
      <c r="E391" s="433">
        <f t="shared" si="12"/>
        <v>74</v>
      </c>
      <c r="F391" s="439">
        <f t="shared" si="13"/>
        <v>0</v>
      </c>
    </row>
    <row r="392" spans="1:6" ht="16.5" customHeight="1" x14ac:dyDescent="0.2">
      <c r="A392" s="433" t="s">
        <v>2017</v>
      </c>
      <c r="B392" s="433" t="s">
        <v>2577</v>
      </c>
      <c r="C392" s="437">
        <v>27752.22</v>
      </c>
      <c r="D392" s="438" t="s">
        <v>2019</v>
      </c>
      <c r="E392" s="433">
        <f t="shared" si="12"/>
        <v>74</v>
      </c>
      <c r="F392" s="439">
        <f t="shared" si="13"/>
        <v>375.03000000000003</v>
      </c>
    </row>
    <row r="393" spans="1:6" ht="16.5" customHeight="1" x14ac:dyDescent="0.2">
      <c r="A393" s="433" t="s">
        <v>2020</v>
      </c>
      <c r="B393" s="433" t="s">
        <v>2578</v>
      </c>
      <c r="C393" s="437">
        <v>25764.48</v>
      </c>
      <c r="D393" s="438" t="s">
        <v>2019</v>
      </c>
      <c r="E393" s="433">
        <f t="shared" si="12"/>
        <v>74</v>
      </c>
      <c r="F393" s="439">
        <f t="shared" si="13"/>
        <v>348.16864864864863</v>
      </c>
    </row>
    <row r="394" spans="1:6" ht="16.5" customHeight="1" x14ac:dyDescent="0.2">
      <c r="A394" s="433" t="s">
        <v>2022</v>
      </c>
      <c r="B394" s="433" t="s">
        <v>2579</v>
      </c>
      <c r="C394" s="437">
        <v>30804.48</v>
      </c>
      <c r="D394" s="438" t="s">
        <v>2019</v>
      </c>
      <c r="E394" s="433">
        <f t="shared" si="12"/>
        <v>74</v>
      </c>
      <c r="F394" s="439">
        <f t="shared" si="13"/>
        <v>416.27675675675675</v>
      </c>
    </row>
    <row r="395" spans="1:6" ht="16.5" customHeight="1" x14ac:dyDescent="0.2">
      <c r="A395" s="433" t="s">
        <v>2024</v>
      </c>
      <c r="B395" s="433" t="s">
        <v>2580</v>
      </c>
      <c r="C395" s="437">
        <v>45571.68</v>
      </c>
      <c r="D395" s="438" t="s">
        <v>2019</v>
      </c>
      <c r="E395" s="433">
        <f t="shared" si="12"/>
        <v>74</v>
      </c>
      <c r="F395" s="439">
        <f t="shared" si="13"/>
        <v>615.83351351351348</v>
      </c>
    </row>
    <row r="396" spans="1:6" ht="16.5" customHeight="1" x14ac:dyDescent="0.2">
      <c r="A396" s="433" t="s">
        <v>2026</v>
      </c>
      <c r="B396" s="433" t="s">
        <v>2581</v>
      </c>
      <c r="C396" s="437">
        <v>40521.599999999999</v>
      </c>
      <c r="D396" s="438" t="s">
        <v>2019</v>
      </c>
      <c r="E396" s="433">
        <f t="shared" si="12"/>
        <v>74</v>
      </c>
      <c r="F396" s="439">
        <f t="shared" si="13"/>
        <v>547.58918918918914</v>
      </c>
    </row>
    <row r="397" spans="1:6" ht="16.5" customHeight="1" x14ac:dyDescent="0.2">
      <c r="A397" s="433" t="s">
        <v>2028</v>
      </c>
      <c r="B397" s="433" t="s">
        <v>2582</v>
      </c>
      <c r="C397" s="437">
        <v>31300.97</v>
      </c>
      <c r="D397" s="438" t="s">
        <v>2019</v>
      </c>
      <c r="E397" s="433">
        <f t="shared" si="12"/>
        <v>74</v>
      </c>
      <c r="F397" s="439">
        <f t="shared" si="13"/>
        <v>422.98608108108112</v>
      </c>
    </row>
    <row r="398" spans="1:6" ht="16.5" customHeight="1" x14ac:dyDescent="0.2">
      <c r="A398" s="433" t="s">
        <v>2030</v>
      </c>
      <c r="B398" s="433" t="s">
        <v>2583</v>
      </c>
      <c r="C398" s="437">
        <v>33664.04</v>
      </c>
      <c r="D398" s="438" t="s">
        <v>2019</v>
      </c>
      <c r="E398" s="433">
        <f t="shared" si="12"/>
        <v>74</v>
      </c>
      <c r="F398" s="439">
        <f t="shared" si="13"/>
        <v>454.91945945945946</v>
      </c>
    </row>
    <row r="399" spans="1:6" ht="16.5" customHeight="1" x14ac:dyDescent="0.2">
      <c r="A399" s="433" t="s">
        <v>2032</v>
      </c>
      <c r="B399" s="433" t="s">
        <v>2584</v>
      </c>
      <c r="C399" s="437">
        <v>39097.160000000003</v>
      </c>
      <c r="D399" s="438" t="s">
        <v>2019</v>
      </c>
      <c r="E399" s="433">
        <f t="shared" si="12"/>
        <v>74</v>
      </c>
      <c r="F399" s="439">
        <f t="shared" si="13"/>
        <v>528.34</v>
      </c>
    </row>
    <row r="400" spans="1:6" ht="16.5" customHeight="1" x14ac:dyDescent="0.2">
      <c r="A400" s="433" t="s">
        <v>2034</v>
      </c>
      <c r="B400" s="433" t="s">
        <v>2585</v>
      </c>
      <c r="C400" s="437">
        <v>33664.04</v>
      </c>
      <c r="D400" s="438" t="s">
        <v>2019</v>
      </c>
      <c r="E400" s="433">
        <f t="shared" si="12"/>
        <v>74</v>
      </c>
      <c r="F400" s="439">
        <f t="shared" si="13"/>
        <v>454.91945945945946</v>
      </c>
    </row>
    <row r="401" spans="1:6" ht="16.5" customHeight="1" x14ac:dyDescent="0.2">
      <c r="A401" s="433" t="s">
        <v>2036</v>
      </c>
      <c r="B401" s="433" t="s">
        <v>2586</v>
      </c>
      <c r="C401" s="437">
        <v>34768.089999999997</v>
      </c>
      <c r="D401" s="438" t="s">
        <v>2019</v>
      </c>
      <c r="E401" s="433">
        <f t="shared" si="12"/>
        <v>74</v>
      </c>
      <c r="F401" s="439">
        <f t="shared" si="13"/>
        <v>469.83905405405403</v>
      </c>
    </row>
    <row r="402" spans="1:6" ht="16.5" customHeight="1" x14ac:dyDescent="0.2">
      <c r="A402" s="433" t="s">
        <v>2038</v>
      </c>
      <c r="B402" s="433" t="s">
        <v>2587</v>
      </c>
      <c r="C402" s="437">
        <v>38874.410000000003</v>
      </c>
      <c r="D402" s="438" t="s">
        <v>2019</v>
      </c>
      <c r="E402" s="433">
        <f t="shared" si="12"/>
        <v>74</v>
      </c>
      <c r="F402" s="439">
        <f t="shared" si="13"/>
        <v>525.32986486486493</v>
      </c>
    </row>
    <row r="403" spans="1:6" ht="16.5" customHeight="1" x14ac:dyDescent="0.2">
      <c r="A403" s="433" t="s">
        <v>2040</v>
      </c>
      <c r="B403" s="433" t="s">
        <v>2588</v>
      </c>
      <c r="C403" s="437">
        <v>21238.560000000001</v>
      </c>
      <c r="D403" s="438" t="s">
        <v>2019</v>
      </c>
      <c r="E403" s="433">
        <f t="shared" si="12"/>
        <v>74</v>
      </c>
      <c r="F403" s="439">
        <f t="shared" si="13"/>
        <v>287.00756756756761</v>
      </c>
    </row>
    <row r="404" spans="1:6" ht="16.5" customHeight="1" x14ac:dyDescent="0.2">
      <c r="A404" s="433" t="s">
        <v>2042</v>
      </c>
      <c r="B404" s="433" t="s">
        <v>2589</v>
      </c>
      <c r="C404" s="437">
        <v>33022.080000000002</v>
      </c>
      <c r="D404" s="438" t="s">
        <v>2019</v>
      </c>
      <c r="E404" s="433">
        <f t="shared" si="12"/>
        <v>74</v>
      </c>
      <c r="F404" s="439">
        <f t="shared" si="13"/>
        <v>446.24432432432434</v>
      </c>
    </row>
    <row r="405" spans="1:6" ht="16.5" customHeight="1" x14ac:dyDescent="0.2">
      <c r="A405" s="433" t="s">
        <v>2044</v>
      </c>
      <c r="B405" s="433" t="s">
        <v>2590</v>
      </c>
      <c r="C405" s="437">
        <v>28363.74</v>
      </c>
      <c r="D405" s="438" t="s">
        <v>2019</v>
      </c>
      <c r="E405" s="433">
        <f t="shared" si="12"/>
        <v>74</v>
      </c>
      <c r="F405" s="439">
        <f t="shared" si="13"/>
        <v>383.29378378378379</v>
      </c>
    </row>
    <row r="406" spans="1:6" ht="16.5" customHeight="1" x14ac:dyDescent="0.2">
      <c r="A406" s="433" t="s">
        <v>2046</v>
      </c>
      <c r="B406" s="433" t="s">
        <v>2591</v>
      </c>
      <c r="C406" s="437">
        <v>11632.32</v>
      </c>
      <c r="D406" s="438" t="s">
        <v>2019</v>
      </c>
      <c r="E406" s="433">
        <f t="shared" si="12"/>
        <v>74</v>
      </c>
      <c r="F406" s="439">
        <f t="shared" si="13"/>
        <v>157.19351351351352</v>
      </c>
    </row>
    <row r="407" spans="1:6" ht="16.5" customHeight="1" x14ac:dyDescent="0.2">
      <c r="A407" s="433" t="s">
        <v>2048</v>
      </c>
      <c r="B407" s="433" t="s">
        <v>2592</v>
      </c>
      <c r="C407" s="437">
        <v>12116.16</v>
      </c>
      <c r="D407" s="438" t="s">
        <v>2019</v>
      </c>
      <c r="E407" s="433">
        <f t="shared" si="12"/>
        <v>74</v>
      </c>
      <c r="F407" s="439">
        <f t="shared" si="13"/>
        <v>163.73189189189188</v>
      </c>
    </row>
    <row r="408" spans="1:6" ht="16.5" customHeight="1" x14ac:dyDescent="0.2">
      <c r="A408" s="433" t="s">
        <v>2050</v>
      </c>
      <c r="B408" s="433" t="s">
        <v>2593</v>
      </c>
      <c r="C408" s="437">
        <v>13255.2</v>
      </c>
      <c r="D408" s="438" t="s">
        <v>2019</v>
      </c>
      <c r="E408" s="433">
        <f t="shared" si="12"/>
        <v>74</v>
      </c>
      <c r="F408" s="439">
        <f t="shared" si="13"/>
        <v>179.12432432432433</v>
      </c>
    </row>
    <row r="409" spans="1:6" ht="16.5" customHeight="1" x14ac:dyDescent="0.2">
      <c r="A409" s="433" t="s">
        <v>2052</v>
      </c>
      <c r="B409" s="433" t="s">
        <v>2594</v>
      </c>
      <c r="C409" s="437">
        <v>15916.32</v>
      </c>
      <c r="D409" s="438" t="s">
        <v>2019</v>
      </c>
      <c r="E409" s="433">
        <f t="shared" si="12"/>
        <v>74</v>
      </c>
      <c r="F409" s="439">
        <f t="shared" si="13"/>
        <v>215.0854054054054</v>
      </c>
    </row>
    <row r="410" spans="1:6" ht="16.5" customHeight="1" x14ac:dyDescent="0.2">
      <c r="A410" s="433" t="s">
        <v>2054</v>
      </c>
      <c r="B410" s="433" t="s">
        <v>2595</v>
      </c>
      <c r="C410" s="437">
        <v>21567.84</v>
      </c>
      <c r="D410" s="438" t="s">
        <v>2019</v>
      </c>
      <c r="E410" s="433">
        <f t="shared" si="12"/>
        <v>74</v>
      </c>
      <c r="F410" s="439">
        <f t="shared" si="13"/>
        <v>291.45729729729732</v>
      </c>
    </row>
    <row r="411" spans="1:6" ht="16.5" customHeight="1" x14ac:dyDescent="0.2">
      <c r="A411" s="433" t="s">
        <v>2077</v>
      </c>
      <c r="B411" s="433" t="s">
        <v>2596</v>
      </c>
      <c r="C411" s="437">
        <v>15137.2</v>
      </c>
      <c r="D411" s="438" t="s">
        <v>2019</v>
      </c>
      <c r="E411" s="433">
        <f t="shared" si="12"/>
        <v>74</v>
      </c>
      <c r="F411" s="439">
        <f t="shared" si="13"/>
        <v>204.55675675675676</v>
      </c>
    </row>
    <row r="412" spans="1:6" ht="16.5" customHeight="1" x14ac:dyDescent="0.2">
      <c r="A412" s="433" t="s">
        <v>2079</v>
      </c>
      <c r="B412" s="433" t="s">
        <v>2597</v>
      </c>
      <c r="C412" s="437">
        <v>14468.95</v>
      </c>
      <c r="D412" s="438" t="s">
        <v>2019</v>
      </c>
      <c r="E412" s="433">
        <f t="shared" si="12"/>
        <v>74</v>
      </c>
      <c r="F412" s="439">
        <f t="shared" si="13"/>
        <v>195.52635135135137</v>
      </c>
    </row>
    <row r="413" spans="1:6" ht="16.5" customHeight="1" x14ac:dyDescent="0.2">
      <c r="A413" s="433" t="s">
        <v>2081</v>
      </c>
      <c r="B413" s="433" t="s">
        <v>2598</v>
      </c>
      <c r="C413" s="437">
        <v>14468.95</v>
      </c>
      <c r="D413" s="438" t="s">
        <v>2019</v>
      </c>
      <c r="E413" s="433">
        <f t="shared" si="12"/>
        <v>74</v>
      </c>
      <c r="F413" s="439">
        <f t="shared" si="13"/>
        <v>195.52635135135137</v>
      </c>
    </row>
    <row r="414" spans="1:6" ht="16.5" customHeight="1" x14ac:dyDescent="0.2">
      <c r="A414" s="433" t="s">
        <v>2083</v>
      </c>
      <c r="B414" s="433" t="s">
        <v>2599</v>
      </c>
      <c r="C414" s="437">
        <v>15611.75</v>
      </c>
      <c r="D414" s="438" t="s">
        <v>2019</v>
      </c>
      <c r="E414" s="433">
        <f t="shared" si="12"/>
        <v>74</v>
      </c>
      <c r="F414" s="439">
        <f t="shared" si="13"/>
        <v>210.96959459459458</v>
      </c>
    </row>
    <row r="415" spans="1:6" ht="16.5" customHeight="1" x14ac:dyDescent="0.2">
      <c r="A415" s="433" t="s">
        <v>2085</v>
      </c>
      <c r="B415" s="433" t="s">
        <v>2600</v>
      </c>
      <c r="C415" s="437">
        <v>13466.88</v>
      </c>
      <c r="D415" s="438" t="s">
        <v>2019</v>
      </c>
      <c r="E415" s="433">
        <f t="shared" si="12"/>
        <v>74</v>
      </c>
      <c r="F415" s="439">
        <f t="shared" si="13"/>
        <v>181.98486486486485</v>
      </c>
    </row>
    <row r="416" spans="1:6" ht="16.5" customHeight="1" x14ac:dyDescent="0.2">
      <c r="A416" s="433" t="s">
        <v>2087</v>
      </c>
      <c r="B416" s="433" t="s">
        <v>2601</v>
      </c>
      <c r="C416" s="437">
        <v>14178.24</v>
      </c>
      <c r="D416" s="438" t="s">
        <v>2019</v>
      </c>
      <c r="E416" s="433">
        <f t="shared" si="12"/>
        <v>74</v>
      </c>
      <c r="F416" s="439">
        <f t="shared" si="13"/>
        <v>191.59783783783783</v>
      </c>
    </row>
    <row r="417" spans="1:6" ht="16.5" customHeight="1" x14ac:dyDescent="0.2">
      <c r="A417" s="433" t="s">
        <v>2089</v>
      </c>
      <c r="B417" s="433" t="s">
        <v>2602</v>
      </c>
      <c r="C417" s="437">
        <v>21460.32</v>
      </c>
      <c r="D417" s="438" t="s">
        <v>2019</v>
      </c>
      <c r="E417" s="433">
        <f t="shared" si="12"/>
        <v>74</v>
      </c>
      <c r="F417" s="439">
        <f t="shared" si="13"/>
        <v>290.00432432432433</v>
      </c>
    </row>
    <row r="418" spans="1:6" ht="16.5" customHeight="1" x14ac:dyDescent="0.2">
      <c r="A418" s="433" t="s">
        <v>2091</v>
      </c>
      <c r="B418" s="433" t="s">
        <v>2603</v>
      </c>
      <c r="C418" s="437">
        <v>16602.349999999999</v>
      </c>
      <c r="D418" s="438" t="s">
        <v>2019</v>
      </c>
      <c r="E418" s="433">
        <f t="shared" si="12"/>
        <v>74</v>
      </c>
      <c r="F418" s="439">
        <f t="shared" si="13"/>
        <v>224.35608108108107</v>
      </c>
    </row>
    <row r="419" spans="1:6" ht="16.5" customHeight="1" x14ac:dyDescent="0.2">
      <c r="A419" s="433" t="s">
        <v>2093</v>
      </c>
      <c r="B419" s="433" t="s">
        <v>2604</v>
      </c>
      <c r="C419" s="437">
        <v>42767.66</v>
      </c>
      <c r="D419" s="438" t="s">
        <v>2019</v>
      </c>
      <c r="E419" s="433">
        <f t="shared" si="12"/>
        <v>74</v>
      </c>
      <c r="F419" s="439">
        <f t="shared" si="13"/>
        <v>577.94135135135139</v>
      </c>
    </row>
    <row r="420" spans="1:6" ht="16.5" customHeight="1" x14ac:dyDescent="0.2">
      <c r="A420" s="433" t="s">
        <v>2095</v>
      </c>
      <c r="B420" s="433" t="s">
        <v>2605</v>
      </c>
      <c r="C420" s="437">
        <v>26006.400000000001</v>
      </c>
      <c r="D420" s="438" t="s">
        <v>2019</v>
      </c>
      <c r="E420" s="433">
        <f t="shared" si="12"/>
        <v>74</v>
      </c>
      <c r="F420" s="439">
        <f t="shared" si="13"/>
        <v>351.43783783783783</v>
      </c>
    </row>
    <row r="421" spans="1:6" ht="16.5" customHeight="1" x14ac:dyDescent="0.2">
      <c r="A421" s="433" t="s">
        <v>2097</v>
      </c>
      <c r="B421" s="433" t="s">
        <v>2606</v>
      </c>
      <c r="C421" s="437">
        <v>20301.12</v>
      </c>
      <c r="D421" s="438" t="s">
        <v>2019</v>
      </c>
      <c r="E421" s="433">
        <f t="shared" si="12"/>
        <v>74</v>
      </c>
      <c r="F421" s="439">
        <f t="shared" si="13"/>
        <v>274.33945945945942</v>
      </c>
    </row>
    <row r="422" spans="1:6" ht="16.5" customHeight="1" x14ac:dyDescent="0.2">
      <c r="A422" s="433" t="s">
        <v>2099</v>
      </c>
      <c r="B422" s="433" t="s">
        <v>2607</v>
      </c>
      <c r="C422" s="437">
        <v>29090.880000000001</v>
      </c>
      <c r="D422" s="438" t="s">
        <v>2019</v>
      </c>
      <c r="E422" s="433">
        <f t="shared" si="12"/>
        <v>74</v>
      </c>
      <c r="F422" s="439">
        <f t="shared" si="13"/>
        <v>393.12</v>
      </c>
    </row>
    <row r="423" spans="1:6" ht="16.5" customHeight="1" x14ac:dyDescent="0.2">
      <c r="A423" s="433" t="s">
        <v>2101</v>
      </c>
      <c r="B423" s="433" t="s">
        <v>2608</v>
      </c>
      <c r="C423" s="437">
        <v>67422.16</v>
      </c>
      <c r="D423" s="438" t="s">
        <v>2019</v>
      </c>
      <c r="E423" s="433">
        <f t="shared" si="12"/>
        <v>74</v>
      </c>
      <c r="F423" s="439">
        <f t="shared" si="13"/>
        <v>911.11027027027035</v>
      </c>
    </row>
    <row r="424" spans="1:6" ht="16.5" customHeight="1" x14ac:dyDescent="0.2">
      <c r="A424" s="433" t="s">
        <v>2103</v>
      </c>
      <c r="B424" s="433" t="s">
        <v>2609</v>
      </c>
      <c r="C424" s="437">
        <v>64732.57</v>
      </c>
      <c r="D424" s="438" t="s">
        <v>2019</v>
      </c>
      <c r="E424" s="433">
        <f t="shared" si="12"/>
        <v>74</v>
      </c>
      <c r="F424" s="439">
        <f t="shared" si="13"/>
        <v>874.76445945945943</v>
      </c>
    </row>
    <row r="425" spans="1:6" ht="16.5" customHeight="1" x14ac:dyDescent="0.2">
      <c r="A425" s="433" t="s">
        <v>2105</v>
      </c>
      <c r="B425" s="433" t="s">
        <v>2610</v>
      </c>
      <c r="C425" s="437">
        <v>31943.52</v>
      </c>
      <c r="D425" s="438" t="s">
        <v>2019</v>
      </c>
      <c r="E425" s="433">
        <f t="shared" si="12"/>
        <v>74</v>
      </c>
      <c r="F425" s="439">
        <f t="shared" si="13"/>
        <v>431.66918918918918</v>
      </c>
    </row>
    <row r="426" spans="1:6" ht="16.5" customHeight="1" x14ac:dyDescent="0.2">
      <c r="A426" s="433" t="s">
        <v>2107</v>
      </c>
      <c r="B426" s="433" t="s">
        <v>2611</v>
      </c>
      <c r="C426" s="437">
        <v>31167.360000000001</v>
      </c>
      <c r="D426" s="438" t="s">
        <v>2019</v>
      </c>
      <c r="E426" s="433">
        <f t="shared" si="12"/>
        <v>74</v>
      </c>
      <c r="F426" s="439">
        <f t="shared" si="13"/>
        <v>421.18054054054056</v>
      </c>
    </row>
    <row r="427" spans="1:6" ht="16.5" customHeight="1" x14ac:dyDescent="0.2">
      <c r="A427" s="433" t="s">
        <v>2109</v>
      </c>
      <c r="B427" s="433" t="s">
        <v>2612</v>
      </c>
      <c r="C427" s="437">
        <v>26066.880000000001</v>
      </c>
      <c r="D427" s="438" t="s">
        <v>2019</v>
      </c>
      <c r="E427" s="433">
        <f t="shared" si="12"/>
        <v>74</v>
      </c>
      <c r="F427" s="439">
        <f t="shared" si="13"/>
        <v>352.25513513513516</v>
      </c>
    </row>
    <row r="428" spans="1:6" ht="16.5" customHeight="1" x14ac:dyDescent="0.2">
      <c r="A428" s="433" t="s">
        <v>2111</v>
      </c>
      <c r="B428" s="433" t="s">
        <v>2613</v>
      </c>
      <c r="C428" s="437">
        <v>25058.880000000001</v>
      </c>
      <c r="D428" s="438" t="s">
        <v>2019</v>
      </c>
      <c r="E428" s="433">
        <f t="shared" si="12"/>
        <v>74</v>
      </c>
      <c r="F428" s="439">
        <f t="shared" si="13"/>
        <v>338.63351351351355</v>
      </c>
    </row>
    <row r="429" spans="1:6" ht="16.5" customHeight="1" x14ac:dyDescent="0.2">
      <c r="A429" s="433" t="s">
        <v>2113</v>
      </c>
      <c r="B429" s="433" t="s">
        <v>2614</v>
      </c>
      <c r="C429" s="437">
        <v>82696.320000000007</v>
      </c>
      <c r="D429" s="438" t="s">
        <v>2019</v>
      </c>
      <c r="E429" s="433">
        <f t="shared" si="12"/>
        <v>74</v>
      </c>
      <c r="F429" s="439">
        <f t="shared" si="13"/>
        <v>1117.517837837838</v>
      </c>
    </row>
    <row r="430" spans="1:6" ht="16.5" customHeight="1" x14ac:dyDescent="0.2">
      <c r="A430" s="433" t="s">
        <v>2115</v>
      </c>
      <c r="B430" s="433" t="s">
        <v>2615</v>
      </c>
      <c r="C430" s="437">
        <v>41146.559999999998</v>
      </c>
      <c r="D430" s="438" t="s">
        <v>2019</v>
      </c>
      <c r="E430" s="433">
        <f t="shared" si="12"/>
        <v>74</v>
      </c>
      <c r="F430" s="439">
        <f t="shared" si="13"/>
        <v>556.03459459459452</v>
      </c>
    </row>
    <row r="431" spans="1:6" ht="16.5" customHeight="1" x14ac:dyDescent="0.2">
      <c r="A431" s="433" t="s">
        <v>2117</v>
      </c>
      <c r="B431" s="433" t="s">
        <v>2616</v>
      </c>
      <c r="C431" s="437">
        <v>35622.720000000001</v>
      </c>
      <c r="D431" s="438" t="s">
        <v>2019</v>
      </c>
      <c r="E431" s="433">
        <f t="shared" si="12"/>
        <v>74</v>
      </c>
      <c r="F431" s="439">
        <f t="shared" si="13"/>
        <v>481.3881081081081</v>
      </c>
    </row>
    <row r="432" spans="1:6" ht="16.5" customHeight="1" x14ac:dyDescent="0.25">
      <c r="A432" s="433"/>
      <c r="B432" s="434" t="s">
        <v>2617</v>
      </c>
      <c r="C432" s="660"/>
      <c r="D432" s="660"/>
      <c r="E432" s="433">
        <f t="shared" si="12"/>
        <v>74</v>
      </c>
      <c r="F432" s="439">
        <f t="shared" si="13"/>
        <v>0</v>
      </c>
    </row>
    <row r="433" spans="1:6" ht="16.5" customHeight="1" x14ac:dyDescent="0.2">
      <c r="A433" s="433" t="s">
        <v>2017</v>
      </c>
      <c r="B433" s="433" t="s">
        <v>2618</v>
      </c>
      <c r="C433" s="437">
        <v>750.17</v>
      </c>
      <c r="D433" s="438" t="s">
        <v>2019</v>
      </c>
      <c r="E433" s="433">
        <f t="shared" si="12"/>
        <v>74</v>
      </c>
      <c r="F433" s="439">
        <f t="shared" si="13"/>
        <v>10.137432432432432</v>
      </c>
    </row>
    <row r="434" spans="1:6" ht="16.5" customHeight="1" x14ac:dyDescent="0.25">
      <c r="A434" s="433"/>
      <c r="B434" s="434" t="s">
        <v>2619</v>
      </c>
      <c r="C434" s="660"/>
      <c r="D434" s="660"/>
      <c r="E434" s="433">
        <f t="shared" si="12"/>
        <v>74</v>
      </c>
      <c r="F434" s="439">
        <f t="shared" si="13"/>
        <v>0</v>
      </c>
    </row>
    <row r="435" spans="1:6" ht="16.5" customHeight="1" x14ac:dyDescent="0.25">
      <c r="A435" s="433"/>
      <c r="B435" s="434" t="s">
        <v>2620</v>
      </c>
      <c r="C435" s="660"/>
      <c r="D435" s="660"/>
      <c r="E435" s="433">
        <f t="shared" si="12"/>
        <v>74</v>
      </c>
      <c r="F435" s="439">
        <f t="shared" si="13"/>
        <v>0</v>
      </c>
    </row>
    <row r="436" spans="1:6" ht="16.5" customHeight="1" x14ac:dyDescent="0.25">
      <c r="A436" s="433"/>
      <c r="B436" s="434" t="s">
        <v>2621</v>
      </c>
      <c r="C436" s="660"/>
      <c r="D436" s="660"/>
      <c r="E436" s="433">
        <f t="shared" si="12"/>
        <v>74</v>
      </c>
      <c r="F436" s="439">
        <f t="shared" si="13"/>
        <v>0</v>
      </c>
    </row>
    <row r="437" spans="1:6" ht="16.5" customHeight="1" x14ac:dyDescent="0.2">
      <c r="A437" s="433" t="s">
        <v>2017</v>
      </c>
      <c r="B437" s="433" t="s">
        <v>2622</v>
      </c>
      <c r="C437" s="437">
        <v>21500</v>
      </c>
      <c r="D437" s="438" t="s">
        <v>2019</v>
      </c>
      <c r="E437" s="433">
        <f t="shared" si="12"/>
        <v>74</v>
      </c>
      <c r="F437" s="439">
        <f t="shared" si="13"/>
        <v>290.54054054054052</v>
      </c>
    </row>
    <row r="438" spans="1:6" ht="16.5" customHeight="1" x14ac:dyDescent="0.25">
      <c r="A438" s="433"/>
      <c r="B438" s="434" t="s">
        <v>2623</v>
      </c>
      <c r="C438" s="660"/>
      <c r="D438" s="660"/>
      <c r="E438" s="433">
        <f t="shared" si="12"/>
        <v>74</v>
      </c>
      <c r="F438" s="439">
        <f t="shared" si="13"/>
        <v>0</v>
      </c>
    </row>
    <row r="439" spans="1:6" ht="16.5" customHeight="1" x14ac:dyDescent="0.2">
      <c r="A439" s="433" t="s">
        <v>2017</v>
      </c>
      <c r="B439" s="433" t="s">
        <v>2624</v>
      </c>
      <c r="C439" s="437">
        <v>83000</v>
      </c>
      <c r="D439" s="438" t="s">
        <v>2019</v>
      </c>
      <c r="E439" s="433">
        <f t="shared" si="12"/>
        <v>74</v>
      </c>
      <c r="F439" s="439">
        <f t="shared" si="13"/>
        <v>1121.6216216216217</v>
      </c>
    </row>
    <row r="440" spans="1:6" ht="16.5" customHeight="1" x14ac:dyDescent="0.25">
      <c r="A440" s="433"/>
      <c r="B440" s="434" t="s">
        <v>2625</v>
      </c>
      <c r="C440" s="660"/>
      <c r="D440" s="660"/>
      <c r="E440" s="433">
        <f t="shared" si="12"/>
        <v>74</v>
      </c>
      <c r="F440" s="439">
        <f t="shared" si="13"/>
        <v>0</v>
      </c>
    </row>
    <row r="441" spans="1:6" ht="16.5" customHeight="1" x14ac:dyDescent="0.25">
      <c r="A441" s="433"/>
      <c r="B441" s="434" t="s">
        <v>2626</v>
      </c>
      <c r="C441" s="660"/>
      <c r="D441" s="660"/>
      <c r="E441" s="433">
        <f t="shared" si="12"/>
        <v>74</v>
      </c>
      <c r="F441" s="439">
        <f t="shared" si="13"/>
        <v>0</v>
      </c>
    </row>
    <row r="442" spans="1:6" ht="16.5" customHeight="1" x14ac:dyDescent="0.2">
      <c r="A442" s="433" t="s">
        <v>2017</v>
      </c>
      <c r="B442" s="433" t="s">
        <v>2627</v>
      </c>
      <c r="C442" s="437">
        <v>15000</v>
      </c>
      <c r="D442" s="438" t="s">
        <v>2019</v>
      </c>
      <c r="E442" s="433">
        <f t="shared" si="12"/>
        <v>74</v>
      </c>
      <c r="F442" s="439">
        <f t="shared" si="13"/>
        <v>202.70270270270271</v>
      </c>
    </row>
    <row r="443" spans="1:6" ht="16.5" customHeight="1" x14ac:dyDescent="0.2">
      <c r="A443" s="433" t="s">
        <v>2020</v>
      </c>
      <c r="B443" s="433" t="s">
        <v>2628</v>
      </c>
      <c r="C443" s="437">
        <v>12600</v>
      </c>
      <c r="D443" s="438" t="s">
        <v>2019</v>
      </c>
      <c r="E443" s="433">
        <f t="shared" si="12"/>
        <v>74</v>
      </c>
      <c r="F443" s="439">
        <f t="shared" si="13"/>
        <v>170.27027027027026</v>
      </c>
    </row>
    <row r="444" spans="1:6" ht="16.5" customHeight="1" x14ac:dyDescent="0.25">
      <c r="A444" s="433"/>
      <c r="B444" s="434" t="s">
        <v>2629</v>
      </c>
      <c r="C444" s="660"/>
      <c r="D444" s="660"/>
      <c r="E444" s="433">
        <f t="shared" si="12"/>
        <v>74</v>
      </c>
      <c r="F444" s="439">
        <f t="shared" si="13"/>
        <v>0</v>
      </c>
    </row>
    <row r="445" spans="1:6" ht="16.5" customHeight="1" x14ac:dyDescent="0.25">
      <c r="A445" s="433"/>
      <c r="B445" s="434" t="s">
        <v>2630</v>
      </c>
      <c r="C445" s="660"/>
      <c r="D445" s="660"/>
      <c r="E445" s="433">
        <f t="shared" si="12"/>
        <v>74</v>
      </c>
      <c r="F445" s="439">
        <f t="shared" si="13"/>
        <v>0</v>
      </c>
    </row>
    <row r="446" spans="1:6" ht="16.5" customHeight="1" x14ac:dyDescent="0.2">
      <c r="A446" s="433" t="s">
        <v>2017</v>
      </c>
      <c r="B446" s="440" t="s">
        <v>2631</v>
      </c>
      <c r="C446" s="441">
        <v>12.46</v>
      </c>
      <c r="D446" s="442" t="s">
        <v>2019</v>
      </c>
      <c r="E446" s="440">
        <f t="shared" si="12"/>
        <v>74</v>
      </c>
      <c r="F446" s="443">
        <f t="shared" si="13"/>
        <v>0.16837837837837838</v>
      </c>
    </row>
    <row r="447" spans="1:6" ht="16.5" customHeight="1" x14ac:dyDescent="0.2">
      <c r="A447" s="433" t="s">
        <v>2020</v>
      </c>
      <c r="B447" s="440" t="s">
        <v>2632</v>
      </c>
      <c r="C447" s="441">
        <v>5.03</v>
      </c>
      <c r="D447" s="442" t="s">
        <v>2019</v>
      </c>
      <c r="E447" s="440">
        <f t="shared" si="12"/>
        <v>74</v>
      </c>
      <c r="F447" s="443">
        <f t="shared" si="13"/>
        <v>6.7972972972972973E-2</v>
      </c>
    </row>
    <row r="448" spans="1:6" ht="16.5" customHeight="1" x14ac:dyDescent="0.2">
      <c r="A448" s="433" t="s">
        <v>2022</v>
      </c>
      <c r="B448" s="440" t="s">
        <v>2633</v>
      </c>
      <c r="C448" s="441">
        <v>27.2</v>
      </c>
      <c r="D448" s="442" t="s">
        <v>2019</v>
      </c>
      <c r="E448" s="440">
        <f t="shared" si="12"/>
        <v>74</v>
      </c>
      <c r="F448" s="443">
        <f t="shared" si="13"/>
        <v>0.36756756756756753</v>
      </c>
    </row>
    <row r="449" spans="1:6" ht="16.5" customHeight="1" x14ac:dyDescent="0.2">
      <c r="A449" s="433" t="s">
        <v>2024</v>
      </c>
      <c r="B449" s="440" t="s">
        <v>2634</v>
      </c>
      <c r="C449" s="441">
        <v>14.48</v>
      </c>
      <c r="D449" s="442" t="s">
        <v>2019</v>
      </c>
      <c r="E449" s="440">
        <f t="shared" si="12"/>
        <v>74</v>
      </c>
      <c r="F449" s="443">
        <f t="shared" si="13"/>
        <v>0.19567567567567568</v>
      </c>
    </row>
    <row r="450" spans="1:6" ht="16.5" customHeight="1" x14ac:dyDescent="0.2">
      <c r="A450" s="433" t="s">
        <v>2026</v>
      </c>
      <c r="B450" s="440" t="s">
        <v>2635</v>
      </c>
      <c r="C450" s="441">
        <v>13.76</v>
      </c>
      <c r="D450" s="442" t="s">
        <v>2019</v>
      </c>
      <c r="E450" s="440">
        <f t="shared" si="12"/>
        <v>74</v>
      </c>
      <c r="F450" s="443">
        <f t="shared" si="13"/>
        <v>0.18594594594594593</v>
      </c>
    </row>
    <row r="451" spans="1:6" ht="16.5" customHeight="1" x14ac:dyDescent="0.2">
      <c r="A451" s="433" t="s">
        <v>2028</v>
      </c>
      <c r="B451" s="440" t="s">
        <v>2636</v>
      </c>
      <c r="C451" s="441">
        <v>7.03</v>
      </c>
      <c r="D451" s="442" t="s">
        <v>2019</v>
      </c>
      <c r="E451" s="440">
        <f t="shared" si="12"/>
        <v>74</v>
      </c>
      <c r="F451" s="443">
        <f t="shared" si="13"/>
        <v>9.5000000000000001E-2</v>
      </c>
    </row>
    <row r="452" spans="1:6" ht="16.5" customHeight="1" x14ac:dyDescent="0.2">
      <c r="A452" s="433" t="s">
        <v>2030</v>
      </c>
      <c r="B452" s="440" t="s">
        <v>2637</v>
      </c>
      <c r="C452" s="441">
        <v>4.6900000000000004</v>
      </c>
      <c r="D452" s="442" t="s">
        <v>2019</v>
      </c>
      <c r="E452" s="440">
        <f t="shared" si="12"/>
        <v>74</v>
      </c>
      <c r="F452" s="443">
        <f t="shared" si="13"/>
        <v>6.3378378378378383E-2</v>
      </c>
    </row>
    <row r="453" spans="1:6" ht="16.5" customHeight="1" x14ac:dyDescent="0.2">
      <c r="A453" s="433" t="s">
        <v>2032</v>
      </c>
      <c r="B453" s="440" t="s">
        <v>2638</v>
      </c>
      <c r="C453" s="441">
        <v>7.78</v>
      </c>
      <c r="D453" s="442" t="s">
        <v>2019</v>
      </c>
      <c r="E453" s="440">
        <f t="shared" ref="E453:E517" si="14">E452</f>
        <v>74</v>
      </c>
      <c r="F453" s="443">
        <f t="shared" ref="F453:F516" si="15">C453/E453</f>
        <v>0.10513513513513514</v>
      </c>
    </row>
    <row r="454" spans="1:6" ht="16.5" customHeight="1" x14ac:dyDescent="0.2">
      <c r="A454" s="433" t="s">
        <v>2034</v>
      </c>
      <c r="B454" s="440" t="s">
        <v>2639</v>
      </c>
      <c r="C454" s="441">
        <v>315.35000000000002</v>
      </c>
      <c r="D454" s="442" t="s">
        <v>2019</v>
      </c>
      <c r="E454" s="440">
        <f t="shared" si="14"/>
        <v>74</v>
      </c>
      <c r="F454" s="443">
        <f t="shared" si="15"/>
        <v>4.2614864864864872</v>
      </c>
    </row>
    <row r="455" spans="1:6" ht="16.5" customHeight="1" x14ac:dyDescent="0.2">
      <c r="A455" s="433" t="s">
        <v>2036</v>
      </c>
      <c r="B455" s="440" t="s">
        <v>2640</v>
      </c>
      <c r="C455" s="441">
        <v>305.95</v>
      </c>
      <c r="D455" s="442" t="s">
        <v>2019</v>
      </c>
      <c r="E455" s="440">
        <f t="shared" si="14"/>
        <v>74</v>
      </c>
      <c r="F455" s="443">
        <f t="shared" si="15"/>
        <v>4.1344594594594595</v>
      </c>
    </row>
    <row r="456" spans="1:6" ht="16.5" customHeight="1" x14ac:dyDescent="0.2">
      <c r="A456" s="433" t="s">
        <v>2038</v>
      </c>
      <c r="B456" s="440" t="s">
        <v>2641</v>
      </c>
      <c r="C456" s="441">
        <v>15.55</v>
      </c>
      <c r="D456" s="442" t="s">
        <v>2019</v>
      </c>
      <c r="E456" s="440">
        <f t="shared" si="14"/>
        <v>74</v>
      </c>
      <c r="F456" s="443">
        <f t="shared" si="15"/>
        <v>0.21013513513513515</v>
      </c>
    </row>
    <row r="457" spans="1:6" ht="16.5" customHeight="1" x14ac:dyDescent="0.2">
      <c r="A457" s="433" t="s">
        <v>2040</v>
      </c>
      <c r="B457" s="440" t="s">
        <v>2642</v>
      </c>
      <c r="C457" s="441">
        <v>10.220000000000001</v>
      </c>
      <c r="D457" s="442" t="s">
        <v>2019</v>
      </c>
      <c r="E457" s="440">
        <f t="shared" si="14"/>
        <v>74</v>
      </c>
      <c r="F457" s="443">
        <f t="shared" si="15"/>
        <v>0.13810810810810811</v>
      </c>
    </row>
    <row r="458" spans="1:6" ht="16.5" customHeight="1" x14ac:dyDescent="0.25">
      <c r="A458" s="433"/>
      <c r="B458" s="434" t="s">
        <v>2643</v>
      </c>
      <c r="C458" s="660"/>
      <c r="D458" s="660"/>
      <c r="E458" s="433">
        <f t="shared" si="14"/>
        <v>74</v>
      </c>
      <c r="F458" s="439">
        <f t="shared" si="15"/>
        <v>0</v>
      </c>
    </row>
    <row r="459" spans="1:6" ht="16.5" customHeight="1" x14ac:dyDescent="0.2">
      <c r="A459" s="433" t="s">
        <v>2017</v>
      </c>
      <c r="B459" s="433" t="s">
        <v>2644</v>
      </c>
      <c r="C459" s="437">
        <v>1.278</v>
      </c>
      <c r="D459" s="438" t="s">
        <v>2019</v>
      </c>
      <c r="E459" s="433">
        <f t="shared" si="14"/>
        <v>74</v>
      </c>
      <c r="F459" s="439">
        <f t="shared" si="15"/>
        <v>1.7270270270270272E-2</v>
      </c>
    </row>
    <row r="460" spans="1:6" ht="16.5" customHeight="1" x14ac:dyDescent="0.2">
      <c r="A460" s="433" t="s">
        <v>2020</v>
      </c>
      <c r="B460" s="433" t="s">
        <v>2645</v>
      </c>
      <c r="C460" s="437">
        <v>0.86619999999999997</v>
      </c>
      <c r="D460" s="438" t="s">
        <v>2019</v>
      </c>
      <c r="E460" s="433">
        <f t="shared" si="14"/>
        <v>74</v>
      </c>
      <c r="F460" s="439">
        <f t="shared" si="15"/>
        <v>1.1705405405405406E-2</v>
      </c>
    </row>
    <row r="461" spans="1:6" ht="16.5" customHeight="1" x14ac:dyDescent="0.2">
      <c r="A461" s="433" t="s">
        <v>2022</v>
      </c>
      <c r="B461" s="433" t="s">
        <v>2646</v>
      </c>
      <c r="C461" s="437">
        <v>72.42</v>
      </c>
      <c r="D461" s="438" t="s">
        <v>2019</v>
      </c>
      <c r="E461" s="433">
        <f t="shared" si="14"/>
        <v>74</v>
      </c>
      <c r="F461" s="439">
        <f t="shared" si="15"/>
        <v>0.97864864864864864</v>
      </c>
    </row>
    <row r="462" spans="1:6" ht="16.5" customHeight="1" x14ac:dyDescent="0.2">
      <c r="A462" s="433" t="s">
        <v>2024</v>
      </c>
      <c r="B462" s="433" t="s">
        <v>2647</v>
      </c>
      <c r="C462" s="437">
        <v>322.23</v>
      </c>
      <c r="D462" s="438" t="s">
        <v>2019</v>
      </c>
      <c r="E462" s="433">
        <f t="shared" si="14"/>
        <v>74</v>
      </c>
      <c r="F462" s="439">
        <f t="shared" si="15"/>
        <v>4.3544594594594601</v>
      </c>
    </row>
    <row r="463" spans="1:6" ht="16.5" customHeight="1" x14ac:dyDescent="0.2">
      <c r="A463" s="433" t="s">
        <v>2026</v>
      </c>
      <c r="B463" s="433" t="s">
        <v>2648</v>
      </c>
      <c r="C463" s="437">
        <v>335.33</v>
      </c>
      <c r="D463" s="438" t="s">
        <v>2019</v>
      </c>
      <c r="E463" s="433">
        <f t="shared" si="14"/>
        <v>74</v>
      </c>
      <c r="F463" s="439">
        <f t="shared" si="15"/>
        <v>4.5314864864864859</v>
      </c>
    </row>
    <row r="464" spans="1:6" ht="16.5" customHeight="1" x14ac:dyDescent="0.2">
      <c r="A464" s="433" t="s">
        <v>2028</v>
      </c>
      <c r="B464" s="433" t="s">
        <v>2649</v>
      </c>
      <c r="C464" s="437">
        <v>281.16000000000003</v>
      </c>
      <c r="D464" s="438" t="s">
        <v>2019</v>
      </c>
      <c r="E464" s="433">
        <f t="shared" si="14"/>
        <v>74</v>
      </c>
      <c r="F464" s="439">
        <f t="shared" si="15"/>
        <v>3.79945945945946</v>
      </c>
    </row>
    <row r="465" spans="1:6" ht="16.5" customHeight="1" x14ac:dyDescent="0.2">
      <c r="A465" s="433" t="s">
        <v>2030</v>
      </c>
      <c r="B465" s="433" t="s">
        <v>2650</v>
      </c>
      <c r="C465" s="437">
        <v>382.76</v>
      </c>
      <c r="D465" s="438" t="s">
        <v>2019</v>
      </c>
      <c r="E465" s="433">
        <f t="shared" si="14"/>
        <v>74</v>
      </c>
      <c r="F465" s="439">
        <f t="shared" si="15"/>
        <v>5.1724324324324327</v>
      </c>
    </row>
    <row r="466" spans="1:6" ht="16.5" customHeight="1" x14ac:dyDescent="0.2">
      <c r="A466" s="433" t="s">
        <v>2032</v>
      </c>
      <c r="B466" s="433" t="s">
        <v>2651</v>
      </c>
      <c r="C466" s="437">
        <v>0.8</v>
      </c>
      <c r="D466" s="438" t="s">
        <v>2019</v>
      </c>
      <c r="E466" s="433">
        <f t="shared" si="14"/>
        <v>74</v>
      </c>
      <c r="F466" s="439">
        <f t="shared" si="15"/>
        <v>1.0810810810810811E-2</v>
      </c>
    </row>
    <row r="467" spans="1:6" ht="16.5" customHeight="1" x14ac:dyDescent="0.2">
      <c r="A467" s="433" t="s">
        <v>2034</v>
      </c>
      <c r="B467" s="433" t="s">
        <v>2652</v>
      </c>
      <c r="C467" s="437">
        <v>1.67</v>
      </c>
      <c r="D467" s="438" t="s">
        <v>2019</v>
      </c>
      <c r="E467" s="433">
        <f t="shared" si="14"/>
        <v>74</v>
      </c>
      <c r="F467" s="439">
        <f t="shared" si="15"/>
        <v>2.2567567567567566E-2</v>
      </c>
    </row>
    <row r="468" spans="1:6" ht="16.5" customHeight="1" x14ac:dyDescent="0.2">
      <c r="A468" s="433" t="s">
        <v>2036</v>
      </c>
      <c r="B468" s="433" t="s">
        <v>2653</v>
      </c>
      <c r="C468" s="437">
        <v>1.1501999999999999</v>
      </c>
      <c r="D468" s="438" t="s">
        <v>2019</v>
      </c>
      <c r="E468" s="433">
        <f t="shared" si="14"/>
        <v>74</v>
      </c>
      <c r="F468" s="439">
        <f t="shared" si="15"/>
        <v>1.5543243243243242E-2</v>
      </c>
    </row>
    <row r="469" spans="1:6" ht="16.5" customHeight="1" x14ac:dyDescent="0.2">
      <c r="A469" s="433" t="s">
        <v>2038</v>
      </c>
      <c r="B469" s="433" t="s">
        <v>2654</v>
      </c>
      <c r="C469" s="437">
        <v>1.7891999999999999</v>
      </c>
      <c r="D469" s="438" t="s">
        <v>2019</v>
      </c>
      <c r="E469" s="433">
        <f t="shared" si="14"/>
        <v>74</v>
      </c>
      <c r="F469" s="439">
        <f t="shared" si="15"/>
        <v>2.4178378378378378E-2</v>
      </c>
    </row>
    <row r="470" spans="1:6" ht="16.5" customHeight="1" x14ac:dyDescent="0.2">
      <c r="A470" s="433" t="s">
        <v>2040</v>
      </c>
      <c r="B470" s="433" t="s">
        <v>2655</v>
      </c>
      <c r="C470" s="437">
        <v>1.42</v>
      </c>
      <c r="D470" s="438" t="s">
        <v>2019</v>
      </c>
      <c r="E470" s="433">
        <f t="shared" si="14"/>
        <v>74</v>
      </c>
      <c r="F470" s="439">
        <f t="shared" si="15"/>
        <v>1.9189189189189187E-2</v>
      </c>
    </row>
    <row r="471" spans="1:6" ht="16.5" customHeight="1" x14ac:dyDescent="0.25">
      <c r="A471" s="433"/>
      <c r="B471" s="434" t="s">
        <v>2656</v>
      </c>
      <c r="C471" s="660"/>
      <c r="D471" s="660"/>
      <c r="E471" s="433">
        <f t="shared" si="14"/>
        <v>74</v>
      </c>
      <c r="F471" s="439">
        <f t="shared" si="15"/>
        <v>0</v>
      </c>
    </row>
    <row r="472" spans="1:6" ht="16.5" customHeight="1" x14ac:dyDescent="0.25">
      <c r="A472" s="433"/>
      <c r="B472" s="434" t="s">
        <v>2657</v>
      </c>
      <c r="C472" s="660"/>
      <c r="D472" s="660"/>
      <c r="E472" s="433">
        <f t="shared" si="14"/>
        <v>74</v>
      </c>
      <c r="F472" s="439">
        <f t="shared" si="15"/>
        <v>0</v>
      </c>
    </row>
    <row r="473" spans="1:6" ht="16.5" customHeight="1" x14ac:dyDescent="0.2">
      <c r="A473" s="433" t="s">
        <v>2017</v>
      </c>
      <c r="B473" s="440" t="s">
        <v>2658</v>
      </c>
      <c r="C473" s="441">
        <v>8.81</v>
      </c>
      <c r="D473" s="442" t="s">
        <v>2019</v>
      </c>
      <c r="E473" s="440">
        <f t="shared" si="14"/>
        <v>74</v>
      </c>
      <c r="F473" s="443">
        <f t="shared" si="15"/>
        <v>0.11905405405405406</v>
      </c>
    </row>
    <row r="474" spans="1:6" ht="16.5" customHeight="1" x14ac:dyDescent="0.2">
      <c r="A474" s="433" t="s">
        <v>2020</v>
      </c>
      <c r="B474" s="440" t="s">
        <v>2659</v>
      </c>
      <c r="C474" s="441">
        <v>113.6</v>
      </c>
      <c r="D474" s="442" t="s">
        <v>2019</v>
      </c>
      <c r="E474" s="440">
        <f t="shared" si="14"/>
        <v>74</v>
      </c>
      <c r="F474" s="443">
        <f t="shared" si="15"/>
        <v>1.535135135135135</v>
      </c>
    </row>
    <row r="475" spans="1:6" ht="16.5" customHeight="1" x14ac:dyDescent="0.2">
      <c r="A475" s="433" t="s">
        <v>2022</v>
      </c>
      <c r="B475" s="440" t="s">
        <v>2660</v>
      </c>
      <c r="C475" s="441">
        <v>190.62</v>
      </c>
      <c r="D475" s="442" t="s">
        <v>2019</v>
      </c>
      <c r="E475" s="440">
        <f t="shared" si="14"/>
        <v>74</v>
      </c>
      <c r="F475" s="443">
        <f t="shared" si="15"/>
        <v>2.5759459459459459</v>
      </c>
    </row>
    <row r="476" spans="1:6" ht="16.5" customHeight="1" x14ac:dyDescent="0.2">
      <c r="A476" s="433" t="s">
        <v>2024</v>
      </c>
      <c r="B476" s="433" t="s">
        <v>2661</v>
      </c>
      <c r="C476" s="437">
        <v>162.37</v>
      </c>
      <c r="D476" s="438" t="s">
        <v>2019</v>
      </c>
      <c r="E476" s="433">
        <f t="shared" si="14"/>
        <v>74</v>
      </c>
      <c r="F476" s="439">
        <f t="shared" si="15"/>
        <v>2.1941891891891894</v>
      </c>
    </row>
    <row r="477" spans="1:6" ht="16.5" customHeight="1" x14ac:dyDescent="0.25">
      <c r="A477" s="433"/>
      <c r="B477" s="434" t="s">
        <v>2662</v>
      </c>
      <c r="C477" s="660"/>
      <c r="D477" s="660"/>
      <c r="E477" s="433">
        <f t="shared" si="14"/>
        <v>74</v>
      </c>
      <c r="F477" s="439">
        <f t="shared" si="15"/>
        <v>0</v>
      </c>
    </row>
    <row r="478" spans="1:6" ht="16.5" customHeight="1" x14ac:dyDescent="0.25">
      <c r="A478" s="433"/>
      <c r="B478" s="434" t="s">
        <v>2663</v>
      </c>
      <c r="C478" s="660"/>
      <c r="D478" s="660"/>
      <c r="E478" s="433">
        <f t="shared" si="14"/>
        <v>74</v>
      </c>
      <c r="F478" s="439">
        <f t="shared" si="15"/>
        <v>0</v>
      </c>
    </row>
    <row r="479" spans="1:6" ht="16.5" customHeight="1" x14ac:dyDescent="0.25">
      <c r="A479" s="433"/>
      <c r="B479" s="434" t="s">
        <v>2664</v>
      </c>
      <c r="C479" s="660"/>
      <c r="D479" s="660"/>
      <c r="E479" s="433">
        <f t="shared" si="14"/>
        <v>74</v>
      </c>
      <c r="F479" s="439">
        <f t="shared" si="15"/>
        <v>0</v>
      </c>
    </row>
    <row r="480" spans="1:6" ht="16.5" customHeight="1" x14ac:dyDescent="0.2">
      <c r="A480" s="433" t="s">
        <v>2017</v>
      </c>
      <c r="B480" s="440" t="s">
        <v>2665</v>
      </c>
      <c r="C480" s="441">
        <v>81.447058823529417</v>
      </c>
      <c r="D480" s="442" t="s">
        <v>2019</v>
      </c>
      <c r="E480" s="440">
        <f t="shared" si="14"/>
        <v>74</v>
      </c>
      <c r="F480" s="443">
        <f t="shared" si="15"/>
        <v>1.1006359300476949</v>
      </c>
    </row>
    <row r="481" spans="1:6" ht="16.5" customHeight="1" x14ac:dyDescent="0.2">
      <c r="A481" s="433" t="s">
        <v>2020</v>
      </c>
      <c r="B481" s="440" t="s">
        <v>2666</v>
      </c>
      <c r="C481" s="441">
        <v>108.87505882352941</v>
      </c>
      <c r="D481" s="442" t="s">
        <v>2019</v>
      </c>
      <c r="E481" s="440">
        <f t="shared" si="14"/>
        <v>74</v>
      </c>
      <c r="F481" s="443">
        <f t="shared" si="15"/>
        <v>1.4712845786963435</v>
      </c>
    </row>
    <row r="482" spans="1:6" ht="16.5" customHeight="1" x14ac:dyDescent="0.2">
      <c r="A482" s="433" t="s">
        <v>2022</v>
      </c>
      <c r="B482" s="440" t="s">
        <v>2667</v>
      </c>
      <c r="C482" s="441">
        <v>143.88</v>
      </c>
      <c r="D482" s="442" t="s">
        <v>2019</v>
      </c>
      <c r="E482" s="440">
        <f t="shared" si="14"/>
        <v>74</v>
      </c>
      <c r="F482" s="443">
        <f t="shared" si="15"/>
        <v>1.9443243243243242</v>
      </c>
    </row>
    <row r="483" spans="1:6" ht="16.5" customHeight="1" x14ac:dyDescent="0.2">
      <c r="A483" s="433" t="s">
        <v>2024</v>
      </c>
      <c r="B483" s="440" t="s">
        <v>2668</v>
      </c>
      <c r="C483" s="441">
        <v>209.44</v>
      </c>
      <c r="D483" s="442" t="s">
        <v>2019</v>
      </c>
      <c r="E483" s="440">
        <f t="shared" si="14"/>
        <v>74</v>
      </c>
      <c r="F483" s="443">
        <f t="shared" si="15"/>
        <v>2.8302702702702702</v>
      </c>
    </row>
    <row r="484" spans="1:6" ht="16.5" customHeight="1" x14ac:dyDescent="0.2">
      <c r="A484" s="433" t="s">
        <v>2026</v>
      </c>
      <c r="B484" s="440" t="s">
        <v>2669</v>
      </c>
      <c r="C484" s="441">
        <v>131.24</v>
      </c>
      <c r="D484" s="442" t="s">
        <v>2019</v>
      </c>
      <c r="E484" s="440">
        <f t="shared" si="14"/>
        <v>74</v>
      </c>
      <c r="F484" s="443">
        <f t="shared" si="15"/>
        <v>1.7735135135135136</v>
      </c>
    </row>
    <row r="485" spans="1:6" ht="16.5" customHeight="1" x14ac:dyDescent="0.25">
      <c r="A485" s="433"/>
      <c r="B485" s="434" t="s">
        <v>2670</v>
      </c>
      <c r="C485" s="660"/>
      <c r="D485" s="660"/>
      <c r="E485" s="433">
        <f t="shared" si="14"/>
        <v>74</v>
      </c>
      <c r="F485" s="439">
        <f t="shared" si="15"/>
        <v>0</v>
      </c>
    </row>
    <row r="486" spans="1:6" ht="16.5" customHeight="1" x14ac:dyDescent="0.2">
      <c r="A486" s="433" t="s">
        <v>2017</v>
      </c>
      <c r="B486" s="440" t="s">
        <v>2671</v>
      </c>
      <c r="C486" s="441">
        <v>390.95</v>
      </c>
      <c r="D486" s="442" t="s">
        <v>2019</v>
      </c>
      <c r="E486" s="440">
        <f t="shared" si="14"/>
        <v>74</v>
      </c>
      <c r="F486" s="443">
        <f t="shared" si="15"/>
        <v>5.2831081081081077</v>
      </c>
    </row>
    <row r="487" spans="1:6" ht="16.5" customHeight="1" x14ac:dyDescent="0.2">
      <c r="A487" s="433" t="s">
        <v>2020</v>
      </c>
      <c r="B487" s="433" t="s">
        <v>2672</v>
      </c>
      <c r="C487" s="437">
        <v>133.02000000000001</v>
      </c>
      <c r="D487" s="438" t="s">
        <v>2019</v>
      </c>
      <c r="E487" s="433">
        <f t="shared" si="14"/>
        <v>74</v>
      </c>
      <c r="F487" s="439">
        <f t="shared" si="15"/>
        <v>1.7975675675675677</v>
      </c>
    </row>
    <row r="488" spans="1:6" ht="16.5" customHeight="1" x14ac:dyDescent="0.2">
      <c r="A488" s="433" t="s">
        <v>2022</v>
      </c>
      <c r="B488" s="440" t="s">
        <v>2673</v>
      </c>
      <c r="C488" s="441">
        <v>148.1</v>
      </c>
      <c r="D488" s="442" t="s">
        <v>2019</v>
      </c>
      <c r="E488" s="440">
        <f t="shared" si="14"/>
        <v>74</v>
      </c>
      <c r="F488" s="443">
        <f t="shared" si="15"/>
        <v>2.0013513513513512</v>
      </c>
    </row>
    <row r="489" spans="1:6" ht="16.5" customHeight="1" x14ac:dyDescent="0.2">
      <c r="A489" s="433" t="s">
        <v>2024</v>
      </c>
      <c r="B489" s="440" t="s">
        <v>2674</v>
      </c>
      <c r="C489" s="441">
        <v>405.27</v>
      </c>
      <c r="D489" s="442" t="s">
        <v>2019</v>
      </c>
      <c r="E489" s="440">
        <f t="shared" si="14"/>
        <v>74</v>
      </c>
      <c r="F489" s="443">
        <f t="shared" si="15"/>
        <v>5.4766216216216215</v>
      </c>
    </row>
    <row r="490" spans="1:6" ht="16.5" customHeight="1" x14ac:dyDescent="0.2">
      <c r="A490" s="433" t="s">
        <v>2026</v>
      </c>
      <c r="B490" s="433" t="s">
        <v>2675</v>
      </c>
      <c r="C490" s="437">
        <v>331.17</v>
      </c>
      <c r="D490" s="438" t="s">
        <v>2019</v>
      </c>
      <c r="E490" s="433">
        <f t="shared" si="14"/>
        <v>74</v>
      </c>
      <c r="F490" s="439">
        <f t="shared" si="15"/>
        <v>4.4752702702702702</v>
      </c>
    </row>
    <row r="491" spans="1:6" ht="16.5" customHeight="1" x14ac:dyDescent="0.2">
      <c r="A491" s="433" t="s">
        <v>2028</v>
      </c>
      <c r="B491" s="440" t="s">
        <v>2676</v>
      </c>
      <c r="C491" s="441">
        <v>368.89</v>
      </c>
      <c r="D491" s="442" t="s">
        <v>2019</v>
      </c>
      <c r="E491" s="440">
        <f t="shared" si="14"/>
        <v>74</v>
      </c>
      <c r="F491" s="443">
        <f t="shared" si="15"/>
        <v>4.9849999999999994</v>
      </c>
    </row>
    <row r="492" spans="1:6" ht="16.5" customHeight="1" x14ac:dyDescent="0.2">
      <c r="A492" s="433" t="s">
        <v>2030</v>
      </c>
      <c r="B492" s="440" t="s">
        <v>2677</v>
      </c>
      <c r="C492" s="441">
        <v>174.01</v>
      </c>
      <c r="D492" s="442" t="s">
        <v>2019</v>
      </c>
      <c r="E492" s="440">
        <f t="shared" si="14"/>
        <v>74</v>
      </c>
      <c r="F492" s="443">
        <f t="shared" si="15"/>
        <v>2.3514864864864862</v>
      </c>
    </row>
    <row r="493" spans="1:6" ht="16.5" customHeight="1" x14ac:dyDescent="0.2">
      <c r="A493" s="433" t="s">
        <v>2032</v>
      </c>
      <c r="B493" s="440" t="s">
        <v>2678</v>
      </c>
      <c r="C493" s="441">
        <v>68.63</v>
      </c>
      <c r="D493" s="442" t="s">
        <v>2019</v>
      </c>
      <c r="E493" s="440">
        <f t="shared" si="14"/>
        <v>74</v>
      </c>
      <c r="F493" s="443">
        <f t="shared" si="15"/>
        <v>0.92743243243243234</v>
      </c>
    </row>
    <row r="494" spans="1:6" ht="16.5" customHeight="1" x14ac:dyDescent="0.2">
      <c r="A494" s="433" t="s">
        <v>2034</v>
      </c>
      <c r="B494" s="440" t="s">
        <v>2679</v>
      </c>
      <c r="C494" s="441">
        <v>81.64</v>
      </c>
      <c r="D494" s="442" t="s">
        <v>2019</v>
      </c>
      <c r="E494" s="440">
        <f t="shared" si="14"/>
        <v>74</v>
      </c>
      <c r="F494" s="443">
        <f t="shared" si="15"/>
        <v>1.1032432432432433</v>
      </c>
    </row>
    <row r="495" spans="1:6" ht="16.5" customHeight="1" x14ac:dyDescent="0.2">
      <c r="A495" s="433" t="s">
        <v>2036</v>
      </c>
      <c r="B495" s="440" t="s">
        <v>2680</v>
      </c>
      <c r="C495" s="441">
        <v>91.48</v>
      </c>
      <c r="D495" s="442" t="s">
        <v>2019</v>
      </c>
      <c r="E495" s="440">
        <f t="shared" si="14"/>
        <v>74</v>
      </c>
      <c r="F495" s="443">
        <f t="shared" si="15"/>
        <v>1.2362162162162162</v>
      </c>
    </row>
    <row r="496" spans="1:6" ht="16.5" customHeight="1" x14ac:dyDescent="0.2">
      <c r="A496" s="433" t="s">
        <v>2038</v>
      </c>
      <c r="B496" s="440" t="s">
        <v>2681</v>
      </c>
      <c r="C496" s="441">
        <v>105.47</v>
      </c>
      <c r="D496" s="442" t="s">
        <v>2019</v>
      </c>
      <c r="E496" s="440">
        <f t="shared" si="14"/>
        <v>74</v>
      </c>
      <c r="F496" s="443">
        <f t="shared" si="15"/>
        <v>1.4252702702702702</v>
      </c>
    </row>
    <row r="497" spans="1:7" ht="16.5" customHeight="1" x14ac:dyDescent="0.2">
      <c r="A497" s="433" t="s">
        <v>2040</v>
      </c>
      <c r="B497" s="440" t="s">
        <v>2682</v>
      </c>
      <c r="C497" s="441">
        <v>114.26</v>
      </c>
      <c r="D497" s="442" t="s">
        <v>2019</v>
      </c>
      <c r="E497" s="440">
        <f t="shared" si="14"/>
        <v>74</v>
      </c>
      <c r="F497" s="443">
        <f t="shared" si="15"/>
        <v>1.5440540540540542</v>
      </c>
    </row>
    <row r="498" spans="1:7" ht="16.5" customHeight="1" x14ac:dyDescent="0.2">
      <c r="A498" s="433" t="s">
        <v>2042</v>
      </c>
      <c r="B498" s="440" t="s">
        <v>2683</v>
      </c>
      <c r="C498" s="441">
        <v>129.04</v>
      </c>
      <c r="D498" s="442" t="s">
        <v>2019</v>
      </c>
      <c r="E498" s="440">
        <f t="shared" si="14"/>
        <v>74</v>
      </c>
      <c r="F498" s="443">
        <f t="shared" si="15"/>
        <v>1.7437837837837837</v>
      </c>
    </row>
    <row r="499" spans="1:7" ht="16.5" customHeight="1" x14ac:dyDescent="0.2">
      <c r="A499" s="433" t="s">
        <v>2044</v>
      </c>
      <c r="B499" s="440" t="s">
        <v>2684</v>
      </c>
      <c r="C499" s="441">
        <v>134.63999999999999</v>
      </c>
      <c r="D499" s="442" t="s">
        <v>2019</v>
      </c>
      <c r="E499" s="440">
        <f t="shared" si="14"/>
        <v>74</v>
      </c>
      <c r="F499" s="443">
        <f t="shared" si="15"/>
        <v>1.8194594594594593</v>
      </c>
    </row>
    <row r="500" spans="1:7" ht="16.5" customHeight="1" x14ac:dyDescent="0.2">
      <c r="A500" s="433" t="s">
        <v>2046</v>
      </c>
      <c r="B500" s="440" t="s">
        <v>2685</v>
      </c>
      <c r="C500" s="441">
        <v>146.91</v>
      </c>
      <c r="D500" s="442" t="s">
        <v>2019</v>
      </c>
      <c r="E500" s="440">
        <f t="shared" si="14"/>
        <v>74</v>
      </c>
      <c r="F500" s="443">
        <f t="shared" si="15"/>
        <v>1.9852702702702703</v>
      </c>
    </row>
    <row r="501" spans="1:7" ht="16.5" customHeight="1" x14ac:dyDescent="0.2">
      <c r="A501" s="433" t="s">
        <v>2048</v>
      </c>
      <c r="B501" s="440" t="s">
        <v>2686</v>
      </c>
      <c r="C501" s="441">
        <v>52.8</v>
      </c>
      <c r="D501" s="442" t="s">
        <v>2019</v>
      </c>
      <c r="E501" s="440">
        <f t="shared" si="14"/>
        <v>74</v>
      </c>
      <c r="F501" s="443">
        <f t="shared" si="15"/>
        <v>0.71351351351351344</v>
      </c>
    </row>
    <row r="502" spans="1:7" ht="16.5" customHeight="1" x14ac:dyDescent="0.2">
      <c r="A502" s="433" t="s">
        <v>2050</v>
      </c>
      <c r="B502" s="440" t="s">
        <v>2687</v>
      </c>
      <c r="C502" s="441">
        <v>65.02</v>
      </c>
      <c r="D502" s="442" t="s">
        <v>2019</v>
      </c>
      <c r="E502" s="440">
        <f t="shared" si="14"/>
        <v>74</v>
      </c>
      <c r="F502" s="443">
        <f t="shared" si="15"/>
        <v>0.87864864864864856</v>
      </c>
    </row>
    <row r="503" spans="1:7" ht="16.5" customHeight="1" x14ac:dyDescent="0.2">
      <c r="A503" s="433" t="s">
        <v>2052</v>
      </c>
      <c r="B503" s="440" t="s">
        <v>2688</v>
      </c>
      <c r="C503" s="441">
        <v>2.41</v>
      </c>
      <c r="D503" s="442" t="s">
        <v>2019</v>
      </c>
      <c r="E503" s="440">
        <f t="shared" si="14"/>
        <v>74</v>
      </c>
      <c r="F503" s="443">
        <f t="shared" si="15"/>
        <v>3.2567567567567568E-2</v>
      </c>
    </row>
    <row r="504" spans="1:7" ht="16.5" customHeight="1" x14ac:dyDescent="0.25">
      <c r="A504" s="433"/>
      <c r="B504" s="434" t="s">
        <v>2689</v>
      </c>
      <c r="C504" s="660"/>
      <c r="D504" s="660"/>
      <c r="E504" s="433">
        <f t="shared" si="14"/>
        <v>74</v>
      </c>
      <c r="F504" s="439">
        <f t="shared" si="15"/>
        <v>0</v>
      </c>
    </row>
    <row r="505" spans="1:7" ht="16.5" customHeight="1" x14ac:dyDescent="0.2">
      <c r="A505" s="433" t="s">
        <v>2017</v>
      </c>
      <c r="B505" s="440" t="s">
        <v>2690</v>
      </c>
      <c r="C505" s="441">
        <v>180.51</v>
      </c>
      <c r="D505" s="442" t="s">
        <v>2019</v>
      </c>
      <c r="E505" s="440">
        <f t="shared" si="14"/>
        <v>74</v>
      </c>
      <c r="F505" s="443">
        <f t="shared" si="15"/>
        <v>2.4393243243243243</v>
      </c>
      <c r="G505" s="136" t="s">
        <v>1570</v>
      </c>
    </row>
    <row r="506" spans="1:7" ht="16.5" customHeight="1" x14ac:dyDescent="0.2">
      <c r="A506" s="433" t="s">
        <v>2020</v>
      </c>
      <c r="B506" s="440" t="s">
        <v>2691</v>
      </c>
      <c r="C506" s="441">
        <v>150.97</v>
      </c>
      <c r="D506" s="442" t="s">
        <v>2019</v>
      </c>
      <c r="E506" s="440">
        <f t="shared" si="14"/>
        <v>74</v>
      </c>
      <c r="F506" s="443">
        <f t="shared" si="15"/>
        <v>2.0401351351351353</v>
      </c>
      <c r="G506" s="136" t="s">
        <v>1569</v>
      </c>
    </row>
    <row r="507" spans="1:7" ht="16.5" customHeight="1" x14ac:dyDescent="0.2">
      <c r="A507" s="433" t="s">
        <v>2022</v>
      </c>
      <c r="B507" s="440" t="s">
        <v>2692</v>
      </c>
      <c r="C507" s="441">
        <v>125.3</v>
      </c>
      <c r="D507" s="442" t="s">
        <v>2019</v>
      </c>
      <c r="E507" s="440">
        <f t="shared" si="14"/>
        <v>74</v>
      </c>
      <c r="F507" s="443">
        <f t="shared" si="15"/>
        <v>1.6932432432432432</v>
      </c>
      <c r="G507" s="136" t="s">
        <v>1571</v>
      </c>
    </row>
    <row r="508" spans="1:7" ht="16.5" customHeight="1" x14ac:dyDescent="0.2">
      <c r="A508" s="433" t="s">
        <v>2024</v>
      </c>
      <c r="B508" s="440" t="s">
        <v>2693</v>
      </c>
      <c r="C508" s="441">
        <v>305.02</v>
      </c>
      <c r="D508" s="442" t="s">
        <v>2019</v>
      </c>
      <c r="E508" s="440">
        <f t="shared" si="14"/>
        <v>74</v>
      </c>
      <c r="F508" s="443">
        <f t="shared" si="15"/>
        <v>4.1218918918918916</v>
      </c>
      <c r="G508" s="136" t="s">
        <v>1572</v>
      </c>
    </row>
    <row r="509" spans="1:7" ht="16.5" customHeight="1" x14ac:dyDescent="0.2">
      <c r="A509" s="433" t="s">
        <v>2026</v>
      </c>
      <c r="B509" s="440" t="s">
        <v>2694</v>
      </c>
      <c r="C509" s="441">
        <v>216.22</v>
      </c>
      <c r="D509" s="442" t="s">
        <v>2019</v>
      </c>
      <c r="E509" s="440">
        <f t="shared" si="14"/>
        <v>74</v>
      </c>
      <c r="F509" s="443">
        <f t="shared" si="15"/>
        <v>2.9218918918918919</v>
      </c>
      <c r="G509" s="136" t="s">
        <v>1412</v>
      </c>
    </row>
    <row r="510" spans="1:7" ht="16.5" customHeight="1" x14ac:dyDescent="0.2">
      <c r="A510" s="433" t="s">
        <v>2028</v>
      </c>
      <c r="B510" s="440" t="s">
        <v>2695</v>
      </c>
      <c r="C510" s="441">
        <v>13.845000000000001</v>
      </c>
      <c r="D510" s="442" t="s">
        <v>2019</v>
      </c>
      <c r="E510" s="440">
        <f t="shared" si="14"/>
        <v>74</v>
      </c>
      <c r="F510" s="443">
        <f t="shared" si="15"/>
        <v>0.1870945945945946</v>
      </c>
      <c r="G510" s="136" t="s">
        <v>1573</v>
      </c>
    </row>
    <row r="511" spans="1:7" ht="16.5" customHeight="1" x14ac:dyDescent="0.2">
      <c r="A511" s="433" t="s">
        <v>2030</v>
      </c>
      <c r="B511" s="440" t="s">
        <v>2696</v>
      </c>
      <c r="C511" s="441">
        <v>12.5528</v>
      </c>
      <c r="D511" s="442" t="s">
        <v>2019</v>
      </c>
      <c r="E511" s="440">
        <f t="shared" si="14"/>
        <v>74</v>
      </c>
      <c r="F511" s="443">
        <f t="shared" si="15"/>
        <v>0.16963243243243242</v>
      </c>
      <c r="G511" s="136" t="s">
        <v>1574</v>
      </c>
    </row>
    <row r="512" spans="1:7" ht="16.5" customHeight="1" x14ac:dyDescent="0.2">
      <c r="A512" s="433" t="s">
        <v>2032</v>
      </c>
      <c r="B512" s="445" t="s">
        <v>2841</v>
      </c>
      <c r="C512" s="446">
        <v>88.4</v>
      </c>
      <c r="D512" s="447" t="s">
        <v>2019</v>
      </c>
      <c r="E512" s="445">
        <f t="shared" si="14"/>
        <v>74</v>
      </c>
      <c r="F512" s="448">
        <f t="shared" si="15"/>
        <v>1.1945945945945946</v>
      </c>
      <c r="G512" s="449" t="s">
        <v>1577</v>
      </c>
    </row>
    <row r="513" spans="1:7" ht="16.5" customHeight="1" x14ac:dyDescent="0.2">
      <c r="A513" s="433"/>
      <c r="B513" s="450" t="s">
        <v>2842</v>
      </c>
      <c r="C513" s="451">
        <v>88.4</v>
      </c>
      <c r="D513" s="452" t="s">
        <v>2019</v>
      </c>
      <c r="E513" s="450">
        <f t="shared" si="14"/>
        <v>74</v>
      </c>
      <c r="F513" s="453">
        <f>C513/E513</f>
        <v>1.1945945945945946</v>
      </c>
      <c r="G513" s="449"/>
    </row>
    <row r="514" spans="1:7" ht="16.5" customHeight="1" x14ac:dyDescent="0.2">
      <c r="A514" s="433" t="s">
        <v>2036</v>
      </c>
      <c r="B514" s="440" t="s">
        <v>2697</v>
      </c>
      <c r="C514" s="441">
        <v>165.73</v>
      </c>
      <c r="D514" s="442" t="s">
        <v>2019</v>
      </c>
      <c r="E514" s="440">
        <f>E512</f>
        <v>74</v>
      </c>
      <c r="F514" s="443">
        <f t="shared" si="15"/>
        <v>2.2395945945945943</v>
      </c>
      <c r="G514" s="136" t="s">
        <v>1413</v>
      </c>
    </row>
    <row r="515" spans="1:7" ht="16.5" customHeight="1" x14ac:dyDescent="0.2">
      <c r="A515" s="433" t="s">
        <v>2038</v>
      </c>
      <c r="B515" s="440" t="s">
        <v>2698</v>
      </c>
      <c r="C515" s="441">
        <v>126.06</v>
      </c>
      <c r="D515" s="442" t="s">
        <v>2019</v>
      </c>
      <c r="E515" s="440">
        <f t="shared" si="14"/>
        <v>74</v>
      </c>
      <c r="F515" s="443">
        <f t="shared" si="15"/>
        <v>1.7035135135135135</v>
      </c>
      <c r="G515" s="136" t="s">
        <v>1414</v>
      </c>
    </row>
    <row r="516" spans="1:7" ht="16.5" customHeight="1" x14ac:dyDescent="0.2">
      <c r="A516" s="433" t="s">
        <v>2040</v>
      </c>
      <c r="B516" s="440" t="s">
        <v>2699</v>
      </c>
      <c r="C516" s="441">
        <v>38.396799999999999</v>
      </c>
      <c r="D516" s="442" t="s">
        <v>2019</v>
      </c>
      <c r="E516" s="440">
        <f t="shared" si="14"/>
        <v>74</v>
      </c>
      <c r="F516" s="443">
        <f t="shared" si="15"/>
        <v>0.51887567567567561</v>
      </c>
      <c r="G516" s="136" t="s">
        <v>1575</v>
      </c>
    </row>
    <row r="517" spans="1:7" ht="16.5" customHeight="1" thickBot="1" x14ac:dyDescent="0.25">
      <c r="A517" s="433" t="s">
        <v>2042</v>
      </c>
      <c r="B517" s="440" t="s">
        <v>2700</v>
      </c>
      <c r="C517" s="441">
        <v>22.5212</v>
      </c>
      <c r="D517" s="442" t="s">
        <v>2019</v>
      </c>
      <c r="E517" s="440">
        <f t="shared" si="14"/>
        <v>74</v>
      </c>
      <c r="F517" s="443">
        <f t="shared" ref="F517:F580" si="16">C517/E517</f>
        <v>0.30434054054054055</v>
      </c>
      <c r="G517" s="207" t="s">
        <v>1576</v>
      </c>
    </row>
    <row r="518" spans="1:7" ht="16.5" customHeight="1" x14ac:dyDescent="0.25">
      <c r="A518" s="433"/>
      <c r="B518" s="434" t="s">
        <v>2701</v>
      </c>
      <c r="C518" s="660"/>
      <c r="D518" s="660"/>
      <c r="E518" s="433">
        <f t="shared" ref="E518:E580" si="17">E517</f>
        <v>74</v>
      </c>
      <c r="F518" s="439">
        <f t="shared" si="16"/>
        <v>0</v>
      </c>
    </row>
    <row r="519" spans="1:7" ht="16.5" customHeight="1" x14ac:dyDescent="0.2">
      <c r="A519" s="433" t="s">
        <v>2017</v>
      </c>
      <c r="B519" s="440" t="s">
        <v>2702</v>
      </c>
      <c r="C519" s="441">
        <v>8.4499999999999993</v>
      </c>
      <c r="D519" s="442" t="s">
        <v>2019</v>
      </c>
      <c r="E519" s="440">
        <f t="shared" si="17"/>
        <v>74</v>
      </c>
      <c r="F519" s="443">
        <f t="shared" si="16"/>
        <v>0.11418918918918917</v>
      </c>
    </row>
    <row r="520" spans="1:7" ht="16.5" customHeight="1" x14ac:dyDescent="0.2">
      <c r="A520" s="433" t="s">
        <v>2020</v>
      </c>
      <c r="B520" s="440" t="s">
        <v>2703</v>
      </c>
      <c r="C520" s="441">
        <v>10.374000000000001</v>
      </c>
      <c r="D520" s="442" t="s">
        <v>2019</v>
      </c>
      <c r="E520" s="440">
        <f t="shared" si="17"/>
        <v>74</v>
      </c>
      <c r="F520" s="443">
        <f t="shared" si="16"/>
        <v>0.14018918918918918</v>
      </c>
    </row>
    <row r="521" spans="1:7" ht="16.5" customHeight="1" x14ac:dyDescent="0.2">
      <c r="A521" s="433" t="s">
        <v>2022</v>
      </c>
      <c r="B521" s="440" t="s">
        <v>2704</v>
      </c>
      <c r="C521" s="441">
        <v>14.34</v>
      </c>
      <c r="D521" s="442" t="s">
        <v>2019</v>
      </c>
      <c r="E521" s="440">
        <f t="shared" si="17"/>
        <v>74</v>
      </c>
      <c r="F521" s="443">
        <f t="shared" si="16"/>
        <v>0.19378378378378378</v>
      </c>
    </row>
    <row r="522" spans="1:7" ht="16.5" customHeight="1" x14ac:dyDescent="0.2">
      <c r="A522" s="433" t="s">
        <v>2024</v>
      </c>
      <c r="B522" s="440" t="s">
        <v>2705</v>
      </c>
      <c r="C522" s="441">
        <v>15.76</v>
      </c>
      <c r="D522" s="442" t="s">
        <v>2019</v>
      </c>
      <c r="E522" s="440">
        <f t="shared" si="17"/>
        <v>74</v>
      </c>
      <c r="F522" s="443">
        <f t="shared" si="16"/>
        <v>0.21297297297297296</v>
      </c>
    </row>
    <row r="523" spans="1:7" ht="16.5" customHeight="1" x14ac:dyDescent="0.2">
      <c r="A523" s="433" t="s">
        <v>2026</v>
      </c>
      <c r="B523" s="440" t="s">
        <v>2706</v>
      </c>
      <c r="C523" s="441">
        <v>116.13</v>
      </c>
      <c r="D523" s="442" t="s">
        <v>2019</v>
      </c>
      <c r="E523" s="440">
        <f t="shared" si="17"/>
        <v>74</v>
      </c>
      <c r="F523" s="443">
        <f t="shared" si="16"/>
        <v>1.5693243243243242</v>
      </c>
    </row>
    <row r="524" spans="1:7" ht="16.5" customHeight="1" x14ac:dyDescent="0.2">
      <c r="A524" s="433" t="s">
        <v>2028</v>
      </c>
      <c r="B524" s="440" t="s">
        <v>2707</v>
      </c>
      <c r="C524" s="441">
        <v>207.93</v>
      </c>
      <c r="D524" s="442" t="s">
        <v>2019</v>
      </c>
      <c r="E524" s="440">
        <f t="shared" si="17"/>
        <v>74</v>
      </c>
      <c r="F524" s="443">
        <f t="shared" si="16"/>
        <v>2.8098648648648648</v>
      </c>
    </row>
    <row r="525" spans="1:7" ht="16.5" customHeight="1" x14ac:dyDescent="0.2">
      <c r="A525" s="433" t="s">
        <v>2030</v>
      </c>
      <c r="B525" s="440" t="s">
        <v>2708</v>
      </c>
      <c r="C525" s="441">
        <v>208.24709999999999</v>
      </c>
      <c r="D525" s="442" t="s">
        <v>2019</v>
      </c>
      <c r="E525" s="440">
        <f t="shared" si="17"/>
        <v>74</v>
      </c>
      <c r="F525" s="443">
        <f t="shared" si="16"/>
        <v>2.8141499999999997</v>
      </c>
    </row>
    <row r="526" spans="1:7" ht="16.5" customHeight="1" x14ac:dyDescent="0.2">
      <c r="A526" s="433" t="s">
        <v>2032</v>
      </c>
      <c r="B526" s="440" t="s">
        <v>2709</v>
      </c>
      <c r="C526" s="441">
        <v>338.6</v>
      </c>
      <c r="D526" s="442" t="s">
        <v>2019</v>
      </c>
      <c r="E526" s="440">
        <f t="shared" si="17"/>
        <v>74</v>
      </c>
      <c r="F526" s="443">
        <f t="shared" si="16"/>
        <v>4.5756756756756758</v>
      </c>
    </row>
    <row r="527" spans="1:7" ht="16.5" customHeight="1" x14ac:dyDescent="0.2">
      <c r="A527" s="433" t="s">
        <v>2034</v>
      </c>
      <c r="B527" s="440" t="s">
        <v>2710</v>
      </c>
      <c r="C527" s="441">
        <v>132.5</v>
      </c>
      <c r="D527" s="442" t="s">
        <v>2019</v>
      </c>
      <c r="E527" s="440">
        <f t="shared" si="17"/>
        <v>74</v>
      </c>
      <c r="F527" s="443">
        <f t="shared" si="16"/>
        <v>1.7905405405405406</v>
      </c>
    </row>
    <row r="528" spans="1:7" ht="16.5" customHeight="1" x14ac:dyDescent="0.2">
      <c r="A528" s="433" t="s">
        <v>2036</v>
      </c>
      <c r="B528" s="440" t="s">
        <v>2711</v>
      </c>
      <c r="C528" s="441">
        <v>6.56</v>
      </c>
      <c r="D528" s="442" t="s">
        <v>2019</v>
      </c>
      <c r="E528" s="440">
        <f t="shared" si="17"/>
        <v>74</v>
      </c>
      <c r="F528" s="443">
        <f t="shared" si="16"/>
        <v>8.8648648648648645E-2</v>
      </c>
    </row>
    <row r="529" spans="1:6" ht="16.5" customHeight="1" x14ac:dyDescent="0.2">
      <c r="A529" s="433" t="s">
        <v>2038</v>
      </c>
      <c r="B529" s="440" t="s">
        <v>2712</v>
      </c>
      <c r="C529" s="441">
        <v>365.35289999999998</v>
      </c>
      <c r="D529" s="442" t="s">
        <v>2019</v>
      </c>
      <c r="E529" s="440">
        <f t="shared" si="17"/>
        <v>74</v>
      </c>
      <c r="F529" s="443">
        <f t="shared" si="16"/>
        <v>4.9372013513513506</v>
      </c>
    </row>
    <row r="530" spans="1:6" ht="16.5" customHeight="1" x14ac:dyDescent="0.2">
      <c r="A530" s="433" t="s">
        <v>2040</v>
      </c>
      <c r="B530" s="440" t="s">
        <v>2713</v>
      </c>
      <c r="C530" s="441">
        <v>291.47059999999999</v>
      </c>
      <c r="D530" s="442" t="s">
        <v>2019</v>
      </c>
      <c r="E530" s="440">
        <f t="shared" si="17"/>
        <v>74</v>
      </c>
      <c r="F530" s="443">
        <f t="shared" si="16"/>
        <v>3.9387918918918916</v>
      </c>
    </row>
    <row r="531" spans="1:6" ht="16.5" customHeight="1" x14ac:dyDescent="0.2">
      <c r="A531" s="433" t="s">
        <v>2042</v>
      </c>
      <c r="B531" s="440" t="s">
        <v>2714</v>
      </c>
      <c r="C531" s="441">
        <v>715.2</v>
      </c>
      <c r="D531" s="442" t="s">
        <v>2019</v>
      </c>
      <c r="E531" s="440">
        <f t="shared" si="17"/>
        <v>74</v>
      </c>
      <c r="F531" s="443">
        <f t="shared" si="16"/>
        <v>9.6648648648648656</v>
      </c>
    </row>
    <row r="532" spans="1:6" ht="16.5" customHeight="1" x14ac:dyDescent="0.2">
      <c r="A532" s="433" t="s">
        <v>2044</v>
      </c>
      <c r="B532" s="440" t="s">
        <v>2715</v>
      </c>
      <c r="C532" s="441">
        <v>715.2</v>
      </c>
      <c r="D532" s="442" t="s">
        <v>2019</v>
      </c>
      <c r="E532" s="440">
        <f t="shared" si="17"/>
        <v>74</v>
      </c>
      <c r="F532" s="443">
        <f t="shared" si="16"/>
        <v>9.6648648648648656</v>
      </c>
    </row>
    <row r="533" spans="1:6" ht="16.5" customHeight="1" x14ac:dyDescent="0.2">
      <c r="A533" s="433" t="s">
        <v>2046</v>
      </c>
      <c r="B533" s="440" t="s">
        <v>2716</v>
      </c>
      <c r="C533" s="441">
        <v>551.25</v>
      </c>
      <c r="D533" s="442" t="s">
        <v>2019</v>
      </c>
      <c r="E533" s="440">
        <f t="shared" si="17"/>
        <v>74</v>
      </c>
      <c r="F533" s="443">
        <f t="shared" si="16"/>
        <v>7.4493243243243246</v>
      </c>
    </row>
    <row r="534" spans="1:6" ht="16.5" customHeight="1" x14ac:dyDescent="0.2">
      <c r="A534" s="433" t="s">
        <v>2048</v>
      </c>
      <c r="B534" s="440" t="s">
        <v>2717</v>
      </c>
      <c r="C534" s="441">
        <v>10.76</v>
      </c>
      <c r="D534" s="442" t="s">
        <v>2019</v>
      </c>
      <c r="E534" s="440">
        <f t="shared" si="17"/>
        <v>74</v>
      </c>
      <c r="F534" s="443">
        <f t="shared" si="16"/>
        <v>0.14540540540540539</v>
      </c>
    </row>
    <row r="535" spans="1:6" ht="16.5" customHeight="1" x14ac:dyDescent="0.2">
      <c r="A535" s="433" t="s">
        <v>2050</v>
      </c>
      <c r="B535" s="440" t="s">
        <v>2718</v>
      </c>
      <c r="C535" s="441">
        <v>2.13</v>
      </c>
      <c r="D535" s="442" t="s">
        <v>2019</v>
      </c>
      <c r="E535" s="440">
        <f t="shared" si="17"/>
        <v>74</v>
      </c>
      <c r="F535" s="443">
        <f t="shared" si="16"/>
        <v>2.8783783783783781E-2</v>
      </c>
    </row>
    <row r="536" spans="1:6" ht="16.5" customHeight="1" x14ac:dyDescent="0.2">
      <c r="A536" s="433" t="s">
        <v>2052</v>
      </c>
      <c r="B536" s="440" t="s">
        <v>2719</v>
      </c>
      <c r="C536" s="441">
        <v>2.4140000000000001</v>
      </c>
      <c r="D536" s="442" t="s">
        <v>2019</v>
      </c>
      <c r="E536" s="440">
        <f t="shared" si="17"/>
        <v>74</v>
      </c>
      <c r="F536" s="443">
        <f t="shared" si="16"/>
        <v>3.2621621621621626E-2</v>
      </c>
    </row>
    <row r="537" spans="1:6" ht="16.5" customHeight="1" x14ac:dyDescent="0.2">
      <c r="A537" s="433" t="s">
        <v>2054</v>
      </c>
      <c r="B537" s="440" t="s">
        <v>2720</v>
      </c>
      <c r="C537" s="441">
        <v>2.13</v>
      </c>
      <c r="D537" s="442" t="s">
        <v>2019</v>
      </c>
      <c r="E537" s="440">
        <f t="shared" si="17"/>
        <v>74</v>
      </c>
      <c r="F537" s="443">
        <f t="shared" si="16"/>
        <v>2.8783783783783781E-2</v>
      </c>
    </row>
    <row r="538" spans="1:6" ht="16.5" customHeight="1" x14ac:dyDescent="0.2">
      <c r="A538" s="433" t="s">
        <v>2077</v>
      </c>
      <c r="B538" s="440" t="s">
        <v>2721</v>
      </c>
      <c r="C538" s="441">
        <v>17.309999999999999</v>
      </c>
      <c r="D538" s="442" t="s">
        <v>2019</v>
      </c>
      <c r="E538" s="440">
        <f t="shared" si="17"/>
        <v>74</v>
      </c>
      <c r="F538" s="443">
        <f t="shared" si="16"/>
        <v>0.23391891891891889</v>
      </c>
    </row>
    <row r="539" spans="1:6" ht="16.5" customHeight="1" x14ac:dyDescent="0.2">
      <c r="A539" s="433" t="s">
        <v>2079</v>
      </c>
      <c r="B539" s="440" t="s">
        <v>2722</v>
      </c>
      <c r="C539" s="441">
        <v>27.28</v>
      </c>
      <c r="D539" s="442" t="s">
        <v>2019</v>
      </c>
      <c r="E539" s="440">
        <f t="shared" si="17"/>
        <v>74</v>
      </c>
      <c r="F539" s="443">
        <f t="shared" si="16"/>
        <v>0.36864864864864866</v>
      </c>
    </row>
    <row r="540" spans="1:6" ht="16.5" customHeight="1" x14ac:dyDescent="0.2">
      <c r="A540" s="433" t="s">
        <v>2081</v>
      </c>
      <c r="B540" s="440" t="s">
        <v>2723</v>
      </c>
      <c r="C540" s="441">
        <v>19.79</v>
      </c>
      <c r="D540" s="442" t="s">
        <v>2019</v>
      </c>
      <c r="E540" s="440">
        <f t="shared" si="17"/>
        <v>74</v>
      </c>
      <c r="F540" s="443">
        <f t="shared" si="16"/>
        <v>0.26743243243243242</v>
      </c>
    </row>
    <row r="541" spans="1:6" ht="16.5" customHeight="1" x14ac:dyDescent="0.2">
      <c r="A541" s="433" t="s">
        <v>2083</v>
      </c>
      <c r="B541" s="440" t="s">
        <v>2724</v>
      </c>
      <c r="C541" s="441">
        <v>54.776499999999999</v>
      </c>
      <c r="D541" s="442" t="s">
        <v>2019</v>
      </c>
      <c r="E541" s="440">
        <f t="shared" si="17"/>
        <v>74</v>
      </c>
      <c r="F541" s="443">
        <f t="shared" si="16"/>
        <v>0.7402229729729729</v>
      </c>
    </row>
    <row r="542" spans="1:6" ht="16.5" customHeight="1" x14ac:dyDescent="0.2">
      <c r="A542" s="433" t="s">
        <v>2085</v>
      </c>
      <c r="B542" s="440" t="s">
        <v>2725</v>
      </c>
      <c r="C542" s="441">
        <v>70.97</v>
      </c>
      <c r="D542" s="442" t="s">
        <v>2019</v>
      </c>
      <c r="E542" s="440">
        <f t="shared" si="17"/>
        <v>74</v>
      </c>
      <c r="F542" s="443">
        <f t="shared" si="16"/>
        <v>0.95905405405405408</v>
      </c>
    </row>
    <row r="543" spans="1:6" ht="16.5" customHeight="1" x14ac:dyDescent="0.2">
      <c r="A543" s="433" t="s">
        <v>2087</v>
      </c>
      <c r="B543" s="440" t="s">
        <v>2726</v>
      </c>
      <c r="C543" s="441">
        <v>113.6353</v>
      </c>
      <c r="D543" s="442" t="s">
        <v>2019</v>
      </c>
      <c r="E543" s="440">
        <f t="shared" si="17"/>
        <v>74</v>
      </c>
      <c r="F543" s="443">
        <f t="shared" si="16"/>
        <v>1.5356121621621621</v>
      </c>
    </row>
    <row r="544" spans="1:6" ht="16.5" customHeight="1" x14ac:dyDescent="0.2">
      <c r="A544" s="433" t="s">
        <v>2089</v>
      </c>
      <c r="B544" s="440" t="s">
        <v>2727</v>
      </c>
      <c r="C544" s="441">
        <v>104.4706</v>
      </c>
      <c r="D544" s="442" t="s">
        <v>2019</v>
      </c>
      <c r="E544" s="440">
        <f t="shared" si="17"/>
        <v>74</v>
      </c>
      <c r="F544" s="443">
        <f t="shared" si="16"/>
        <v>1.4117648648648649</v>
      </c>
    </row>
    <row r="545" spans="1:6" ht="16.5" customHeight="1" x14ac:dyDescent="0.2">
      <c r="A545" s="433" t="s">
        <v>2091</v>
      </c>
      <c r="B545" s="433" t="s">
        <v>2728</v>
      </c>
      <c r="C545" s="437">
        <v>113.6353</v>
      </c>
      <c r="D545" s="438" t="s">
        <v>2019</v>
      </c>
      <c r="E545" s="433">
        <f t="shared" si="17"/>
        <v>74</v>
      </c>
      <c r="F545" s="439">
        <f t="shared" si="16"/>
        <v>1.5356121621621621</v>
      </c>
    </row>
    <row r="546" spans="1:6" ht="16.5" customHeight="1" x14ac:dyDescent="0.2">
      <c r="A546" s="433" t="s">
        <v>2093</v>
      </c>
      <c r="B546" s="440" t="s">
        <v>2729</v>
      </c>
      <c r="C546" s="441">
        <v>93.788200000000003</v>
      </c>
      <c r="D546" s="442" t="s">
        <v>2019</v>
      </c>
      <c r="E546" s="440">
        <f t="shared" si="17"/>
        <v>74</v>
      </c>
      <c r="F546" s="443">
        <f t="shared" si="16"/>
        <v>1.2674081081081081</v>
      </c>
    </row>
    <row r="547" spans="1:6" ht="16.5" customHeight="1" x14ac:dyDescent="0.2">
      <c r="A547" s="433" t="s">
        <v>2095</v>
      </c>
      <c r="B547" s="440" t="s">
        <v>2730</v>
      </c>
      <c r="C547" s="441">
        <v>235.06</v>
      </c>
      <c r="D547" s="442" t="s">
        <v>2019</v>
      </c>
      <c r="E547" s="440">
        <f t="shared" si="17"/>
        <v>74</v>
      </c>
      <c r="F547" s="443">
        <f t="shared" si="16"/>
        <v>3.1764864864864863</v>
      </c>
    </row>
    <row r="548" spans="1:6" ht="16.5" customHeight="1" x14ac:dyDescent="0.2">
      <c r="A548" s="433" t="s">
        <v>2097</v>
      </c>
      <c r="B548" s="440" t="s">
        <v>2731</v>
      </c>
      <c r="C548" s="441">
        <v>235.06</v>
      </c>
      <c r="D548" s="442" t="s">
        <v>2019</v>
      </c>
      <c r="E548" s="440">
        <f t="shared" si="17"/>
        <v>74</v>
      </c>
      <c r="F548" s="443">
        <f t="shared" si="16"/>
        <v>3.1764864864864863</v>
      </c>
    </row>
    <row r="549" spans="1:6" ht="16.5" customHeight="1" x14ac:dyDescent="0.2">
      <c r="A549" s="433" t="s">
        <v>2099</v>
      </c>
      <c r="B549" s="440" t="s">
        <v>2732</v>
      </c>
      <c r="C549" s="441">
        <v>170.12</v>
      </c>
      <c r="D549" s="442" t="s">
        <v>2019</v>
      </c>
      <c r="E549" s="440">
        <f t="shared" si="17"/>
        <v>74</v>
      </c>
      <c r="F549" s="443">
        <f t="shared" si="16"/>
        <v>2.2989189189189192</v>
      </c>
    </row>
    <row r="550" spans="1:6" ht="16.5" customHeight="1" x14ac:dyDescent="0.2">
      <c r="A550" s="433" t="s">
        <v>2101</v>
      </c>
      <c r="B550" s="440" t="s">
        <v>2733</v>
      </c>
      <c r="C550" s="441">
        <v>152.01179999999999</v>
      </c>
      <c r="D550" s="442" t="s">
        <v>2019</v>
      </c>
      <c r="E550" s="440">
        <f t="shared" si="17"/>
        <v>74</v>
      </c>
      <c r="F550" s="443">
        <f t="shared" si="16"/>
        <v>2.0542135135135133</v>
      </c>
    </row>
    <row r="551" spans="1:6" ht="16.5" customHeight="1" x14ac:dyDescent="0.2">
      <c r="A551" s="433" t="s">
        <v>2103</v>
      </c>
      <c r="B551" s="440" t="s">
        <v>2734</v>
      </c>
      <c r="C551" s="441">
        <v>141.02350000000001</v>
      </c>
      <c r="D551" s="442" t="s">
        <v>2019</v>
      </c>
      <c r="E551" s="440">
        <f t="shared" si="17"/>
        <v>74</v>
      </c>
      <c r="F551" s="443">
        <f t="shared" si="16"/>
        <v>1.9057229729729732</v>
      </c>
    </row>
    <row r="552" spans="1:6" ht="16.5" customHeight="1" x14ac:dyDescent="0.2">
      <c r="A552" s="433" t="s">
        <v>2105</v>
      </c>
      <c r="B552" s="433" t="s">
        <v>2735</v>
      </c>
      <c r="C552" s="437">
        <v>173.37649999999999</v>
      </c>
      <c r="D552" s="438" t="s">
        <v>2019</v>
      </c>
      <c r="E552" s="433">
        <f t="shared" si="17"/>
        <v>74</v>
      </c>
      <c r="F552" s="439">
        <f t="shared" si="16"/>
        <v>2.3429256756756756</v>
      </c>
    </row>
    <row r="553" spans="1:6" ht="16.5" customHeight="1" x14ac:dyDescent="0.2">
      <c r="A553" s="433" t="s">
        <v>2107</v>
      </c>
      <c r="B553" s="440" t="s">
        <v>2736</v>
      </c>
      <c r="C553" s="441">
        <v>132.7765</v>
      </c>
      <c r="D553" s="442" t="s">
        <v>2019</v>
      </c>
      <c r="E553" s="440">
        <f t="shared" si="17"/>
        <v>74</v>
      </c>
      <c r="F553" s="443">
        <f t="shared" si="16"/>
        <v>1.794277027027027</v>
      </c>
    </row>
    <row r="554" spans="1:6" ht="16.5" customHeight="1" x14ac:dyDescent="0.2">
      <c r="A554" s="433" t="s">
        <v>2109</v>
      </c>
      <c r="B554" s="440" t="s">
        <v>2737</v>
      </c>
      <c r="C554" s="441">
        <v>315.05</v>
      </c>
      <c r="D554" s="442" t="s">
        <v>2019</v>
      </c>
      <c r="E554" s="440">
        <f t="shared" si="17"/>
        <v>74</v>
      </c>
      <c r="F554" s="443">
        <f t="shared" si="16"/>
        <v>4.2574324324324326</v>
      </c>
    </row>
    <row r="555" spans="1:6" ht="16.5" customHeight="1" x14ac:dyDescent="0.2">
      <c r="A555" s="433" t="s">
        <v>2111</v>
      </c>
      <c r="B555" s="440" t="s">
        <v>2738</v>
      </c>
      <c r="C555" s="441">
        <v>315.05</v>
      </c>
      <c r="D555" s="442" t="s">
        <v>2019</v>
      </c>
      <c r="E555" s="440">
        <f t="shared" si="17"/>
        <v>74</v>
      </c>
      <c r="F555" s="443">
        <f t="shared" si="16"/>
        <v>4.2574324324324326</v>
      </c>
    </row>
    <row r="556" spans="1:6" ht="16.5" customHeight="1" x14ac:dyDescent="0.2">
      <c r="A556" s="433" t="s">
        <v>2113</v>
      </c>
      <c r="B556" s="440" t="s">
        <v>2739</v>
      </c>
      <c r="C556" s="441">
        <v>225.75</v>
      </c>
      <c r="D556" s="442" t="s">
        <v>2019</v>
      </c>
      <c r="E556" s="440">
        <f t="shared" si="17"/>
        <v>74</v>
      </c>
      <c r="F556" s="443">
        <f t="shared" si="16"/>
        <v>3.0506756756756759</v>
      </c>
    </row>
    <row r="557" spans="1:6" ht="16.5" customHeight="1" x14ac:dyDescent="0.2">
      <c r="A557" s="433" t="s">
        <v>2115</v>
      </c>
      <c r="B557" s="440" t="s">
        <v>2740</v>
      </c>
      <c r="C557" s="441">
        <v>1.17</v>
      </c>
      <c r="D557" s="442" t="s">
        <v>2019</v>
      </c>
      <c r="E557" s="440">
        <f t="shared" si="17"/>
        <v>74</v>
      </c>
      <c r="F557" s="443">
        <f t="shared" si="16"/>
        <v>1.5810810810810809E-2</v>
      </c>
    </row>
    <row r="558" spans="1:6" ht="16.5" customHeight="1" x14ac:dyDescent="0.2">
      <c r="A558" s="433" t="s">
        <v>2117</v>
      </c>
      <c r="B558" s="440" t="s">
        <v>2741</v>
      </c>
      <c r="C558" s="441">
        <v>2.0501200000000002</v>
      </c>
      <c r="D558" s="442" t="s">
        <v>2019</v>
      </c>
      <c r="E558" s="440">
        <f t="shared" si="17"/>
        <v>74</v>
      </c>
      <c r="F558" s="443">
        <f t="shared" si="16"/>
        <v>2.7704324324324327E-2</v>
      </c>
    </row>
    <row r="559" spans="1:6" ht="16.5" customHeight="1" x14ac:dyDescent="0.2">
      <c r="A559" s="433" t="s">
        <v>2119</v>
      </c>
      <c r="B559" s="440" t="s">
        <v>2742</v>
      </c>
      <c r="C559" s="441">
        <v>89.55</v>
      </c>
      <c r="D559" s="442" t="s">
        <v>2019</v>
      </c>
      <c r="E559" s="440">
        <f t="shared" si="17"/>
        <v>74</v>
      </c>
      <c r="F559" s="443">
        <f t="shared" si="16"/>
        <v>1.210135135135135</v>
      </c>
    </row>
    <row r="560" spans="1:6" ht="16.5" customHeight="1" x14ac:dyDescent="0.2">
      <c r="A560" s="433" t="s">
        <v>2121</v>
      </c>
      <c r="B560" s="440" t="s">
        <v>2743</v>
      </c>
      <c r="C560" s="441">
        <v>147.18</v>
      </c>
      <c r="D560" s="442" t="s">
        <v>2019</v>
      </c>
      <c r="E560" s="440">
        <f t="shared" si="17"/>
        <v>74</v>
      </c>
      <c r="F560" s="443">
        <f t="shared" si="16"/>
        <v>1.9889189189189189</v>
      </c>
    </row>
    <row r="561" spans="1:6" ht="16.5" customHeight="1" x14ac:dyDescent="0.2">
      <c r="A561" s="433" t="s">
        <v>2123</v>
      </c>
      <c r="B561" s="440" t="s">
        <v>2744</v>
      </c>
      <c r="C561" s="441">
        <v>73.694100000000006</v>
      </c>
      <c r="D561" s="442" t="s">
        <v>2019</v>
      </c>
      <c r="E561" s="440">
        <f t="shared" si="17"/>
        <v>74</v>
      </c>
      <c r="F561" s="443">
        <f t="shared" si="16"/>
        <v>0.99586621621621629</v>
      </c>
    </row>
    <row r="562" spans="1:6" ht="16.5" customHeight="1" x14ac:dyDescent="0.2">
      <c r="A562" s="433" t="s">
        <v>2125</v>
      </c>
      <c r="B562" s="440" t="s">
        <v>2745</v>
      </c>
      <c r="C562" s="441">
        <v>16.72</v>
      </c>
      <c r="D562" s="442" t="s">
        <v>2019</v>
      </c>
      <c r="E562" s="440">
        <f t="shared" si="17"/>
        <v>74</v>
      </c>
      <c r="F562" s="443">
        <f t="shared" si="16"/>
        <v>0.22594594594594594</v>
      </c>
    </row>
    <row r="563" spans="1:6" ht="16.5" customHeight="1" x14ac:dyDescent="0.2">
      <c r="A563" s="433" t="s">
        <v>2127</v>
      </c>
      <c r="B563" s="440" t="s">
        <v>2746</v>
      </c>
      <c r="C563" s="441">
        <v>1.75</v>
      </c>
      <c r="D563" s="442" t="s">
        <v>2019</v>
      </c>
      <c r="E563" s="440">
        <f t="shared" si="17"/>
        <v>74</v>
      </c>
      <c r="F563" s="443">
        <f t="shared" si="16"/>
        <v>2.364864864864865E-2</v>
      </c>
    </row>
    <row r="564" spans="1:6" ht="16.5" customHeight="1" x14ac:dyDescent="0.2">
      <c r="A564" s="433" t="s">
        <v>2129</v>
      </c>
      <c r="B564" s="440" t="s">
        <v>2747</v>
      </c>
      <c r="C564" s="441">
        <v>2.95</v>
      </c>
      <c r="D564" s="442" t="s">
        <v>2019</v>
      </c>
      <c r="E564" s="440">
        <f t="shared" si="17"/>
        <v>74</v>
      </c>
      <c r="F564" s="443">
        <f t="shared" si="16"/>
        <v>3.9864864864864867E-2</v>
      </c>
    </row>
    <row r="565" spans="1:6" ht="16.5" customHeight="1" x14ac:dyDescent="0.2">
      <c r="A565" s="433" t="s">
        <v>2131</v>
      </c>
      <c r="B565" s="440" t="s">
        <v>2748</v>
      </c>
      <c r="C565" s="441">
        <v>86.541200000000003</v>
      </c>
      <c r="D565" s="442" t="s">
        <v>2019</v>
      </c>
      <c r="E565" s="440">
        <f t="shared" si="17"/>
        <v>74</v>
      </c>
      <c r="F565" s="443">
        <f t="shared" si="16"/>
        <v>1.1694756756756757</v>
      </c>
    </row>
    <row r="566" spans="1:6" ht="16.5" customHeight="1" x14ac:dyDescent="0.2">
      <c r="A566" s="433" t="s">
        <v>2133</v>
      </c>
      <c r="B566" s="440" t="s">
        <v>2749</v>
      </c>
      <c r="C566" s="441">
        <v>90.12</v>
      </c>
      <c r="D566" s="442" t="s">
        <v>2019</v>
      </c>
      <c r="E566" s="440">
        <f t="shared" si="17"/>
        <v>74</v>
      </c>
      <c r="F566" s="443">
        <f t="shared" si="16"/>
        <v>1.2178378378378378</v>
      </c>
    </row>
    <row r="567" spans="1:6" ht="16.5" customHeight="1" x14ac:dyDescent="0.2">
      <c r="A567" s="433" t="s">
        <v>2135</v>
      </c>
      <c r="B567" s="440" t="s">
        <v>2750</v>
      </c>
      <c r="C567" s="441">
        <v>7.0368000000000004</v>
      </c>
      <c r="D567" s="442" t="s">
        <v>2019</v>
      </c>
      <c r="E567" s="440">
        <f t="shared" si="17"/>
        <v>74</v>
      </c>
      <c r="F567" s="443">
        <f t="shared" si="16"/>
        <v>9.5091891891891892E-2</v>
      </c>
    </row>
    <row r="568" spans="1:6" ht="16.5" customHeight="1" x14ac:dyDescent="0.2">
      <c r="A568" s="433" t="s">
        <v>2137</v>
      </c>
      <c r="B568" s="440" t="s">
        <v>2751</v>
      </c>
      <c r="C568" s="441">
        <v>15.02</v>
      </c>
      <c r="D568" s="442" t="s">
        <v>2019</v>
      </c>
      <c r="E568" s="440">
        <f t="shared" si="17"/>
        <v>74</v>
      </c>
      <c r="F568" s="443">
        <f t="shared" si="16"/>
        <v>0.20297297297297295</v>
      </c>
    </row>
    <row r="569" spans="1:6" ht="16.5" customHeight="1" x14ac:dyDescent="0.2">
      <c r="A569" s="433" t="s">
        <v>2139</v>
      </c>
      <c r="B569" s="440" t="s">
        <v>2752</v>
      </c>
      <c r="C569" s="441">
        <v>15.45</v>
      </c>
      <c r="D569" s="442" t="s">
        <v>2019</v>
      </c>
      <c r="E569" s="440">
        <f t="shared" si="17"/>
        <v>74</v>
      </c>
      <c r="F569" s="443">
        <f t="shared" si="16"/>
        <v>0.20878378378378376</v>
      </c>
    </row>
    <row r="570" spans="1:6" ht="16.5" customHeight="1" x14ac:dyDescent="0.2">
      <c r="A570" s="433" t="s">
        <v>2141</v>
      </c>
      <c r="B570" s="433" t="s">
        <v>2753</v>
      </c>
      <c r="C570" s="437">
        <v>15.45</v>
      </c>
      <c r="D570" s="438" t="s">
        <v>2019</v>
      </c>
      <c r="E570" s="433">
        <f t="shared" si="17"/>
        <v>74</v>
      </c>
      <c r="F570" s="439">
        <f t="shared" si="16"/>
        <v>0.20878378378378376</v>
      </c>
    </row>
    <row r="571" spans="1:6" ht="16.5" customHeight="1" x14ac:dyDescent="0.2">
      <c r="A571" s="433" t="s">
        <v>2143</v>
      </c>
      <c r="B571" s="440" t="s">
        <v>2754</v>
      </c>
      <c r="C571" s="441">
        <v>1.47</v>
      </c>
      <c r="D571" s="442" t="s">
        <v>2019</v>
      </c>
      <c r="E571" s="440">
        <f t="shared" si="17"/>
        <v>74</v>
      </c>
      <c r="F571" s="443">
        <f t="shared" si="16"/>
        <v>1.9864864864864863E-2</v>
      </c>
    </row>
    <row r="572" spans="1:6" ht="16.5" customHeight="1" x14ac:dyDescent="0.2">
      <c r="A572" s="433" t="s">
        <v>2275</v>
      </c>
      <c r="B572" s="440" t="s">
        <v>2755</v>
      </c>
      <c r="C572" s="441">
        <v>2.2862</v>
      </c>
      <c r="D572" s="442" t="s">
        <v>2019</v>
      </c>
      <c r="E572" s="440">
        <f t="shared" si="17"/>
        <v>74</v>
      </c>
      <c r="F572" s="443">
        <f t="shared" si="16"/>
        <v>3.0894594594594593E-2</v>
      </c>
    </row>
    <row r="573" spans="1:6" ht="16.5" customHeight="1" x14ac:dyDescent="0.25">
      <c r="A573" s="433"/>
      <c r="B573" s="434" t="s">
        <v>2756</v>
      </c>
      <c r="C573" s="660"/>
      <c r="D573" s="660"/>
      <c r="E573" s="433">
        <f t="shared" si="17"/>
        <v>74</v>
      </c>
      <c r="F573" s="439">
        <f t="shared" si="16"/>
        <v>0</v>
      </c>
    </row>
    <row r="574" spans="1:6" ht="16.5" customHeight="1" x14ac:dyDescent="0.2">
      <c r="A574" s="433" t="s">
        <v>2017</v>
      </c>
      <c r="B574" s="440" t="s">
        <v>2757</v>
      </c>
      <c r="C574" s="441">
        <v>289.54000000000002</v>
      </c>
      <c r="D574" s="442" t="s">
        <v>2019</v>
      </c>
      <c r="E574" s="440">
        <f t="shared" si="17"/>
        <v>74</v>
      </c>
      <c r="F574" s="443">
        <f t="shared" si="16"/>
        <v>3.912702702702703</v>
      </c>
    </row>
    <row r="575" spans="1:6" ht="16.5" customHeight="1" x14ac:dyDescent="0.25">
      <c r="A575" s="433"/>
      <c r="B575" s="434" t="s">
        <v>2758</v>
      </c>
      <c r="C575" s="660"/>
      <c r="D575" s="660"/>
      <c r="E575" s="433">
        <f t="shared" si="17"/>
        <v>74</v>
      </c>
      <c r="F575" s="439">
        <f t="shared" si="16"/>
        <v>0</v>
      </c>
    </row>
    <row r="576" spans="1:6" ht="16.5" customHeight="1" x14ac:dyDescent="0.2">
      <c r="A576" s="433" t="s">
        <v>2017</v>
      </c>
      <c r="B576" s="440" t="s">
        <v>2759</v>
      </c>
      <c r="C576" s="441">
        <v>29.82</v>
      </c>
      <c r="D576" s="442" t="s">
        <v>2019</v>
      </c>
      <c r="E576" s="440">
        <f t="shared" si="17"/>
        <v>74</v>
      </c>
      <c r="F576" s="443">
        <f t="shared" si="16"/>
        <v>0.40297297297297296</v>
      </c>
    </row>
    <row r="577" spans="1:6" ht="16.5" customHeight="1" x14ac:dyDescent="0.2">
      <c r="A577" s="433" t="s">
        <v>2020</v>
      </c>
      <c r="B577" s="440" t="s">
        <v>2760</v>
      </c>
      <c r="C577" s="441">
        <v>9.5399999999999991</v>
      </c>
      <c r="D577" s="442" t="s">
        <v>2019</v>
      </c>
      <c r="E577" s="440">
        <f t="shared" si="17"/>
        <v>74</v>
      </c>
      <c r="F577" s="443">
        <f t="shared" si="16"/>
        <v>0.12891891891891891</v>
      </c>
    </row>
    <row r="578" spans="1:6" ht="16.5" customHeight="1" x14ac:dyDescent="0.2">
      <c r="A578" s="433" t="s">
        <v>2022</v>
      </c>
      <c r="B578" s="440" t="s">
        <v>2761</v>
      </c>
      <c r="C578" s="441">
        <v>10</v>
      </c>
      <c r="D578" s="442" t="s">
        <v>2019</v>
      </c>
      <c r="E578" s="440">
        <f t="shared" si="17"/>
        <v>74</v>
      </c>
      <c r="F578" s="443">
        <f t="shared" si="16"/>
        <v>0.13513513513513514</v>
      </c>
    </row>
    <row r="579" spans="1:6" ht="16.5" customHeight="1" x14ac:dyDescent="0.2">
      <c r="A579" s="433" t="s">
        <v>2024</v>
      </c>
      <c r="B579" s="440" t="s">
        <v>2762</v>
      </c>
      <c r="C579" s="441">
        <v>3.41</v>
      </c>
      <c r="D579" s="442" t="s">
        <v>2019</v>
      </c>
      <c r="E579" s="440">
        <f t="shared" si="17"/>
        <v>74</v>
      </c>
      <c r="F579" s="443">
        <f t="shared" si="16"/>
        <v>4.6081081081081082E-2</v>
      </c>
    </row>
    <row r="580" spans="1:6" ht="16.5" customHeight="1" x14ac:dyDescent="0.2">
      <c r="A580" s="433" t="s">
        <v>2026</v>
      </c>
      <c r="B580" s="440" t="s">
        <v>2763</v>
      </c>
      <c r="C580" s="441">
        <v>204.76</v>
      </c>
      <c r="D580" s="442" t="s">
        <v>2019</v>
      </c>
      <c r="E580" s="440">
        <f t="shared" si="17"/>
        <v>74</v>
      </c>
      <c r="F580" s="443">
        <f t="shared" si="16"/>
        <v>2.767027027027027</v>
      </c>
    </row>
    <row r="581" spans="1:6" ht="16.5" customHeight="1" x14ac:dyDescent="0.2">
      <c r="A581" s="433" t="s">
        <v>2028</v>
      </c>
      <c r="B581" s="440" t="s">
        <v>2764</v>
      </c>
      <c r="C581" s="441">
        <v>263.37</v>
      </c>
      <c r="D581" s="442" t="s">
        <v>2019</v>
      </c>
      <c r="E581" s="440">
        <f t="shared" ref="E581:E644" si="18">E580</f>
        <v>74</v>
      </c>
      <c r="F581" s="443">
        <f t="shared" ref="F581:F644" si="19">C581/E581</f>
        <v>3.5590540540540543</v>
      </c>
    </row>
    <row r="582" spans="1:6" ht="16.5" customHeight="1" x14ac:dyDescent="0.2">
      <c r="A582" s="433" t="s">
        <v>2030</v>
      </c>
      <c r="B582" s="440" t="s">
        <v>2765</v>
      </c>
      <c r="C582" s="441">
        <v>263.37</v>
      </c>
      <c r="D582" s="442" t="s">
        <v>2019</v>
      </c>
      <c r="E582" s="440">
        <f t="shared" si="18"/>
        <v>74</v>
      </c>
      <c r="F582" s="443">
        <f t="shared" si="19"/>
        <v>3.5590540540540543</v>
      </c>
    </row>
    <row r="583" spans="1:6" ht="16.5" customHeight="1" x14ac:dyDescent="0.2">
      <c r="A583" s="433" t="s">
        <v>2032</v>
      </c>
      <c r="B583" s="440" t="s">
        <v>2766</v>
      </c>
      <c r="C583" s="441">
        <v>22.63</v>
      </c>
      <c r="D583" s="442" t="s">
        <v>2019</v>
      </c>
      <c r="E583" s="440">
        <f t="shared" si="18"/>
        <v>74</v>
      </c>
      <c r="F583" s="443">
        <f t="shared" si="19"/>
        <v>0.3058108108108108</v>
      </c>
    </row>
    <row r="584" spans="1:6" ht="16.5" customHeight="1" x14ac:dyDescent="0.2">
      <c r="A584" s="433" t="s">
        <v>2034</v>
      </c>
      <c r="B584" s="440" t="s">
        <v>2767</v>
      </c>
      <c r="C584" s="441">
        <v>138.49</v>
      </c>
      <c r="D584" s="442" t="s">
        <v>2019</v>
      </c>
      <c r="E584" s="440">
        <f t="shared" si="18"/>
        <v>74</v>
      </c>
      <c r="F584" s="443">
        <f t="shared" si="19"/>
        <v>1.8714864864864866</v>
      </c>
    </row>
    <row r="585" spans="1:6" ht="16.5" customHeight="1" x14ac:dyDescent="0.2">
      <c r="A585" s="433" t="s">
        <v>2036</v>
      </c>
      <c r="B585" s="440" t="s">
        <v>2768</v>
      </c>
      <c r="C585" s="441">
        <v>178.3</v>
      </c>
      <c r="D585" s="442" t="s">
        <v>2019</v>
      </c>
      <c r="E585" s="440">
        <f t="shared" si="18"/>
        <v>74</v>
      </c>
      <c r="F585" s="443">
        <f t="shared" si="19"/>
        <v>2.4094594594594598</v>
      </c>
    </row>
    <row r="586" spans="1:6" ht="16.5" customHeight="1" x14ac:dyDescent="0.2">
      <c r="A586" s="433" t="s">
        <v>2038</v>
      </c>
      <c r="B586" s="440" t="s">
        <v>2769</v>
      </c>
      <c r="C586" s="441">
        <v>131.38</v>
      </c>
      <c r="D586" s="442" t="s">
        <v>2019</v>
      </c>
      <c r="E586" s="440">
        <f t="shared" si="18"/>
        <v>74</v>
      </c>
      <c r="F586" s="443">
        <f t="shared" si="19"/>
        <v>1.7754054054054054</v>
      </c>
    </row>
    <row r="587" spans="1:6" ht="16.5" customHeight="1" x14ac:dyDescent="0.2">
      <c r="A587" s="433" t="s">
        <v>2040</v>
      </c>
      <c r="B587" s="440" t="s">
        <v>2770</v>
      </c>
      <c r="C587" s="441">
        <v>168.8</v>
      </c>
      <c r="D587" s="442" t="s">
        <v>2019</v>
      </c>
      <c r="E587" s="440">
        <f t="shared" si="18"/>
        <v>74</v>
      </c>
      <c r="F587" s="443">
        <f t="shared" si="19"/>
        <v>2.2810810810810813</v>
      </c>
    </row>
    <row r="588" spans="1:6" ht="16.5" customHeight="1" x14ac:dyDescent="0.2">
      <c r="A588" s="433" t="s">
        <v>2042</v>
      </c>
      <c r="B588" s="440" t="s">
        <v>2771</v>
      </c>
      <c r="C588" s="441">
        <v>181.58</v>
      </c>
      <c r="D588" s="442" t="s">
        <v>2019</v>
      </c>
      <c r="E588" s="440">
        <f t="shared" si="18"/>
        <v>74</v>
      </c>
      <c r="F588" s="443">
        <f t="shared" si="19"/>
        <v>2.4537837837837841</v>
      </c>
    </row>
    <row r="589" spans="1:6" ht="16.5" customHeight="1" x14ac:dyDescent="0.2">
      <c r="A589" s="433" t="s">
        <v>2044</v>
      </c>
      <c r="B589" s="440" t="s">
        <v>2772</v>
      </c>
      <c r="C589" s="441">
        <v>187.07</v>
      </c>
      <c r="D589" s="442" t="s">
        <v>2019</v>
      </c>
      <c r="E589" s="440">
        <f t="shared" si="18"/>
        <v>74</v>
      </c>
      <c r="F589" s="443">
        <f t="shared" si="19"/>
        <v>2.527972972972973</v>
      </c>
    </row>
    <row r="590" spans="1:6" ht="16.5" customHeight="1" x14ac:dyDescent="0.2">
      <c r="A590" s="433" t="s">
        <v>2046</v>
      </c>
      <c r="B590" s="440" t="s">
        <v>2773</v>
      </c>
      <c r="C590" s="441">
        <v>235.55</v>
      </c>
      <c r="D590" s="442" t="s">
        <v>2019</v>
      </c>
      <c r="E590" s="440">
        <f t="shared" si="18"/>
        <v>74</v>
      </c>
      <c r="F590" s="443">
        <f t="shared" si="19"/>
        <v>3.1831081081081081</v>
      </c>
    </row>
    <row r="591" spans="1:6" ht="16.5" customHeight="1" x14ac:dyDescent="0.2">
      <c r="A591" s="433" t="s">
        <v>2048</v>
      </c>
      <c r="B591" s="440" t="s">
        <v>2774</v>
      </c>
      <c r="C591" s="441">
        <v>97.39</v>
      </c>
      <c r="D591" s="442" t="s">
        <v>2019</v>
      </c>
      <c r="E591" s="440">
        <f t="shared" si="18"/>
        <v>74</v>
      </c>
      <c r="F591" s="443">
        <f t="shared" si="19"/>
        <v>1.316081081081081</v>
      </c>
    </row>
    <row r="592" spans="1:6" ht="16.5" customHeight="1" x14ac:dyDescent="0.2">
      <c r="A592" s="433" t="s">
        <v>2050</v>
      </c>
      <c r="B592" s="440" t="s">
        <v>2775</v>
      </c>
      <c r="C592" s="441">
        <v>103.92</v>
      </c>
      <c r="D592" s="442" t="s">
        <v>2019</v>
      </c>
      <c r="E592" s="440">
        <f t="shared" si="18"/>
        <v>74</v>
      </c>
      <c r="F592" s="443">
        <f t="shared" si="19"/>
        <v>1.4043243243243244</v>
      </c>
    </row>
    <row r="593" spans="1:6" ht="16.5" customHeight="1" x14ac:dyDescent="0.2">
      <c r="A593" s="433" t="s">
        <v>2052</v>
      </c>
      <c r="B593" s="440" t="s">
        <v>2776</v>
      </c>
      <c r="C593" s="441">
        <v>120.06</v>
      </c>
      <c r="D593" s="442" t="s">
        <v>2019</v>
      </c>
      <c r="E593" s="440">
        <f t="shared" si="18"/>
        <v>74</v>
      </c>
      <c r="F593" s="443">
        <f t="shared" si="19"/>
        <v>1.6224324324324324</v>
      </c>
    </row>
    <row r="594" spans="1:6" ht="16.5" customHeight="1" x14ac:dyDescent="0.2">
      <c r="A594" s="433" t="s">
        <v>2054</v>
      </c>
      <c r="B594" s="440" t="s">
        <v>2777</v>
      </c>
      <c r="C594" s="441">
        <v>127.5</v>
      </c>
      <c r="D594" s="442" t="s">
        <v>2019</v>
      </c>
      <c r="E594" s="440">
        <f t="shared" si="18"/>
        <v>74</v>
      </c>
      <c r="F594" s="443">
        <f t="shared" si="19"/>
        <v>1.722972972972973</v>
      </c>
    </row>
    <row r="595" spans="1:6" ht="16.5" customHeight="1" x14ac:dyDescent="0.2">
      <c r="A595" s="433" t="s">
        <v>2077</v>
      </c>
      <c r="B595" s="440" t="s">
        <v>2778</v>
      </c>
      <c r="C595" s="441">
        <v>136.63</v>
      </c>
      <c r="D595" s="442" t="s">
        <v>2019</v>
      </c>
      <c r="E595" s="440">
        <f t="shared" si="18"/>
        <v>74</v>
      </c>
      <c r="F595" s="443">
        <f t="shared" si="19"/>
        <v>1.8463513513513512</v>
      </c>
    </row>
    <row r="596" spans="1:6" ht="16.5" customHeight="1" x14ac:dyDescent="0.2">
      <c r="A596" s="433" t="s">
        <v>2079</v>
      </c>
      <c r="B596" s="440" t="s">
        <v>2779</v>
      </c>
      <c r="C596" s="441">
        <v>144.25</v>
      </c>
      <c r="D596" s="442" t="s">
        <v>2019</v>
      </c>
      <c r="E596" s="440">
        <f t="shared" si="18"/>
        <v>74</v>
      </c>
      <c r="F596" s="443">
        <f t="shared" si="19"/>
        <v>1.9493243243243243</v>
      </c>
    </row>
    <row r="597" spans="1:6" ht="16.5" customHeight="1" x14ac:dyDescent="0.2">
      <c r="A597" s="433" t="s">
        <v>2081</v>
      </c>
      <c r="B597" s="440" t="s">
        <v>2780</v>
      </c>
      <c r="C597" s="441">
        <v>77.92</v>
      </c>
      <c r="D597" s="442" t="s">
        <v>2019</v>
      </c>
      <c r="E597" s="440">
        <f t="shared" si="18"/>
        <v>74</v>
      </c>
      <c r="F597" s="443">
        <f t="shared" si="19"/>
        <v>1.0529729729729731</v>
      </c>
    </row>
    <row r="598" spans="1:6" ht="16.5" customHeight="1" x14ac:dyDescent="0.2">
      <c r="A598" s="433" t="s">
        <v>2083</v>
      </c>
      <c r="B598" s="440" t="s">
        <v>2781</v>
      </c>
      <c r="C598" s="441">
        <v>89.93</v>
      </c>
      <c r="D598" s="442" t="s">
        <v>2019</v>
      </c>
      <c r="E598" s="440">
        <f t="shared" si="18"/>
        <v>74</v>
      </c>
      <c r="F598" s="443">
        <f t="shared" si="19"/>
        <v>1.2152702702702705</v>
      </c>
    </row>
    <row r="599" spans="1:6" ht="16.5" customHeight="1" x14ac:dyDescent="0.2">
      <c r="A599" s="433" t="s">
        <v>2085</v>
      </c>
      <c r="B599" s="440" t="s">
        <v>2782</v>
      </c>
      <c r="C599" s="441">
        <v>95.56</v>
      </c>
      <c r="D599" s="442" t="s">
        <v>2019</v>
      </c>
      <c r="E599" s="440">
        <f t="shared" si="18"/>
        <v>74</v>
      </c>
      <c r="F599" s="443">
        <f t="shared" si="19"/>
        <v>1.2913513513513515</v>
      </c>
    </row>
    <row r="600" spans="1:6" ht="16.5" customHeight="1" x14ac:dyDescent="0.25">
      <c r="A600" s="433"/>
      <c r="B600" s="434" t="s">
        <v>2783</v>
      </c>
      <c r="C600" s="660"/>
      <c r="D600" s="660"/>
      <c r="E600" s="433">
        <f t="shared" si="18"/>
        <v>74</v>
      </c>
      <c r="F600" s="439"/>
    </row>
    <row r="601" spans="1:6" ht="16.5" customHeight="1" x14ac:dyDescent="0.25">
      <c r="A601" s="433"/>
      <c r="B601" s="434" t="s">
        <v>2784</v>
      </c>
      <c r="C601" s="660"/>
      <c r="D601" s="660"/>
      <c r="E601" s="433">
        <f t="shared" si="18"/>
        <v>74</v>
      </c>
      <c r="F601" s="439"/>
    </row>
    <row r="602" spans="1:6" ht="16.5" customHeight="1" x14ac:dyDescent="0.2">
      <c r="A602" s="433" t="s">
        <v>2017</v>
      </c>
      <c r="B602" s="440" t="s">
        <v>2785</v>
      </c>
      <c r="C602" s="441">
        <v>815.08</v>
      </c>
      <c r="D602" s="442" t="s">
        <v>2019</v>
      </c>
      <c r="E602" s="440">
        <f t="shared" si="18"/>
        <v>74</v>
      </c>
      <c r="F602" s="443">
        <f t="shared" si="19"/>
        <v>11.014594594594595</v>
      </c>
    </row>
    <row r="603" spans="1:6" ht="16.5" customHeight="1" x14ac:dyDescent="0.2">
      <c r="A603" s="433" t="s">
        <v>2020</v>
      </c>
      <c r="B603" s="440" t="s">
        <v>2786</v>
      </c>
      <c r="C603" s="441">
        <v>606.38</v>
      </c>
      <c r="D603" s="442" t="s">
        <v>2019</v>
      </c>
      <c r="E603" s="440">
        <f t="shared" si="18"/>
        <v>74</v>
      </c>
      <c r="F603" s="443">
        <f t="shared" si="19"/>
        <v>8.1943243243243238</v>
      </c>
    </row>
    <row r="604" spans="1:6" ht="16.5" customHeight="1" x14ac:dyDescent="0.2">
      <c r="A604" s="433" t="s">
        <v>2022</v>
      </c>
      <c r="B604" s="440" t="s">
        <v>2787</v>
      </c>
      <c r="C604" s="441">
        <v>660.35</v>
      </c>
      <c r="D604" s="442" t="s">
        <v>2019</v>
      </c>
      <c r="E604" s="440">
        <f t="shared" si="18"/>
        <v>74</v>
      </c>
      <c r="F604" s="443">
        <f t="shared" si="19"/>
        <v>8.9236486486486495</v>
      </c>
    </row>
    <row r="605" spans="1:6" ht="16.5" customHeight="1" x14ac:dyDescent="0.2">
      <c r="A605" s="433" t="s">
        <v>2024</v>
      </c>
      <c r="B605" s="440" t="s">
        <v>2788</v>
      </c>
      <c r="C605" s="441">
        <v>825.89</v>
      </c>
      <c r="D605" s="442" t="s">
        <v>2019</v>
      </c>
      <c r="E605" s="440">
        <f t="shared" si="18"/>
        <v>74</v>
      </c>
      <c r="F605" s="443">
        <f t="shared" si="19"/>
        <v>11.160675675675675</v>
      </c>
    </row>
    <row r="606" spans="1:6" ht="16.5" customHeight="1" x14ac:dyDescent="0.2">
      <c r="A606" s="433" t="s">
        <v>2026</v>
      </c>
      <c r="B606" s="440" t="s">
        <v>2789</v>
      </c>
      <c r="C606" s="441">
        <v>890.67</v>
      </c>
      <c r="D606" s="442" t="s">
        <v>2019</v>
      </c>
      <c r="E606" s="440">
        <f t="shared" si="18"/>
        <v>74</v>
      </c>
      <c r="F606" s="443">
        <f t="shared" si="19"/>
        <v>12.036081081081081</v>
      </c>
    </row>
    <row r="607" spans="1:6" ht="16.5" customHeight="1" x14ac:dyDescent="0.2">
      <c r="A607" s="433" t="s">
        <v>2028</v>
      </c>
      <c r="B607" s="440" t="s">
        <v>2790</v>
      </c>
      <c r="C607" s="441">
        <v>450.84</v>
      </c>
      <c r="D607" s="442" t="s">
        <v>2019</v>
      </c>
      <c r="E607" s="440">
        <f t="shared" si="18"/>
        <v>74</v>
      </c>
      <c r="F607" s="443">
        <f t="shared" si="19"/>
        <v>6.0924324324324317</v>
      </c>
    </row>
    <row r="608" spans="1:6" ht="16.5" customHeight="1" x14ac:dyDescent="0.2">
      <c r="A608" s="433" t="s">
        <v>2030</v>
      </c>
      <c r="B608" s="440" t="s">
        <v>2791</v>
      </c>
      <c r="C608" s="441">
        <v>1013.03</v>
      </c>
      <c r="D608" s="442" t="s">
        <v>2019</v>
      </c>
      <c r="E608" s="440">
        <f t="shared" si="18"/>
        <v>74</v>
      </c>
      <c r="F608" s="443">
        <f t="shared" si="19"/>
        <v>13.689594594594594</v>
      </c>
    </row>
    <row r="609" spans="1:6" ht="16.5" customHeight="1" x14ac:dyDescent="0.2">
      <c r="A609" s="433" t="s">
        <v>2032</v>
      </c>
      <c r="B609" s="440" t="s">
        <v>2792</v>
      </c>
      <c r="C609" s="441">
        <v>1290.0999999999999</v>
      </c>
      <c r="D609" s="442" t="s">
        <v>2019</v>
      </c>
      <c r="E609" s="440">
        <f t="shared" si="18"/>
        <v>74</v>
      </c>
      <c r="F609" s="443">
        <f t="shared" si="19"/>
        <v>17.433783783783781</v>
      </c>
    </row>
    <row r="610" spans="1:6" ht="16.5" customHeight="1" x14ac:dyDescent="0.2">
      <c r="A610" s="433" t="s">
        <v>2034</v>
      </c>
      <c r="B610" s="440" t="s">
        <v>2793</v>
      </c>
      <c r="C610" s="441">
        <v>412.03</v>
      </c>
      <c r="D610" s="442" t="s">
        <v>2019</v>
      </c>
      <c r="E610" s="440">
        <f t="shared" si="18"/>
        <v>74</v>
      </c>
      <c r="F610" s="443">
        <f t="shared" si="19"/>
        <v>5.5679729729729726</v>
      </c>
    </row>
    <row r="611" spans="1:6" ht="16.5" customHeight="1" x14ac:dyDescent="0.2">
      <c r="A611" s="433" t="s">
        <v>2036</v>
      </c>
      <c r="B611" s="440" t="s">
        <v>2794</v>
      </c>
      <c r="C611" s="441">
        <v>321.60000000000002</v>
      </c>
      <c r="D611" s="442" t="s">
        <v>2019</v>
      </c>
      <c r="E611" s="440">
        <f t="shared" si="18"/>
        <v>74</v>
      </c>
      <c r="F611" s="443">
        <f t="shared" si="19"/>
        <v>4.345945945945946</v>
      </c>
    </row>
    <row r="612" spans="1:6" ht="16.5" customHeight="1" x14ac:dyDescent="0.2">
      <c r="A612" s="433" t="s">
        <v>2038</v>
      </c>
      <c r="B612" s="440" t="s">
        <v>2795</v>
      </c>
      <c r="C612" s="441">
        <v>415.48</v>
      </c>
      <c r="D612" s="442" t="s">
        <v>2019</v>
      </c>
      <c r="E612" s="440">
        <f t="shared" si="18"/>
        <v>74</v>
      </c>
      <c r="F612" s="443">
        <f t="shared" si="19"/>
        <v>5.6145945945945952</v>
      </c>
    </row>
    <row r="613" spans="1:6" ht="16.5" customHeight="1" x14ac:dyDescent="0.2">
      <c r="A613" s="433" t="s">
        <v>2040</v>
      </c>
      <c r="B613" s="440" t="s">
        <v>2796</v>
      </c>
      <c r="C613" s="441">
        <v>1.03</v>
      </c>
      <c r="D613" s="442" t="s">
        <v>2019</v>
      </c>
      <c r="E613" s="440">
        <f t="shared" si="18"/>
        <v>74</v>
      </c>
      <c r="F613" s="443">
        <f t="shared" si="19"/>
        <v>1.3918918918918919E-2</v>
      </c>
    </row>
    <row r="614" spans="1:6" ht="16.5" customHeight="1" x14ac:dyDescent="0.2">
      <c r="A614" s="433" t="s">
        <v>2042</v>
      </c>
      <c r="B614" s="440" t="s">
        <v>2797</v>
      </c>
      <c r="C614" s="441">
        <v>239.70590000000001</v>
      </c>
      <c r="D614" s="442" t="s">
        <v>2019</v>
      </c>
      <c r="E614" s="440">
        <f t="shared" si="18"/>
        <v>74</v>
      </c>
      <c r="F614" s="443">
        <f t="shared" si="19"/>
        <v>3.2392689189189192</v>
      </c>
    </row>
    <row r="615" spans="1:6" ht="16.5" customHeight="1" x14ac:dyDescent="0.2">
      <c r="A615" s="433" t="s">
        <v>2044</v>
      </c>
      <c r="B615" s="440" t="s">
        <v>2798</v>
      </c>
      <c r="C615" s="441">
        <v>435.23</v>
      </c>
      <c r="D615" s="442" t="s">
        <v>2019</v>
      </c>
      <c r="E615" s="440">
        <f t="shared" si="18"/>
        <v>74</v>
      </c>
      <c r="F615" s="443">
        <f t="shared" si="19"/>
        <v>5.8814864864864864</v>
      </c>
    </row>
    <row r="616" spans="1:6" ht="16.5" customHeight="1" x14ac:dyDescent="0.25">
      <c r="A616" s="433"/>
      <c r="B616" s="434" t="s">
        <v>2799</v>
      </c>
      <c r="C616" s="660"/>
      <c r="D616" s="660"/>
      <c r="E616" s="433">
        <f t="shared" si="18"/>
        <v>74</v>
      </c>
      <c r="F616" s="439">
        <f t="shared" si="19"/>
        <v>0</v>
      </c>
    </row>
    <row r="617" spans="1:6" ht="16.5" customHeight="1" x14ac:dyDescent="0.2">
      <c r="A617" s="433" t="s">
        <v>2017</v>
      </c>
      <c r="B617" s="440" t="s">
        <v>2800</v>
      </c>
      <c r="C617" s="441">
        <v>1.01</v>
      </c>
      <c r="D617" s="442" t="s">
        <v>2019</v>
      </c>
      <c r="E617" s="440">
        <f t="shared" si="18"/>
        <v>74</v>
      </c>
      <c r="F617" s="443">
        <f t="shared" si="19"/>
        <v>1.3648648648648648E-2</v>
      </c>
    </row>
    <row r="618" spans="1:6" ht="16.5" customHeight="1" x14ac:dyDescent="0.2">
      <c r="A618" s="433" t="s">
        <v>2020</v>
      </c>
      <c r="B618" s="440" t="s">
        <v>2801</v>
      </c>
      <c r="C618" s="441">
        <v>1151.71</v>
      </c>
      <c r="D618" s="442" t="s">
        <v>2019</v>
      </c>
      <c r="E618" s="440">
        <f t="shared" si="18"/>
        <v>74</v>
      </c>
      <c r="F618" s="443">
        <f t="shared" si="19"/>
        <v>15.563648648648648</v>
      </c>
    </row>
    <row r="619" spans="1:6" ht="16.5" customHeight="1" x14ac:dyDescent="0.2">
      <c r="A619" s="433" t="s">
        <v>2022</v>
      </c>
      <c r="B619" s="440" t="s">
        <v>2802</v>
      </c>
      <c r="C619" s="441">
        <v>796.07</v>
      </c>
      <c r="D619" s="442" t="s">
        <v>2019</v>
      </c>
      <c r="E619" s="440">
        <f t="shared" si="18"/>
        <v>74</v>
      </c>
      <c r="F619" s="443">
        <f t="shared" si="19"/>
        <v>10.757702702702703</v>
      </c>
    </row>
    <row r="620" spans="1:6" ht="16.5" customHeight="1" x14ac:dyDescent="0.2">
      <c r="A620" s="433" t="s">
        <v>2024</v>
      </c>
      <c r="B620" s="440" t="s">
        <v>2803</v>
      </c>
      <c r="C620" s="441">
        <v>184.16</v>
      </c>
      <c r="D620" s="442" t="s">
        <v>2019</v>
      </c>
      <c r="E620" s="440">
        <f t="shared" si="18"/>
        <v>74</v>
      </c>
      <c r="F620" s="443">
        <f t="shared" si="19"/>
        <v>2.4886486486486485</v>
      </c>
    </row>
    <row r="621" spans="1:6" ht="16.5" customHeight="1" x14ac:dyDescent="0.2">
      <c r="A621" s="433" t="s">
        <v>2026</v>
      </c>
      <c r="B621" s="440" t="s">
        <v>2804</v>
      </c>
      <c r="C621" s="441">
        <v>117.11</v>
      </c>
      <c r="D621" s="442" t="s">
        <v>2019</v>
      </c>
      <c r="E621" s="440">
        <f t="shared" si="18"/>
        <v>74</v>
      </c>
      <c r="F621" s="443">
        <f t="shared" si="19"/>
        <v>1.5825675675675677</v>
      </c>
    </row>
    <row r="622" spans="1:6" ht="16.5" customHeight="1" x14ac:dyDescent="0.2">
      <c r="A622" s="433" t="s">
        <v>2028</v>
      </c>
      <c r="B622" s="440" t="s">
        <v>2805</v>
      </c>
      <c r="C622" s="441">
        <v>1335</v>
      </c>
      <c r="D622" s="442" t="s">
        <v>2019</v>
      </c>
      <c r="E622" s="440">
        <f t="shared" si="18"/>
        <v>74</v>
      </c>
      <c r="F622" s="443">
        <f t="shared" si="19"/>
        <v>18.04054054054054</v>
      </c>
    </row>
    <row r="623" spans="1:6" ht="16.5" customHeight="1" x14ac:dyDescent="0.2">
      <c r="A623" s="433" t="s">
        <v>2030</v>
      </c>
      <c r="B623" s="440" t="s">
        <v>2806</v>
      </c>
      <c r="C623" s="441">
        <v>764.71</v>
      </c>
      <c r="D623" s="442" t="s">
        <v>2019</v>
      </c>
      <c r="E623" s="440">
        <f t="shared" si="18"/>
        <v>74</v>
      </c>
      <c r="F623" s="443">
        <f t="shared" si="19"/>
        <v>10.33391891891892</v>
      </c>
    </row>
    <row r="624" spans="1:6" ht="16.5" customHeight="1" x14ac:dyDescent="0.2">
      <c r="A624" s="433" t="s">
        <v>2032</v>
      </c>
      <c r="B624" s="440" t="s">
        <v>2807</v>
      </c>
      <c r="C624" s="441">
        <v>793.38</v>
      </c>
      <c r="D624" s="442" t="s">
        <v>2019</v>
      </c>
      <c r="E624" s="440">
        <f t="shared" si="18"/>
        <v>74</v>
      </c>
      <c r="F624" s="443">
        <f t="shared" si="19"/>
        <v>10.721351351351352</v>
      </c>
    </row>
    <row r="625" spans="1:6" ht="16.5" customHeight="1" x14ac:dyDescent="0.2">
      <c r="A625" s="433" t="s">
        <v>2034</v>
      </c>
      <c r="B625" s="433" t="s">
        <v>2808</v>
      </c>
      <c r="C625" s="437">
        <v>1447.49</v>
      </c>
      <c r="D625" s="438" t="s">
        <v>2019</v>
      </c>
      <c r="E625" s="433">
        <f t="shared" si="18"/>
        <v>74</v>
      </c>
      <c r="F625" s="439">
        <f t="shared" si="19"/>
        <v>19.560675675675675</v>
      </c>
    </row>
    <row r="626" spans="1:6" ht="16.5" customHeight="1" x14ac:dyDescent="0.2">
      <c r="A626" s="433" t="s">
        <v>2036</v>
      </c>
      <c r="B626" s="433" t="s">
        <v>2809</v>
      </c>
      <c r="C626" s="437">
        <v>1519.78</v>
      </c>
      <c r="D626" s="438" t="s">
        <v>2019</v>
      </c>
      <c r="E626" s="433">
        <f t="shared" si="18"/>
        <v>74</v>
      </c>
      <c r="F626" s="439">
        <f t="shared" si="19"/>
        <v>20.537567567567567</v>
      </c>
    </row>
    <row r="627" spans="1:6" ht="16.5" customHeight="1" x14ac:dyDescent="0.2">
      <c r="A627" s="433" t="s">
        <v>2038</v>
      </c>
      <c r="B627" s="440" t="s">
        <v>2810</v>
      </c>
      <c r="C627" s="441">
        <v>1286.3800000000001</v>
      </c>
      <c r="D627" s="442" t="s">
        <v>2019</v>
      </c>
      <c r="E627" s="440">
        <f t="shared" si="18"/>
        <v>74</v>
      </c>
      <c r="F627" s="443">
        <f t="shared" si="19"/>
        <v>17.383513513513513</v>
      </c>
    </row>
    <row r="628" spans="1:6" ht="16.5" customHeight="1" x14ac:dyDescent="0.2">
      <c r="A628" s="433" t="s">
        <v>2040</v>
      </c>
      <c r="B628" s="440" t="s">
        <v>2811</v>
      </c>
      <c r="C628" s="441">
        <v>869.93</v>
      </c>
      <c r="D628" s="442" t="s">
        <v>2019</v>
      </c>
      <c r="E628" s="440">
        <f t="shared" si="18"/>
        <v>74</v>
      </c>
      <c r="F628" s="443">
        <f t="shared" si="19"/>
        <v>11.755810810810811</v>
      </c>
    </row>
    <row r="629" spans="1:6" ht="16.5" customHeight="1" x14ac:dyDescent="0.2">
      <c r="A629" s="433" t="s">
        <v>2042</v>
      </c>
      <c r="B629" s="440" t="s">
        <v>2812</v>
      </c>
      <c r="C629" s="441">
        <v>870.18</v>
      </c>
      <c r="D629" s="442" t="s">
        <v>2019</v>
      </c>
      <c r="E629" s="440">
        <f t="shared" si="18"/>
        <v>74</v>
      </c>
      <c r="F629" s="443">
        <f t="shared" si="19"/>
        <v>11.759189189189188</v>
      </c>
    </row>
    <row r="630" spans="1:6" ht="16.5" customHeight="1" x14ac:dyDescent="0.2">
      <c r="A630" s="433" t="s">
        <v>2044</v>
      </c>
      <c r="B630" s="433" t="s">
        <v>2813</v>
      </c>
      <c r="C630" s="437">
        <v>1089.0999999999999</v>
      </c>
      <c r="D630" s="438" t="s">
        <v>2019</v>
      </c>
      <c r="E630" s="433">
        <f t="shared" si="18"/>
        <v>74</v>
      </c>
      <c r="F630" s="439">
        <f t="shared" si="19"/>
        <v>14.717567567567567</v>
      </c>
    </row>
    <row r="631" spans="1:6" ht="16.5" customHeight="1" x14ac:dyDescent="0.2">
      <c r="A631" s="433" t="s">
        <v>2046</v>
      </c>
      <c r="B631" s="433" t="s">
        <v>2814</v>
      </c>
      <c r="C631" s="437">
        <v>1143.53</v>
      </c>
      <c r="D631" s="438" t="s">
        <v>2019</v>
      </c>
      <c r="E631" s="433">
        <f t="shared" si="18"/>
        <v>74</v>
      </c>
      <c r="F631" s="439">
        <f t="shared" si="19"/>
        <v>15.453108108108108</v>
      </c>
    </row>
    <row r="632" spans="1:6" ht="16.5" customHeight="1" x14ac:dyDescent="0.2">
      <c r="A632" s="433" t="s">
        <v>2048</v>
      </c>
      <c r="B632" s="440" t="s">
        <v>2815</v>
      </c>
      <c r="C632" s="441">
        <v>835.84</v>
      </c>
      <c r="D632" s="442" t="s">
        <v>2019</v>
      </c>
      <c r="E632" s="440">
        <f t="shared" si="18"/>
        <v>74</v>
      </c>
      <c r="F632" s="443">
        <f t="shared" si="19"/>
        <v>11.295135135135135</v>
      </c>
    </row>
    <row r="633" spans="1:6" ht="16.5" customHeight="1" x14ac:dyDescent="0.2">
      <c r="A633" s="433" t="s">
        <v>2050</v>
      </c>
      <c r="B633" s="440" t="s">
        <v>2816</v>
      </c>
      <c r="C633" s="441">
        <v>327.42</v>
      </c>
      <c r="D633" s="442" t="s">
        <v>2019</v>
      </c>
      <c r="E633" s="440">
        <f t="shared" si="18"/>
        <v>74</v>
      </c>
      <c r="F633" s="443">
        <f t="shared" si="19"/>
        <v>4.4245945945945948</v>
      </c>
    </row>
    <row r="634" spans="1:6" ht="16.5" customHeight="1" x14ac:dyDescent="0.2">
      <c r="A634" s="433" t="s">
        <v>2052</v>
      </c>
      <c r="B634" s="440" t="s">
        <v>2817</v>
      </c>
      <c r="C634" s="441">
        <v>511.71</v>
      </c>
      <c r="D634" s="442" t="s">
        <v>2019</v>
      </c>
      <c r="E634" s="440">
        <f t="shared" si="18"/>
        <v>74</v>
      </c>
      <c r="F634" s="443">
        <f t="shared" si="19"/>
        <v>6.915</v>
      </c>
    </row>
    <row r="635" spans="1:6" ht="16.5" customHeight="1" x14ac:dyDescent="0.2">
      <c r="A635" s="433" t="s">
        <v>2054</v>
      </c>
      <c r="B635" s="440" t="s">
        <v>2818</v>
      </c>
      <c r="C635" s="441">
        <v>508.64</v>
      </c>
      <c r="D635" s="442" t="s">
        <v>2019</v>
      </c>
      <c r="E635" s="440">
        <f t="shared" si="18"/>
        <v>74</v>
      </c>
      <c r="F635" s="443">
        <f t="shared" si="19"/>
        <v>6.8735135135135135</v>
      </c>
    </row>
    <row r="636" spans="1:6" ht="16.5" customHeight="1" x14ac:dyDescent="0.2">
      <c r="A636" s="433" t="s">
        <v>2077</v>
      </c>
      <c r="B636" s="440" t="s">
        <v>2819</v>
      </c>
      <c r="C636" s="441">
        <v>430.99</v>
      </c>
      <c r="D636" s="442" t="s">
        <v>2019</v>
      </c>
      <c r="E636" s="440">
        <f t="shared" si="18"/>
        <v>74</v>
      </c>
      <c r="F636" s="443">
        <f t="shared" si="19"/>
        <v>5.8241891891891893</v>
      </c>
    </row>
    <row r="637" spans="1:6" ht="16.5" customHeight="1" x14ac:dyDescent="0.2">
      <c r="A637" s="433" t="s">
        <v>2079</v>
      </c>
      <c r="B637" s="440" t="s">
        <v>2820</v>
      </c>
      <c r="C637" s="441">
        <v>565.65</v>
      </c>
      <c r="D637" s="442" t="s">
        <v>2019</v>
      </c>
      <c r="E637" s="440">
        <f t="shared" si="18"/>
        <v>74</v>
      </c>
      <c r="F637" s="443">
        <f t="shared" si="19"/>
        <v>7.6439189189189189</v>
      </c>
    </row>
    <row r="638" spans="1:6" ht="16.5" customHeight="1" x14ac:dyDescent="0.2">
      <c r="A638" s="433" t="s">
        <v>2081</v>
      </c>
      <c r="B638" s="440" t="s">
        <v>2821</v>
      </c>
      <c r="C638" s="441">
        <v>661.51</v>
      </c>
      <c r="D638" s="442" t="s">
        <v>2019</v>
      </c>
      <c r="E638" s="440">
        <f t="shared" si="18"/>
        <v>74</v>
      </c>
      <c r="F638" s="443">
        <f t="shared" si="19"/>
        <v>8.9393243243243248</v>
      </c>
    </row>
    <row r="639" spans="1:6" ht="16.5" customHeight="1" x14ac:dyDescent="0.2">
      <c r="A639" s="433" t="s">
        <v>2083</v>
      </c>
      <c r="B639" s="440" t="s">
        <v>2822</v>
      </c>
      <c r="C639" s="441">
        <v>368.55</v>
      </c>
      <c r="D639" s="442" t="s">
        <v>2019</v>
      </c>
      <c r="E639" s="440">
        <f t="shared" si="18"/>
        <v>74</v>
      </c>
      <c r="F639" s="443">
        <f t="shared" si="19"/>
        <v>4.9804054054054054</v>
      </c>
    </row>
    <row r="640" spans="1:6" ht="16.5" customHeight="1" x14ac:dyDescent="0.2">
      <c r="A640" s="433" t="s">
        <v>2085</v>
      </c>
      <c r="B640" s="440" t="s">
        <v>2823</v>
      </c>
      <c r="C640" s="441">
        <v>293.07</v>
      </c>
      <c r="D640" s="442" t="s">
        <v>2019</v>
      </c>
      <c r="E640" s="440">
        <f t="shared" si="18"/>
        <v>74</v>
      </c>
      <c r="F640" s="443">
        <f t="shared" si="19"/>
        <v>3.9604054054054054</v>
      </c>
    </row>
    <row r="641" spans="1:6" ht="16.5" customHeight="1" x14ac:dyDescent="0.2">
      <c r="A641" s="433" t="s">
        <v>2087</v>
      </c>
      <c r="B641" s="440" t="s">
        <v>2824</v>
      </c>
      <c r="C641" s="441">
        <v>419.73</v>
      </c>
      <c r="D641" s="442" t="s">
        <v>2019</v>
      </c>
      <c r="E641" s="440">
        <f t="shared" si="18"/>
        <v>74</v>
      </c>
      <c r="F641" s="443">
        <f t="shared" si="19"/>
        <v>5.6720270270270277</v>
      </c>
    </row>
    <row r="642" spans="1:6" ht="16.5" customHeight="1" x14ac:dyDescent="0.2">
      <c r="A642" s="433" t="s">
        <v>2089</v>
      </c>
      <c r="B642" s="440" t="s">
        <v>2825</v>
      </c>
      <c r="C642" s="441">
        <v>476.29</v>
      </c>
      <c r="D642" s="442" t="s">
        <v>2019</v>
      </c>
      <c r="E642" s="440">
        <f t="shared" si="18"/>
        <v>74</v>
      </c>
      <c r="F642" s="443">
        <f t="shared" si="19"/>
        <v>6.4363513513513517</v>
      </c>
    </row>
    <row r="643" spans="1:6" ht="16.5" customHeight="1" x14ac:dyDescent="0.2">
      <c r="A643" s="433" t="s">
        <v>2091</v>
      </c>
      <c r="B643" s="440" t="s">
        <v>2826</v>
      </c>
      <c r="C643" s="441">
        <v>1.62</v>
      </c>
      <c r="D643" s="442" t="s">
        <v>2019</v>
      </c>
      <c r="E643" s="440">
        <f t="shared" si="18"/>
        <v>74</v>
      </c>
      <c r="F643" s="443">
        <f t="shared" si="19"/>
        <v>2.1891891891891894E-2</v>
      </c>
    </row>
    <row r="644" spans="1:6" ht="16.5" customHeight="1" x14ac:dyDescent="0.2">
      <c r="A644" s="433" t="s">
        <v>2093</v>
      </c>
      <c r="B644" s="440" t="s">
        <v>2827</v>
      </c>
      <c r="C644" s="441">
        <v>1.4</v>
      </c>
      <c r="D644" s="442" t="s">
        <v>2019</v>
      </c>
      <c r="E644" s="440">
        <f t="shared" si="18"/>
        <v>74</v>
      </c>
      <c r="F644" s="443">
        <f t="shared" si="19"/>
        <v>1.8918918918918916E-2</v>
      </c>
    </row>
    <row r="645" spans="1:6" ht="16.5" customHeight="1" x14ac:dyDescent="0.2">
      <c r="A645" s="433" t="s">
        <v>2095</v>
      </c>
      <c r="B645" s="440" t="s">
        <v>2828</v>
      </c>
      <c r="C645" s="441">
        <v>218.25</v>
      </c>
      <c r="D645" s="442" t="s">
        <v>2019</v>
      </c>
      <c r="E645" s="440">
        <f t="shared" ref="E645:E708" si="20">E644</f>
        <v>74</v>
      </c>
      <c r="F645" s="443">
        <f t="shared" ref="F645:F654" si="21">C645/E645</f>
        <v>2.9493243243243241</v>
      </c>
    </row>
    <row r="646" spans="1:6" ht="16.5" customHeight="1" x14ac:dyDescent="0.2">
      <c r="A646" s="433" t="s">
        <v>2097</v>
      </c>
      <c r="B646" s="433" t="s">
        <v>2829</v>
      </c>
      <c r="C646" s="437">
        <f>C647</f>
        <v>548.45000000000005</v>
      </c>
      <c r="D646" s="438" t="s">
        <v>2019</v>
      </c>
      <c r="E646" s="433">
        <f t="shared" si="20"/>
        <v>74</v>
      </c>
      <c r="F646" s="439">
        <f t="shared" si="21"/>
        <v>7.4114864864864867</v>
      </c>
    </row>
    <row r="647" spans="1:6" ht="16.5" customHeight="1" x14ac:dyDescent="0.2">
      <c r="A647" s="433" t="s">
        <v>2099</v>
      </c>
      <c r="B647" s="440" t="s">
        <v>2830</v>
      </c>
      <c r="C647" s="441">
        <v>548.45000000000005</v>
      </c>
      <c r="D647" s="442" t="s">
        <v>2019</v>
      </c>
      <c r="E647" s="440">
        <f t="shared" si="20"/>
        <v>74</v>
      </c>
      <c r="F647" s="443">
        <f t="shared" si="21"/>
        <v>7.4114864864864867</v>
      </c>
    </row>
    <row r="648" spans="1:6" ht="16.5" customHeight="1" x14ac:dyDescent="0.2">
      <c r="A648" s="433" t="s">
        <v>2101</v>
      </c>
      <c r="B648" s="440" t="s">
        <v>2831</v>
      </c>
      <c r="C648" s="441">
        <v>945.44</v>
      </c>
      <c r="D648" s="442" t="s">
        <v>2019</v>
      </c>
      <c r="E648" s="440">
        <f t="shared" si="20"/>
        <v>74</v>
      </c>
      <c r="F648" s="443">
        <f t="shared" si="21"/>
        <v>12.776216216216216</v>
      </c>
    </row>
    <row r="649" spans="1:6" ht="16.5" customHeight="1" x14ac:dyDescent="0.2">
      <c r="A649" s="433" t="s">
        <v>2103</v>
      </c>
      <c r="B649" s="440" t="s">
        <v>2832</v>
      </c>
      <c r="C649" s="441">
        <v>1346.36</v>
      </c>
      <c r="D649" s="442" t="s">
        <v>2019</v>
      </c>
      <c r="E649" s="440">
        <f t="shared" si="20"/>
        <v>74</v>
      </c>
      <c r="F649" s="443">
        <f t="shared" si="21"/>
        <v>18.194054054054053</v>
      </c>
    </row>
    <row r="650" spans="1:6" ht="16.5" customHeight="1" x14ac:dyDescent="0.2">
      <c r="A650" s="433" t="s">
        <v>2105</v>
      </c>
      <c r="B650" s="440" t="s">
        <v>2833</v>
      </c>
      <c r="C650" s="441">
        <v>2686.49</v>
      </c>
      <c r="D650" s="442" t="s">
        <v>2019</v>
      </c>
      <c r="E650" s="440">
        <f t="shared" si="20"/>
        <v>74</v>
      </c>
      <c r="F650" s="443">
        <f t="shared" si="21"/>
        <v>36.303918918918917</v>
      </c>
    </row>
    <row r="651" spans="1:6" ht="16.5" customHeight="1" x14ac:dyDescent="0.2">
      <c r="A651" s="433" t="s">
        <v>2107</v>
      </c>
      <c r="B651" s="440" t="s">
        <v>2834</v>
      </c>
      <c r="C651" s="441">
        <v>3.83</v>
      </c>
      <c r="D651" s="442" t="s">
        <v>2019</v>
      </c>
      <c r="E651" s="440">
        <f t="shared" si="20"/>
        <v>74</v>
      </c>
      <c r="F651" s="443">
        <f t="shared" si="21"/>
        <v>5.1756756756756755E-2</v>
      </c>
    </row>
    <row r="652" spans="1:6" ht="16.5" customHeight="1" x14ac:dyDescent="0.25">
      <c r="A652" s="433"/>
      <c r="B652" s="434" t="s">
        <v>2835</v>
      </c>
      <c r="C652" s="660"/>
      <c r="D652" s="660"/>
      <c r="E652" s="433">
        <f t="shared" si="20"/>
        <v>74</v>
      </c>
      <c r="F652" s="439"/>
    </row>
    <row r="653" spans="1:6" ht="16.5" customHeight="1" x14ac:dyDescent="0.2">
      <c r="A653" s="433" t="s">
        <v>2017</v>
      </c>
      <c r="B653" s="433" t="s">
        <v>2836</v>
      </c>
      <c r="C653" s="437">
        <v>0.68</v>
      </c>
      <c r="D653" s="438" t="s">
        <v>2019</v>
      </c>
      <c r="E653" s="433">
        <f t="shared" si="20"/>
        <v>74</v>
      </c>
      <c r="F653" s="439">
        <f t="shared" si="21"/>
        <v>9.189189189189189E-3</v>
      </c>
    </row>
    <row r="654" spans="1:6" ht="16.5" customHeight="1" x14ac:dyDescent="0.2">
      <c r="A654" s="433" t="s">
        <v>2020</v>
      </c>
      <c r="B654" s="433" t="s">
        <v>2837</v>
      </c>
      <c r="C654" s="437">
        <v>2.66</v>
      </c>
      <c r="D654" s="438" t="s">
        <v>2019</v>
      </c>
      <c r="E654" s="433">
        <f t="shared" si="20"/>
        <v>74</v>
      </c>
      <c r="F654" s="439">
        <f t="shared" si="21"/>
        <v>3.5945945945945947E-2</v>
      </c>
    </row>
    <row r="655" spans="1:6" ht="16.5" customHeight="1" thickBot="1" x14ac:dyDescent="0.25">
      <c r="B655" s="435" t="s">
        <v>2853</v>
      </c>
      <c r="C655" s="437">
        <v>62.48</v>
      </c>
      <c r="D655" s="438" t="s">
        <v>2019</v>
      </c>
      <c r="E655" s="433">
        <f t="shared" si="20"/>
        <v>74</v>
      </c>
      <c r="F655" s="439">
        <f>C655/E655</f>
        <v>0.84432432432432425</v>
      </c>
    </row>
    <row r="656" spans="1:6" x14ac:dyDescent="0.2">
      <c r="B656" s="221" t="s">
        <v>1864</v>
      </c>
      <c r="C656" s="176">
        <v>13.35</v>
      </c>
      <c r="D656" s="436"/>
      <c r="E656" s="433">
        <f t="shared" si="20"/>
        <v>74</v>
      </c>
      <c r="F656" s="436">
        <f>C656/E656</f>
        <v>0.18040540540540539</v>
      </c>
    </row>
    <row r="657" spans="2:6" x14ac:dyDescent="0.2">
      <c r="B657" s="223" t="s">
        <v>1865</v>
      </c>
      <c r="C657" s="177">
        <v>0.63</v>
      </c>
      <c r="D657" s="436"/>
      <c r="E657" s="433">
        <f t="shared" si="20"/>
        <v>74</v>
      </c>
      <c r="F657" s="436">
        <f t="shared" ref="F657:F685" si="22">C657/E657</f>
        <v>8.5135135135135133E-3</v>
      </c>
    </row>
    <row r="658" spans="2:6" x14ac:dyDescent="0.2">
      <c r="B658" s="223" t="s">
        <v>1866</v>
      </c>
      <c r="C658" s="177">
        <v>1.875</v>
      </c>
      <c r="D658" s="436"/>
      <c r="E658" s="433">
        <f t="shared" si="20"/>
        <v>74</v>
      </c>
      <c r="F658" s="436">
        <f t="shared" si="22"/>
        <v>2.5337837837837839E-2</v>
      </c>
    </row>
    <row r="659" spans="2:6" x14ac:dyDescent="0.2">
      <c r="B659" s="223" t="s">
        <v>1867</v>
      </c>
      <c r="C659" s="177">
        <v>5.1749999999999998</v>
      </c>
      <c r="D659" s="436"/>
      <c r="E659" s="433">
        <f t="shared" si="20"/>
        <v>74</v>
      </c>
      <c r="F659" s="436">
        <f t="shared" si="22"/>
        <v>6.9932432432432426E-2</v>
      </c>
    </row>
    <row r="660" spans="2:6" x14ac:dyDescent="0.2">
      <c r="B660" s="223" t="s">
        <v>1868</v>
      </c>
      <c r="C660" s="177">
        <v>4.7249999999999996</v>
      </c>
      <c r="D660" s="436"/>
      <c r="E660" s="433">
        <f t="shared" si="20"/>
        <v>74</v>
      </c>
      <c r="F660" s="436">
        <f t="shared" si="22"/>
        <v>6.3851351351351351E-2</v>
      </c>
    </row>
    <row r="661" spans="2:6" ht="15.75" thickBot="1" x14ac:dyDescent="0.25">
      <c r="B661" s="230" t="s">
        <v>1869</v>
      </c>
      <c r="C661" s="178">
        <v>6.2249999999999996</v>
      </c>
      <c r="D661" s="436"/>
      <c r="E661" s="433">
        <f t="shared" si="20"/>
        <v>74</v>
      </c>
      <c r="F661" s="436">
        <f t="shared" si="22"/>
        <v>8.4121621621621623E-2</v>
      </c>
    </row>
    <row r="662" spans="2:6" ht="15.75" thickBot="1" x14ac:dyDescent="0.25">
      <c r="B662" s="399" t="s">
        <v>1870</v>
      </c>
      <c r="C662" s="179">
        <v>113.4</v>
      </c>
      <c r="D662" s="436"/>
      <c r="E662" s="433">
        <f t="shared" si="20"/>
        <v>74</v>
      </c>
      <c r="F662" s="436">
        <f t="shared" si="22"/>
        <v>1.5324324324324325</v>
      </c>
    </row>
    <row r="663" spans="2:6" ht="15.75" thickBot="1" x14ac:dyDescent="0.25">
      <c r="B663" s="221" t="s">
        <v>1871</v>
      </c>
      <c r="C663" s="176">
        <v>13.23</v>
      </c>
      <c r="D663" s="436"/>
      <c r="E663" s="433">
        <f t="shared" si="20"/>
        <v>74</v>
      </c>
      <c r="F663" s="436">
        <f t="shared" si="22"/>
        <v>0.17878378378378379</v>
      </c>
    </row>
    <row r="664" spans="2:6" x14ac:dyDescent="0.2">
      <c r="B664" s="221" t="s">
        <v>2854</v>
      </c>
      <c r="C664" s="180">
        <v>17.324999999999999</v>
      </c>
      <c r="D664" s="436"/>
      <c r="E664" s="433">
        <f t="shared" si="20"/>
        <v>74</v>
      </c>
      <c r="F664" s="436">
        <f t="shared" si="22"/>
        <v>0.23412162162162162</v>
      </c>
    </row>
    <row r="665" spans="2:6" x14ac:dyDescent="0.2">
      <c r="B665" s="223" t="s">
        <v>1872</v>
      </c>
      <c r="C665" s="177">
        <v>9.4499999999999993</v>
      </c>
      <c r="D665" s="436"/>
      <c r="E665" s="433">
        <f>E663</f>
        <v>74</v>
      </c>
      <c r="F665" s="436">
        <f t="shared" si="22"/>
        <v>0.1277027027027027</v>
      </c>
    </row>
    <row r="666" spans="2:6" x14ac:dyDescent="0.2">
      <c r="B666" s="223" t="s">
        <v>1873</v>
      </c>
      <c r="C666" s="177">
        <v>11.25</v>
      </c>
      <c r="D666" s="436"/>
      <c r="E666" s="433">
        <f t="shared" si="20"/>
        <v>74</v>
      </c>
      <c r="F666" s="436">
        <f t="shared" si="22"/>
        <v>0.15202702702702703</v>
      </c>
    </row>
    <row r="667" spans="2:6" x14ac:dyDescent="0.2">
      <c r="B667" s="223" t="s">
        <v>1874</v>
      </c>
      <c r="C667" s="177">
        <v>8.5500000000000007</v>
      </c>
      <c r="D667" s="436"/>
      <c r="E667" s="433">
        <f t="shared" si="20"/>
        <v>74</v>
      </c>
      <c r="F667" s="436">
        <f t="shared" si="22"/>
        <v>0.11554054054054055</v>
      </c>
    </row>
    <row r="668" spans="2:6" x14ac:dyDescent="0.2">
      <c r="B668" s="223" t="s">
        <v>1875</v>
      </c>
      <c r="C668" s="177">
        <v>5.67</v>
      </c>
      <c r="D668" s="436"/>
      <c r="E668" s="433">
        <f t="shared" si="20"/>
        <v>74</v>
      </c>
      <c r="F668" s="436">
        <f t="shared" si="22"/>
        <v>7.6621621621621616E-2</v>
      </c>
    </row>
    <row r="669" spans="2:6" ht="15.75" thickBot="1" x14ac:dyDescent="0.25">
      <c r="B669" s="230" t="s">
        <v>1876</v>
      </c>
      <c r="C669" s="178">
        <v>67.95</v>
      </c>
      <c r="D669" s="436"/>
      <c r="E669" s="433">
        <f t="shared" si="20"/>
        <v>74</v>
      </c>
      <c r="F669" s="436">
        <f t="shared" si="22"/>
        <v>0.91824324324324325</v>
      </c>
    </row>
    <row r="670" spans="2:6" ht="15.75" thickBot="1" x14ac:dyDescent="0.25">
      <c r="B670" s="399" t="s">
        <v>1877</v>
      </c>
      <c r="C670" s="179">
        <v>67.95</v>
      </c>
      <c r="D670" s="436"/>
      <c r="E670" s="433">
        <f t="shared" si="20"/>
        <v>74</v>
      </c>
      <c r="F670" s="436">
        <f t="shared" si="22"/>
        <v>0.91824324324324325</v>
      </c>
    </row>
    <row r="671" spans="2:6" x14ac:dyDescent="0.2">
      <c r="B671" s="221" t="s">
        <v>1878</v>
      </c>
      <c r="C671" s="176">
        <v>94.5</v>
      </c>
      <c r="D671" s="436"/>
      <c r="E671" s="433">
        <f t="shared" si="20"/>
        <v>74</v>
      </c>
      <c r="F671" s="436">
        <f t="shared" si="22"/>
        <v>1.277027027027027</v>
      </c>
    </row>
    <row r="672" spans="2:6" x14ac:dyDescent="0.2">
      <c r="B672" s="223" t="s">
        <v>1879</v>
      </c>
      <c r="C672" s="177">
        <v>94.5</v>
      </c>
      <c r="D672" s="436"/>
      <c r="E672" s="433">
        <f t="shared" si="20"/>
        <v>74</v>
      </c>
      <c r="F672" s="436">
        <f t="shared" si="22"/>
        <v>1.277027027027027</v>
      </c>
    </row>
    <row r="673" spans="2:6" ht="15.75" thickBot="1" x14ac:dyDescent="0.25">
      <c r="B673" s="230" t="s">
        <v>1880</v>
      </c>
      <c r="C673" s="178">
        <v>32.1</v>
      </c>
      <c r="D673" s="436"/>
      <c r="E673" s="433">
        <f t="shared" si="20"/>
        <v>74</v>
      </c>
      <c r="F673" s="436">
        <f t="shared" si="22"/>
        <v>0.43378378378378379</v>
      </c>
    </row>
    <row r="674" spans="2:6" x14ac:dyDescent="0.2">
      <c r="B674" s="397" t="s">
        <v>1881</v>
      </c>
      <c r="C674" s="180">
        <v>11.25</v>
      </c>
      <c r="D674" s="436"/>
      <c r="E674" s="433">
        <f t="shared" si="20"/>
        <v>74</v>
      </c>
      <c r="F674" s="436">
        <f t="shared" si="22"/>
        <v>0.15202702702702703</v>
      </c>
    </row>
    <row r="675" spans="2:6" x14ac:dyDescent="0.2">
      <c r="B675" s="223" t="s">
        <v>1882</v>
      </c>
      <c r="C675" s="177">
        <v>8.5500000000000007</v>
      </c>
      <c r="D675" s="436"/>
      <c r="E675" s="433">
        <f t="shared" si="20"/>
        <v>74</v>
      </c>
      <c r="F675" s="436">
        <f t="shared" si="22"/>
        <v>0.11554054054054055</v>
      </c>
    </row>
    <row r="676" spans="2:6" x14ac:dyDescent="0.2">
      <c r="B676" s="223" t="s">
        <v>1883</v>
      </c>
      <c r="C676" s="177">
        <v>2.4449999999999998</v>
      </c>
      <c r="D676" s="436"/>
      <c r="E676" s="433">
        <f t="shared" si="20"/>
        <v>74</v>
      </c>
      <c r="F676" s="436">
        <f t="shared" si="22"/>
        <v>3.3040540540540536E-2</v>
      </c>
    </row>
    <row r="677" spans="2:6" x14ac:dyDescent="0.2">
      <c r="B677" s="223" t="s">
        <v>1884</v>
      </c>
      <c r="C677" s="177">
        <v>2.4449999999999998</v>
      </c>
      <c r="D677" s="436"/>
      <c r="E677" s="433">
        <f t="shared" si="20"/>
        <v>74</v>
      </c>
      <c r="F677" s="436">
        <f t="shared" si="22"/>
        <v>3.3040540540540536E-2</v>
      </c>
    </row>
    <row r="678" spans="2:6" x14ac:dyDescent="0.2">
      <c r="B678" s="223" t="s">
        <v>1885</v>
      </c>
      <c r="C678" s="177">
        <v>20.7</v>
      </c>
      <c r="D678" s="436"/>
      <c r="E678" s="433">
        <f t="shared" si="20"/>
        <v>74</v>
      </c>
      <c r="F678" s="436">
        <f t="shared" si="22"/>
        <v>0.2797297297297297</v>
      </c>
    </row>
    <row r="679" spans="2:6" x14ac:dyDescent="0.2">
      <c r="B679" s="223" t="s">
        <v>1886</v>
      </c>
      <c r="C679" s="177">
        <v>1.89</v>
      </c>
      <c r="D679" s="436"/>
      <c r="E679" s="433">
        <f t="shared" si="20"/>
        <v>74</v>
      </c>
      <c r="F679" s="436">
        <f t="shared" si="22"/>
        <v>2.554054054054054E-2</v>
      </c>
    </row>
    <row r="680" spans="2:6" x14ac:dyDescent="0.2">
      <c r="B680" s="223" t="s">
        <v>1887</v>
      </c>
      <c r="C680" s="177">
        <v>1.6950000000000001</v>
      </c>
      <c r="D680" s="436"/>
      <c r="E680" s="433">
        <f t="shared" si="20"/>
        <v>74</v>
      </c>
      <c r="F680" s="436">
        <f t="shared" si="22"/>
        <v>2.2905405405405407E-2</v>
      </c>
    </row>
    <row r="681" spans="2:6" ht="15.75" thickBot="1" x14ac:dyDescent="0.25">
      <c r="B681" s="400" t="s">
        <v>1888</v>
      </c>
      <c r="C681" s="258">
        <v>1.875</v>
      </c>
      <c r="D681" s="436"/>
      <c r="E681" s="433">
        <f t="shared" si="20"/>
        <v>74</v>
      </c>
      <c r="F681" s="436">
        <f t="shared" si="22"/>
        <v>2.5337837837837839E-2</v>
      </c>
    </row>
    <row r="682" spans="2:6" x14ac:dyDescent="0.2">
      <c r="B682" s="221" t="s">
        <v>1889</v>
      </c>
      <c r="C682" s="176">
        <v>2.25</v>
      </c>
      <c r="D682" s="436"/>
      <c r="E682" s="433">
        <f t="shared" si="20"/>
        <v>74</v>
      </c>
      <c r="F682" s="436">
        <f t="shared" si="22"/>
        <v>3.0405405405405407E-2</v>
      </c>
    </row>
    <row r="683" spans="2:6" x14ac:dyDescent="0.2">
      <c r="B683" s="223" t="s">
        <v>1890</v>
      </c>
      <c r="C683" s="177">
        <v>6</v>
      </c>
      <c r="D683" s="436"/>
      <c r="E683" s="433">
        <f t="shared" si="20"/>
        <v>74</v>
      </c>
      <c r="F683" s="436">
        <f t="shared" si="22"/>
        <v>8.1081081081081086E-2</v>
      </c>
    </row>
    <row r="684" spans="2:6" x14ac:dyDescent="0.2">
      <c r="B684" s="223" t="s">
        <v>1891</v>
      </c>
      <c r="C684" s="177">
        <v>7.5</v>
      </c>
      <c r="D684" s="436"/>
      <c r="E684" s="433">
        <f t="shared" si="20"/>
        <v>74</v>
      </c>
      <c r="F684" s="436">
        <f t="shared" si="22"/>
        <v>0.10135135135135136</v>
      </c>
    </row>
    <row r="685" spans="2:6" ht="15.75" thickBot="1" x14ac:dyDescent="0.25">
      <c r="B685" s="230" t="s">
        <v>1892</v>
      </c>
      <c r="C685" s="178">
        <v>11.25</v>
      </c>
      <c r="D685" s="436"/>
      <c r="E685" s="433">
        <f t="shared" si="20"/>
        <v>74</v>
      </c>
      <c r="F685" s="436">
        <f t="shared" si="22"/>
        <v>0.15202702702702703</v>
      </c>
    </row>
    <row r="686" spans="2:6" x14ac:dyDescent="0.2">
      <c r="B686" s="461" t="s">
        <v>2859</v>
      </c>
      <c r="C686" s="462">
        <v>1.92</v>
      </c>
      <c r="E686" s="433">
        <f t="shared" si="20"/>
        <v>74</v>
      </c>
      <c r="F686" s="436">
        <f>C686/E686</f>
        <v>2.5945945945945945E-2</v>
      </c>
    </row>
    <row r="687" spans="2:6" x14ac:dyDescent="0.2">
      <c r="B687" s="461" t="s">
        <v>2860</v>
      </c>
      <c r="C687" s="462">
        <v>10.26</v>
      </c>
      <c r="E687" s="433">
        <f t="shared" si="20"/>
        <v>74</v>
      </c>
      <c r="F687" s="436">
        <f>C687/E687</f>
        <v>0.13864864864864865</v>
      </c>
    </row>
    <row r="688" spans="2:6" x14ac:dyDescent="0.2">
      <c r="B688" s="461" t="s">
        <v>2880</v>
      </c>
      <c r="C688" s="462">
        <v>241.54</v>
      </c>
      <c r="E688" s="433">
        <f t="shared" si="20"/>
        <v>74</v>
      </c>
      <c r="F688" s="436">
        <f t="shared" ref="F688:F697" si="23">C688/E688</f>
        <v>3.2640540540540539</v>
      </c>
    </row>
    <row r="689" spans="2:6" x14ac:dyDescent="0.2">
      <c r="B689" s="461" t="s">
        <v>2881</v>
      </c>
      <c r="C689" s="462">
        <v>241.54</v>
      </c>
      <c r="E689" s="433">
        <f t="shared" si="20"/>
        <v>74</v>
      </c>
      <c r="F689" s="436">
        <f t="shared" si="23"/>
        <v>3.2640540540540539</v>
      </c>
    </row>
    <row r="690" spans="2:6" x14ac:dyDescent="0.2">
      <c r="B690" s="461" t="s">
        <v>2882</v>
      </c>
      <c r="C690" s="462">
        <v>466.12</v>
      </c>
      <c r="E690" s="433">
        <f t="shared" si="20"/>
        <v>74</v>
      </c>
      <c r="F690" s="436">
        <f t="shared" si="23"/>
        <v>6.2989189189189192</v>
      </c>
    </row>
    <row r="691" spans="2:6" x14ac:dyDescent="0.2">
      <c r="B691" s="461" t="s">
        <v>2883</v>
      </c>
      <c r="C691" s="462">
        <v>466.12</v>
      </c>
      <c r="E691" s="433">
        <f t="shared" si="20"/>
        <v>74</v>
      </c>
      <c r="F691" s="436">
        <f t="shared" si="23"/>
        <v>6.2989189189189192</v>
      </c>
    </row>
    <row r="692" spans="2:6" x14ac:dyDescent="0.2">
      <c r="B692" s="461" t="s">
        <v>2884</v>
      </c>
      <c r="C692" s="462">
        <v>204.64</v>
      </c>
      <c r="E692" s="433">
        <f t="shared" si="20"/>
        <v>74</v>
      </c>
      <c r="F692" s="436">
        <f t="shared" si="23"/>
        <v>2.7654054054054051</v>
      </c>
    </row>
    <row r="693" spans="2:6" x14ac:dyDescent="0.2">
      <c r="B693" s="461" t="s">
        <v>2885</v>
      </c>
      <c r="C693" s="462">
        <v>204.64</v>
      </c>
      <c r="E693" s="433">
        <f t="shared" si="20"/>
        <v>74</v>
      </c>
      <c r="F693" s="436">
        <f t="shared" si="23"/>
        <v>2.7654054054054051</v>
      </c>
    </row>
    <row r="694" spans="2:6" x14ac:dyDescent="0.2">
      <c r="B694" s="461" t="s">
        <v>2886</v>
      </c>
      <c r="C694" s="462">
        <v>224.25</v>
      </c>
      <c r="E694" s="433">
        <f t="shared" si="20"/>
        <v>74</v>
      </c>
      <c r="F694" s="436">
        <f t="shared" si="23"/>
        <v>3.0304054054054053</v>
      </c>
    </row>
    <row r="695" spans="2:6" x14ac:dyDescent="0.2">
      <c r="B695" s="461" t="s">
        <v>2887</v>
      </c>
      <c r="C695" s="462">
        <v>224.25</v>
      </c>
      <c r="E695" s="433">
        <f t="shared" si="20"/>
        <v>74</v>
      </c>
      <c r="F695" s="436">
        <f t="shared" si="23"/>
        <v>3.0304054054054053</v>
      </c>
    </row>
    <row r="696" spans="2:6" x14ac:dyDescent="0.2">
      <c r="B696" s="440" t="s">
        <v>2893</v>
      </c>
      <c r="C696" s="436">
        <v>263.37</v>
      </c>
      <c r="E696" s="433">
        <f t="shared" si="20"/>
        <v>74</v>
      </c>
      <c r="F696" s="436">
        <f t="shared" si="23"/>
        <v>3.5590540540540543</v>
      </c>
    </row>
    <row r="697" spans="2:6" x14ac:dyDescent="0.2">
      <c r="B697" s="435" t="s">
        <v>3048</v>
      </c>
      <c r="C697" s="436">
        <v>11.235300000000001</v>
      </c>
      <c r="E697" s="433">
        <f t="shared" si="20"/>
        <v>74</v>
      </c>
      <c r="F697" s="436">
        <f t="shared" si="23"/>
        <v>0.1518283783783784</v>
      </c>
    </row>
    <row r="698" spans="2:6" x14ac:dyDescent="0.2">
      <c r="B698" s="435" t="s">
        <v>3049</v>
      </c>
      <c r="C698" s="436">
        <v>490.76</v>
      </c>
      <c r="E698" s="433">
        <f t="shared" si="20"/>
        <v>74</v>
      </c>
      <c r="F698" s="436">
        <f>C698/E698</f>
        <v>6.6318918918918914</v>
      </c>
    </row>
    <row r="699" spans="2:6" x14ac:dyDescent="0.2">
      <c r="B699" s="435" t="s">
        <v>3050</v>
      </c>
      <c r="C699" s="436">
        <v>490.76</v>
      </c>
      <c r="E699" s="433">
        <f t="shared" si="20"/>
        <v>74</v>
      </c>
      <c r="F699" s="436">
        <f>C699/E699</f>
        <v>6.6318918918918914</v>
      </c>
    </row>
    <row r="700" spans="2:6" x14ac:dyDescent="0.2">
      <c r="B700" s="461" t="s">
        <v>3108</v>
      </c>
      <c r="C700" s="502">
        <v>22.44</v>
      </c>
      <c r="E700" s="433">
        <f t="shared" si="20"/>
        <v>74</v>
      </c>
      <c r="F700" s="436">
        <f t="shared" ref="F700:F714" si="24">C700/E700</f>
        <v>0.30324324324324325</v>
      </c>
    </row>
    <row r="701" spans="2:6" x14ac:dyDescent="0.2">
      <c r="B701" s="461" t="s">
        <v>3109</v>
      </c>
      <c r="C701" s="502">
        <v>9.06</v>
      </c>
      <c r="E701" s="433">
        <f t="shared" si="20"/>
        <v>74</v>
      </c>
      <c r="F701" s="436">
        <f t="shared" si="24"/>
        <v>0.12243243243243244</v>
      </c>
    </row>
    <row r="702" spans="2:6" x14ac:dyDescent="0.2">
      <c r="B702" s="461" t="s">
        <v>3110</v>
      </c>
      <c r="C702" s="502">
        <v>96.3</v>
      </c>
      <c r="E702" s="433">
        <f t="shared" si="20"/>
        <v>74</v>
      </c>
      <c r="F702" s="436">
        <f t="shared" si="24"/>
        <v>1.3013513513513513</v>
      </c>
    </row>
    <row r="703" spans="2:6" x14ac:dyDescent="0.2">
      <c r="B703" s="461" t="s">
        <v>3111</v>
      </c>
      <c r="C703" s="502">
        <v>27.731249999999999</v>
      </c>
      <c r="E703" s="433">
        <f t="shared" si="20"/>
        <v>74</v>
      </c>
      <c r="F703" s="436">
        <f t="shared" si="24"/>
        <v>0.37474662162162159</v>
      </c>
    </row>
    <row r="704" spans="2:6" x14ac:dyDescent="0.2">
      <c r="B704" s="461" t="s">
        <v>3112</v>
      </c>
      <c r="C704" s="502">
        <v>30.341249999999995</v>
      </c>
      <c r="E704" s="433">
        <f t="shared" si="20"/>
        <v>74</v>
      </c>
      <c r="F704" s="436">
        <f t="shared" si="24"/>
        <v>0.41001689189189183</v>
      </c>
    </row>
    <row r="705" spans="2:6" x14ac:dyDescent="0.2">
      <c r="B705" s="461" t="s">
        <v>3113</v>
      </c>
      <c r="C705" s="502">
        <v>12.68</v>
      </c>
      <c r="E705" s="433">
        <f t="shared" si="20"/>
        <v>74</v>
      </c>
      <c r="F705" s="436">
        <f t="shared" si="24"/>
        <v>0.17135135135135135</v>
      </c>
    </row>
    <row r="706" spans="2:6" x14ac:dyDescent="0.2">
      <c r="B706" s="461" t="s">
        <v>3114</v>
      </c>
      <c r="C706" s="502">
        <v>8.43</v>
      </c>
      <c r="E706" s="433">
        <f t="shared" si="20"/>
        <v>74</v>
      </c>
      <c r="F706" s="436">
        <f t="shared" si="24"/>
        <v>0.11391891891891892</v>
      </c>
    </row>
    <row r="707" spans="2:6" x14ac:dyDescent="0.2">
      <c r="B707" s="461" t="s">
        <v>3115</v>
      </c>
      <c r="C707" s="502">
        <v>14</v>
      </c>
      <c r="E707" s="433">
        <f t="shared" si="20"/>
        <v>74</v>
      </c>
      <c r="F707" s="436">
        <f t="shared" si="24"/>
        <v>0.1891891891891892</v>
      </c>
    </row>
    <row r="708" spans="2:6" x14ac:dyDescent="0.2">
      <c r="B708" s="461" t="s">
        <v>3116</v>
      </c>
      <c r="C708" s="502">
        <v>462.55</v>
      </c>
      <c r="E708" s="433">
        <f t="shared" si="20"/>
        <v>74</v>
      </c>
      <c r="F708" s="436">
        <f t="shared" si="24"/>
        <v>6.2506756756756756</v>
      </c>
    </row>
    <row r="709" spans="2:6" x14ac:dyDescent="0.2">
      <c r="B709" s="461" t="s">
        <v>3117</v>
      </c>
      <c r="C709" s="502">
        <v>462.55</v>
      </c>
      <c r="E709" s="433">
        <f t="shared" ref="E709:E723" si="25">E708</f>
        <v>74</v>
      </c>
      <c r="F709" s="436">
        <f t="shared" si="24"/>
        <v>6.2506756756756756</v>
      </c>
    </row>
    <row r="710" spans="2:6" x14ac:dyDescent="0.2">
      <c r="B710" s="461" t="s">
        <v>3118</v>
      </c>
      <c r="C710" s="502">
        <v>456.75</v>
      </c>
      <c r="E710" s="433">
        <f t="shared" si="25"/>
        <v>74</v>
      </c>
      <c r="F710" s="436">
        <f t="shared" si="24"/>
        <v>6.1722972972972974</v>
      </c>
    </row>
    <row r="711" spans="2:6" x14ac:dyDescent="0.2">
      <c r="B711" s="461" t="s">
        <v>3119</v>
      </c>
      <c r="C711" s="502">
        <v>456.75</v>
      </c>
      <c r="E711" s="433">
        <f t="shared" si="25"/>
        <v>74</v>
      </c>
      <c r="F711" s="436">
        <f t="shared" si="24"/>
        <v>6.1722972972972974</v>
      </c>
    </row>
    <row r="712" spans="2:6" x14ac:dyDescent="0.2">
      <c r="B712" s="461" t="s">
        <v>3120</v>
      </c>
      <c r="C712" s="502">
        <v>28.02</v>
      </c>
      <c r="E712" s="433">
        <f t="shared" si="25"/>
        <v>74</v>
      </c>
      <c r="F712" s="436">
        <f t="shared" si="24"/>
        <v>0.37864864864864867</v>
      </c>
    </row>
    <row r="713" spans="2:6" x14ac:dyDescent="0.2">
      <c r="B713" s="461" t="s">
        <v>3121</v>
      </c>
      <c r="C713" s="502">
        <v>37.562249999999999</v>
      </c>
      <c r="E713" s="433">
        <f t="shared" si="25"/>
        <v>74</v>
      </c>
      <c r="F713" s="436">
        <f t="shared" si="24"/>
        <v>0.50759797297297293</v>
      </c>
    </row>
    <row r="714" spans="2:6" x14ac:dyDescent="0.2">
      <c r="B714" s="435" t="s">
        <v>3177</v>
      </c>
      <c r="C714" s="436">
        <v>213</v>
      </c>
      <c r="E714" s="433">
        <f t="shared" si="25"/>
        <v>74</v>
      </c>
      <c r="F714" s="436">
        <f t="shared" si="24"/>
        <v>2.8783783783783785</v>
      </c>
    </row>
    <row r="715" spans="2:6" x14ac:dyDescent="0.2">
      <c r="B715" s="435" t="s">
        <v>3188</v>
      </c>
      <c r="C715" s="436">
        <v>86.47</v>
      </c>
      <c r="E715" s="433">
        <f t="shared" si="25"/>
        <v>74</v>
      </c>
      <c r="F715" s="436">
        <f>C715/E715</f>
        <v>1.1685135135135134</v>
      </c>
    </row>
    <row r="716" spans="2:6" x14ac:dyDescent="0.2">
      <c r="B716" s="435" t="s">
        <v>3189</v>
      </c>
      <c r="C716" s="436">
        <v>26.47</v>
      </c>
      <c r="E716" s="433">
        <f t="shared" si="25"/>
        <v>74</v>
      </c>
      <c r="F716" s="436">
        <f>C716/E716</f>
        <v>0.35770270270270271</v>
      </c>
    </row>
    <row r="717" spans="2:6" x14ac:dyDescent="0.2">
      <c r="B717" s="435" t="s">
        <v>3275</v>
      </c>
      <c r="C717" s="436">
        <v>1.91</v>
      </c>
      <c r="E717" s="433">
        <f t="shared" si="25"/>
        <v>74</v>
      </c>
      <c r="F717" s="436">
        <f t="shared" ref="F717:F722" si="26">C717/E717</f>
        <v>2.5810810810810811E-2</v>
      </c>
    </row>
    <row r="718" spans="2:6" x14ac:dyDescent="0.2">
      <c r="B718" s="435" t="s">
        <v>3276</v>
      </c>
      <c r="C718" s="436">
        <v>1.8</v>
      </c>
      <c r="E718" s="433">
        <f t="shared" si="25"/>
        <v>74</v>
      </c>
      <c r="F718" s="436">
        <f t="shared" si="26"/>
        <v>2.4324324324324326E-2</v>
      </c>
    </row>
    <row r="719" spans="2:6" x14ac:dyDescent="0.2">
      <c r="B719" s="435" t="s">
        <v>3277</v>
      </c>
      <c r="C719" s="436">
        <v>1.91</v>
      </c>
      <c r="E719" s="433">
        <f t="shared" si="25"/>
        <v>74</v>
      </c>
      <c r="F719" s="436">
        <f t="shared" si="26"/>
        <v>2.5810810810810811E-2</v>
      </c>
    </row>
    <row r="720" spans="2:6" x14ac:dyDescent="0.2">
      <c r="B720" s="435" t="s">
        <v>3278</v>
      </c>
      <c r="C720" s="436">
        <v>1.58</v>
      </c>
      <c r="E720" s="433">
        <f t="shared" si="25"/>
        <v>74</v>
      </c>
      <c r="F720" s="436">
        <f t="shared" si="26"/>
        <v>2.1351351351351352E-2</v>
      </c>
    </row>
    <row r="721" spans="2:6" x14ac:dyDescent="0.2">
      <c r="B721" s="435" t="s">
        <v>3327</v>
      </c>
      <c r="C721" s="436">
        <v>147.18</v>
      </c>
      <c r="E721" s="433">
        <f t="shared" si="25"/>
        <v>74</v>
      </c>
      <c r="F721" s="436">
        <f t="shared" si="26"/>
        <v>1.9889189189189189</v>
      </c>
    </row>
    <row r="722" spans="2:6" x14ac:dyDescent="0.2">
      <c r="B722" s="461" t="s">
        <v>3328</v>
      </c>
      <c r="C722" s="436">
        <v>2.4140000000000001</v>
      </c>
      <c r="E722" s="433">
        <f t="shared" si="25"/>
        <v>74</v>
      </c>
      <c r="F722" s="436">
        <f t="shared" si="26"/>
        <v>3.2621621621621626E-2</v>
      </c>
    </row>
    <row r="723" spans="2:6" x14ac:dyDescent="0.2">
      <c r="B723" s="435" t="s">
        <v>3341</v>
      </c>
      <c r="C723" s="436">
        <v>20.25</v>
      </c>
      <c r="E723" s="433">
        <f t="shared" si="25"/>
        <v>74</v>
      </c>
      <c r="F723" s="436">
        <f t="shared" ref="F723" si="27">C723/E723</f>
        <v>0.27364864864864863</v>
      </c>
    </row>
  </sheetData>
  <mergeCells count="46">
    <mergeCell ref="C600:D600"/>
    <mergeCell ref="C601:D601"/>
    <mergeCell ref="C616:D616"/>
    <mergeCell ref="C652:D652"/>
    <mergeCell ref="C479:D479"/>
    <mergeCell ref="C485:D485"/>
    <mergeCell ref="C504:D504"/>
    <mergeCell ref="C518:D518"/>
    <mergeCell ref="C573:D573"/>
    <mergeCell ref="C575:D575"/>
    <mergeCell ref="C478:D478"/>
    <mergeCell ref="C435:D435"/>
    <mergeCell ref="C436:D436"/>
    <mergeCell ref="C438:D438"/>
    <mergeCell ref="C440:D440"/>
    <mergeCell ref="C441:D441"/>
    <mergeCell ref="C444:D444"/>
    <mergeCell ref="C445:D445"/>
    <mergeCell ref="C458:D458"/>
    <mergeCell ref="C471:D471"/>
    <mergeCell ref="C472:D472"/>
    <mergeCell ref="C477:D477"/>
    <mergeCell ref="C434:D434"/>
    <mergeCell ref="C125:D125"/>
    <mergeCell ref="C127:D127"/>
    <mergeCell ref="C128:D128"/>
    <mergeCell ref="C129:D129"/>
    <mergeCell ref="C131:D131"/>
    <mergeCell ref="C137:D137"/>
    <mergeCell ref="C138:D138"/>
    <mergeCell ref="C155:D155"/>
    <mergeCell ref="C331:D331"/>
    <mergeCell ref="C391:D391"/>
    <mergeCell ref="C432:D432"/>
    <mergeCell ref="C122:D122"/>
    <mergeCell ref="C1:D1"/>
    <mergeCell ref="C2:D2"/>
    <mergeCell ref="C22:D22"/>
    <mergeCell ref="C23:D23"/>
    <mergeCell ref="C77:D77"/>
    <mergeCell ref="C80:D80"/>
    <mergeCell ref="C89:D89"/>
    <mergeCell ref="C116:D116"/>
    <mergeCell ref="C117:D117"/>
    <mergeCell ref="C118:D118"/>
    <mergeCell ref="C119:D119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J72"/>
  <sheetViews>
    <sheetView showGridLines="0" showRowColHeaders="0" workbookViewId="0">
      <selection activeCell="B5" sqref="B5:J5"/>
    </sheetView>
  </sheetViews>
  <sheetFormatPr defaultRowHeight="12.75" x14ac:dyDescent="0.2"/>
  <cols>
    <col min="1" max="1" width="3.42578125" style="327" customWidth="1"/>
    <col min="2" max="2" width="94.140625" style="328" customWidth="1"/>
    <col min="3" max="3" width="17.7109375" style="327" customWidth="1"/>
    <col min="4" max="4" width="8.7109375" style="328" customWidth="1"/>
    <col min="5" max="5" width="8.7109375" style="329" customWidth="1"/>
    <col min="6" max="6" width="8.7109375" style="330" customWidth="1"/>
    <col min="7" max="10" width="8.7109375" style="327" customWidth="1"/>
    <col min="11" max="16384" width="9.140625" style="327"/>
  </cols>
  <sheetData>
    <row r="1" spans="2:10" ht="25.5" customHeight="1" x14ac:dyDescent="0.2">
      <c r="B1" s="727" t="str">
        <f>NEW!B1</f>
        <v>ООО"Компания Феникс"</v>
      </c>
      <c r="C1" s="728"/>
      <c r="D1" s="728"/>
      <c r="E1" s="728"/>
      <c r="F1" s="728"/>
      <c r="G1" s="728"/>
      <c r="H1" s="728"/>
      <c r="I1" s="728"/>
      <c r="J1" s="729"/>
    </row>
    <row r="2" spans="2:10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1"/>
      <c r="J2" s="732"/>
    </row>
    <row r="3" spans="2:10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4"/>
      <c r="J3" s="735"/>
    </row>
    <row r="4" spans="2:10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7"/>
      <c r="J4" s="738"/>
    </row>
    <row r="5" spans="2:10" ht="55.5" customHeight="1" thickBot="1" x14ac:dyDescent="0.35">
      <c r="B5" s="934" t="s">
        <v>1784</v>
      </c>
      <c r="C5" s="865"/>
      <c r="D5" s="865"/>
      <c r="E5" s="865"/>
      <c r="F5" s="865"/>
      <c r="G5" s="865"/>
      <c r="H5" s="865"/>
      <c r="I5" s="865"/>
      <c r="J5" s="865"/>
    </row>
    <row r="6" spans="2:10" ht="25.5" customHeight="1" thickBot="1" x14ac:dyDescent="0.25">
      <c r="B6" s="937" t="s">
        <v>7</v>
      </c>
      <c r="C6" s="937"/>
      <c r="D6" s="937"/>
      <c r="E6" s="937"/>
      <c r="F6" s="937"/>
      <c r="G6" s="937"/>
      <c r="H6" s="937"/>
      <c r="I6" s="937"/>
      <c r="J6" s="937"/>
    </row>
    <row r="7" spans="2:10" ht="25.5" customHeight="1" thickBot="1" x14ac:dyDescent="0.25">
      <c r="B7" s="937" t="s">
        <v>127</v>
      </c>
      <c r="C7" s="937"/>
      <c r="D7" s="937"/>
      <c r="E7" s="937"/>
      <c r="F7" s="937"/>
      <c r="G7" s="937"/>
      <c r="H7" s="937"/>
      <c r="I7" s="937"/>
      <c r="J7" s="937"/>
    </row>
    <row r="8" spans="2:10" ht="25.5" customHeight="1" thickBot="1" x14ac:dyDescent="0.25">
      <c r="B8" s="354" t="s">
        <v>1457</v>
      </c>
      <c r="C8" s="354" t="s">
        <v>1614</v>
      </c>
      <c r="D8" s="355" t="s">
        <v>1611</v>
      </c>
      <c r="E8" s="183" t="s">
        <v>1612</v>
      </c>
      <c r="F8" s="184" t="s">
        <v>132</v>
      </c>
      <c r="G8" s="184" t="s">
        <v>133</v>
      </c>
      <c r="H8" s="184" t="s">
        <v>134</v>
      </c>
      <c r="I8" s="184" t="s">
        <v>131</v>
      </c>
      <c r="J8" s="184" t="s">
        <v>130</v>
      </c>
    </row>
    <row r="9" spans="2:10" ht="13.5" customHeight="1" x14ac:dyDescent="0.2">
      <c r="B9" s="346" t="s">
        <v>1071</v>
      </c>
      <c r="C9" s="347" t="s">
        <v>76</v>
      </c>
      <c r="D9" s="347" t="s">
        <v>4</v>
      </c>
      <c r="E9" s="348">
        <v>0.49259999999999998</v>
      </c>
      <c r="F9" s="349">
        <f>E9*0.97</f>
        <v>0.47782199999999997</v>
      </c>
      <c r="G9" s="349">
        <f>E9*0.94</f>
        <v>0.46304399999999996</v>
      </c>
      <c r="H9" s="349">
        <f>E9*0.91</f>
        <v>0.448266</v>
      </c>
      <c r="I9" s="349">
        <f>E9*0.88</f>
        <v>0.43348799999999998</v>
      </c>
      <c r="J9" s="350">
        <f>E9*0.85</f>
        <v>0.41870999999999997</v>
      </c>
    </row>
    <row r="10" spans="2:10" ht="13.5" customHeight="1" x14ac:dyDescent="0.2">
      <c r="B10" s="331" t="s">
        <v>649</v>
      </c>
      <c r="C10" s="332" t="s">
        <v>76</v>
      </c>
      <c r="D10" s="332" t="s">
        <v>4</v>
      </c>
      <c r="E10" s="333">
        <v>1.0084</v>
      </c>
      <c r="F10" s="334">
        <f t="shared" ref="F10:F63" si="0">E10*0.97</f>
        <v>0.97814799999999991</v>
      </c>
      <c r="G10" s="334">
        <f t="shared" ref="G10:G63" si="1">E10*0.94</f>
        <v>0.94789599999999996</v>
      </c>
      <c r="H10" s="334">
        <f t="shared" ref="H10:H63" si="2">E10*0.91</f>
        <v>0.91764400000000002</v>
      </c>
      <c r="I10" s="334">
        <f t="shared" ref="I10:I63" si="3">E10*0.88</f>
        <v>0.88739199999999996</v>
      </c>
      <c r="J10" s="335">
        <f t="shared" ref="J10:J63" si="4">E10*0.85</f>
        <v>0.8571399999999999</v>
      </c>
    </row>
    <row r="11" spans="2:10" ht="13.5" customHeight="1" x14ac:dyDescent="0.2">
      <c r="B11" s="331" t="s">
        <v>650</v>
      </c>
      <c r="C11" s="332" t="s">
        <v>77</v>
      </c>
      <c r="D11" s="332" t="s">
        <v>4</v>
      </c>
      <c r="E11" s="333">
        <v>0.56110000000000004</v>
      </c>
      <c r="F11" s="334">
        <f t="shared" si="0"/>
        <v>0.54426700000000006</v>
      </c>
      <c r="G11" s="334">
        <f t="shared" si="1"/>
        <v>0.52743399999999996</v>
      </c>
      <c r="H11" s="334">
        <f t="shared" si="2"/>
        <v>0.51060100000000008</v>
      </c>
      <c r="I11" s="334">
        <f t="shared" si="3"/>
        <v>0.49376800000000004</v>
      </c>
      <c r="J11" s="335">
        <f t="shared" si="4"/>
        <v>0.476935</v>
      </c>
    </row>
    <row r="12" spans="2:10" ht="13.5" customHeight="1" x14ac:dyDescent="0.2">
      <c r="B12" s="331" t="s">
        <v>651</v>
      </c>
      <c r="C12" s="332" t="s">
        <v>76</v>
      </c>
      <c r="D12" s="332" t="s">
        <v>4</v>
      </c>
      <c r="E12" s="333">
        <v>0.35320000000000001</v>
      </c>
      <c r="F12" s="334">
        <f t="shared" si="0"/>
        <v>0.34260400000000002</v>
      </c>
      <c r="G12" s="334">
        <f t="shared" si="1"/>
        <v>0.33200799999999997</v>
      </c>
      <c r="H12" s="334">
        <f t="shared" si="2"/>
        <v>0.32141200000000003</v>
      </c>
      <c r="I12" s="334">
        <f t="shared" si="3"/>
        <v>0.31081600000000004</v>
      </c>
      <c r="J12" s="335">
        <f t="shared" si="4"/>
        <v>0.30021999999999999</v>
      </c>
    </row>
    <row r="13" spans="2:10" ht="13.5" customHeight="1" x14ac:dyDescent="0.2">
      <c r="B13" s="331" t="s">
        <v>652</v>
      </c>
      <c r="C13" s="332" t="s">
        <v>77</v>
      </c>
      <c r="D13" s="332" t="s">
        <v>4</v>
      </c>
      <c r="E13" s="333">
        <v>0.55610000000000004</v>
      </c>
      <c r="F13" s="334">
        <f t="shared" si="0"/>
        <v>0.53941700000000004</v>
      </c>
      <c r="G13" s="334">
        <f t="shared" si="1"/>
        <v>0.52273400000000003</v>
      </c>
      <c r="H13" s="334">
        <f t="shared" si="2"/>
        <v>0.50605100000000003</v>
      </c>
      <c r="I13" s="334">
        <f t="shared" si="3"/>
        <v>0.48936800000000003</v>
      </c>
      <c r="J13" s="335">
        <f t="shared" si="4"/>
        <v>0.47268500000000002</v>
      </c>
    </row>
    <row r="14" spans="2:10" ht="13.5" customHeight="1" x14ac:dyDescent="0.2">
      <c r="B14" s="331" t="s">
        <v>1130</v>
      </c>
      <c r="C14" s="332" t="s">
        <v>76</v>
      </c>
      <c r="D14" s="332" t="s">
        <v>4</v>
      </c>
      <c r="E14" s="333">
        <v>0.22</v>
      </c>
      <c r="F14" s="334">
        <f t="shared" si="0"/>
        <v>0.21340000000000001</v>
      </c>
      <c r="G14" s="334">
        <f t="shared" si="1"/>
        <v>0.20679999999999998</v>
      </c>
      <c r="H14" s="334">
        <f t="shared" si="2"/>
        <v>0.20020000000000002</v>
      </c>
      <c r="I14" s="334">
        <f t="shared" si="3"/>
        <v>0.19359999999999999</v>
      </c>
      <c r="J14" s="335">
        <f t="shared" si="4"/>
        <v>0.187</v>
      </c>
    </row>
    <row r="15" spans="2:10" ht="13.5" customHeight="1" x14ac:dyDescent="0.2">
      <c r="B15" s="336" t="s">
        <v>653</v>
      </c>
      <c r="C15" s="337" t="s">
        <v>77</v>
      </c>
      <c r="D15" s="332" t="s">
        <v>126</v>
      </c>
      <c r="E15" s="333">
        <v>3.5838000000000001</v>
      </c>
      <c r="F15" s="334">
        <f t="shared" si="0"/>
        <v>3.476286</v>
      </c>
      <c r="G15" s="334">
        <f t="shared" si="1"/>
        <v>3.3687719999999999</v>
      </c>
      <c r="H15" s="334">
        <f t="shared" si="2"/>
        <v>3.2612580000000002</v>
      </c>
      <c r="I15" s="334">
        <f t="shared" si="3"/>
        <v>3.1537440000000001</v>
      </c>
      <c r="J15" s="335">
        <f t="shared" si="4"/>
        <v>3.04623</v>
      </c>
    </row>
    <row r="16" spans="2:10" ht="13.5" customHeight="1" x14ac:dyDescent="0.2">
      <c r="B16" s="336" t="s">
        <v>654</v>
      </c>
      <c r="C16" s="337" t="s">
        <v>77</v>
      </c>
      <c r="D16" s="332" t="s">
        <v>126</v>
      </c>
      <c r="E16" s="333">
        <v>4.1471999999999998</v>
      </c>
      <c r="F16" s="334">
        <f t="shared" si="0"/>
        <v>4.0227839999999997</v>
      </c>
      <c r="G16" s="334">
        <f t="shared" si="1"/>
        <v>3.8983679999999996</v>
      </c>
      <c r="H16" s="334">
        <f t="shared" si="2"/>
        <v>3.773952</v>
      </c>
      <c r="I16" s="334">
        <f t="shared" si="3"/>
        <v>3.6495359999999999</v>
      </c>
      <c r="J16" s="335">
        <f t="shared" si="4"/>
        <v>3.5251199999999998</v>
      </c>
    </row>
    <row r="17" spans="2:10" ht="13.5" customHeight="1" x14ac:dyDescent="0.2">
      <c r="B17" s="331" t="s">
        <v>655</v>
      </c>
      <c r="C17" s="332" t="s">
        <v>77</v>
      </c>
      <c r="D17" s="332" t="s">
        <v>126</v>
      </c>
      <c r="E17" s="338">
        <v>3.5838000000000001</v>
      </c>
      <c r="F17" s="334">
        <f t="shared" si="0"/>
        <v>3.476286</v>
      </c>
      <c r="G17" s="334">
        <f t="shared" si="1"/>
        <v>3.3687719999999999</v>
      </c>
      <c r="H17" s="334">
        <f t="shared" si="2"/>
        <v>3.2612580000000002</v>
      </c>
      <c r="I17" s="334">
        <f t="shared" si="3"/>
        <v>3.1537440000000001</v>
      </c>
      <c r="J17" s="335">
        <f t="shared" si="4"/>
        <v>3.04623</v>
      </c>
    </row>
    <row r="18" spans="2:10" ht="13.5" customHeight="1" x14ac:dyDescent="0.2">
      <c r="B18" s="331" t="s">
        <v>656</v>
      </c>
      <c r="C18" s="332" t="s">
        <v>76</v>
      </c>
      <c r="D18" s="332" t="s">
        <v>4</v>
      </c>
      <c r="E18" s="333">
        <v>0.38890000000000002</v>
      </c>
      <c r="F18" s="334">
        <f t="shared" si="0"/>
        <v>0.37723299999999998</v>
      </c>
      <c r="G18" s="334">
        <f t="shared" si="1"/>
        <v>0.365566</v>
      </c>
      <c r="H18" s="334">
        <f t="shared" si="2"/>
        <v>0.35389900000000002</v>
      </c>
      <c r="I18" s="334">
        <f t="shared" si="3"/>
        <v>0.34223200000000004</v>
      </c>
      <c r="J18" s="335">
        <f t="shared" si="4"/>
        <v>0.330565</v>
      </c>
    </row>
    <row r="19" spans="2:10" ht="13.5" customHeight="1" x14ac:dyDescent="0.2">
      <c r="B19" s="331" t="s">
        <v>657</v>
      </c>
      <c r="C19" s="332" t="s">
        <v>76</v>
      </c>
      <c r="D19" s="332" t="s">
        <v>4</v>
      </c>
      <c r="E19" s="333">
        <v>0.51270000000000004</v>
      </c>
      <c r="F19" s="334">
        <f t="shared" si="0"/>
        <v>0.49731900000000001</v>
      </c>
      <c r="G19" s="334">
        <f t="shared" si="1"/>
        <v>0.48193800000000003</v>
      </c>
      <c r="H19" s="334">
        <f t="shared" si="2"/>
        <v>0.46655700000000006</v>
      </c>
      <c r="I19" s="334">
        <f t="shared" si="3"/>
        <v>0.45117600000000002</v>
      </c>
      <c r="J19" s="335">
        <f t="shared" si="4"/>
        <v>0.43579500000000004</v>
      </c>
    </row>
    <row r="20" spans="2:10" ht="13.5" customHeight="1" x14ac:dyDescent="0.2">
      <c r="B20" s="331" t="s">
        <v>658</v>
      </c>
      <c r="C20" s="332" t="s">
        <v>77</v>
      </c>
      <c r="D20" s="332" t="s">
        <v>4</v>
      </c>
      <c r="E20" s="333">
        <v>0.64829999999999999</v>
      </c>
      <c r="F20" s="334">
        <f t="shared" si="0"/>
        <v>0.62885099999999994</v>
      </c>
      <c r="G20" s="334">
        <f t="shared" si="1"/>
        <v>0.609402</v>
      </c>
      <c r="H20" s="334">
        <f t="shared" si="2"/>
        <v>0.58995300000000006</v>
      </c>
      <c r="I20" s="334">
        <f t="shared" si="3"/>
        <v>0.57050400000000001</v>
      </c>
      <c r="J20" s="335">
        <f t="shared" si="4"/>
        <v>0.55105499999999996</v>
      </c>
    </row>
    <row r="21" spans="2:10" ht="13.5" customHeight="1" x14ac:dyDescent="0.2">
      <c r="B21" s="331" t="s">
        <v>659</v>
      </c>
      <c r="C21" s="332" t="s">
        <v>76</v>
      </c>
      <c r="D21" s="332" t="s">
        <v>4</v>
      </c>
      <c r="E21" s="333">
        <v>0.47860000000000003</v>
      </c>
      <c r="F21" s="334">
        <f t="shared" si="0"/>
        <v>0.46424199999999999</v>
      </c>
      <c r="G21" s="334">
        <f t="shared" si="1"/>
        <v>0.44988400000000001</v>
      </c>
      <c r="H21" s="334">
        <f t="shared" si="2"/>
        <v>0.43552600000000002</v>
      </c>
      <c r="I21" s="334">
        <f t="shared" si="3"/>
        <v>0.42116800000000004</v>
      </c>
      <c r="J21" s="335">
        <f t="shared" si="4"/>
        <v>0.40681</v>
      </c>
    </row>
    <row r="22" spans="2:10" ht="13.5" customHeight="1" x14ac:dyDescent="0.2">
      <c r="B22" s="331" t="s">
        <v>3051</v>
      </c>
      <c r="C22" s="332" t="s">
        <v>76</v>
      </c>
      <c r="D22" s="332" t="s">
        <v>2</v>
      </c>
      <c r="E22" s="333">
        <v>0.6</v>
      </c>
      <c r="F22" s="334">
        <f t="shared" si="0"/>
        <v>0.58199999999999996</v>
      </c>
      <c r="G22" s="334">
        <f t="shared" si="1"/>
        <v>0.56399999999999995</v>
      </c>
      <c r="H22" s="334">
        <f t="shared" si="2"/>
        <v>0.54600000000000004</v>
      </c>
      <c r="I22" s="334">
        <f t="shared" si="3"/>
        <v>0.52800000000000002</v>
      </c>
      <c r="J22" s="335">
        <f t="shared" si="4"/>
        <v>0.51</v>
      </c>
    </row>
    <row r="23" spans="2:10" ht="13.5" customHeight="1" x14ac:dyDescent="0.2">
      <c r="B23" s="331" t="s">
        <v>660</v>
      </c>
      <c r="C23" s="332" t="s">
        <v>77</v>
      </c>
      <c r="D23" s="332" t="s">
        <v>4</v>
      </c>
      <c r="E23" s="333">
        <v>0.48139999999999999</v>
      </c>
      <c r="F23" s="334">
        <f t="shared" si="0"/>
        <v>0.46695799999999998</v>
      </c>
      <c r="G23" s="334">
        <f t="shared" si="1"/>
        <v>0.45251599999999997</v>
      </c>
      <c r="H23" s="334">
        <f t="shared" si="2"/>
        <v>0.43807400000000002</v>
      </c>
      <c r="I23" s="334">
        <f t="shared" si="3"/>
        <v>0.42363200000000001</v>
      </c>
      <c r="J23" s="335">
        <f t="shared" si="4"/>
        <v>0.40919</v>
      </c>
    </row>
    <row r="24" spans="2:10" ht="13.5" customHeight="1" x14ac:dyDescent="0.2">
      <c r="B24" s="331" t="s">
        <v>661</v>
      </c>
      <c r="C24" s="332" t="s">
        <v>77</v>
      </c>
      <c r="D24" s="332" t="s">
        <v>4</v>
      </c>
      <c r="E24" s="333">
        <v>0.5585</v>
      </c>
      <c r="F24" s="334">
        <f t="shared" si="0"/>
        <v>0.54174500000000003</v>
      </c>
      <c r="G24" s="334">
        <f t="shared" si="1"/>
        <v>0.52498999999999996</v>
      </c>
      <c r="H24" s="334">
        <f t="shared" si="2"/>
        <v>0.50823499999999999</v>
      </c>
      <c r="I24" s="334">
        <f t="shared" si="3"/>
        <v>0.49147999999999997</v>
      </c>
      <c r="J24" s="335">
        <f t="shared" si="4"/>
        <v>0.47472500000000001</v>
      </c>
    </row>
    <row r="25" spans="2:10" ht="13.5" customHeight="1" x14ac:dyDescent="0.2">
      <c r="B25" s="331" t="s">
        <v>662</v>
      </c>
      <c r="C25" s="332" t="s">
        <v>77</v>
      </c>
      <c r="D25" s="332" t="s">
        <v>4</v>
      </c>
      <c r="E25" s="333">
        <v>0.59699999999999998</v>
      </c>
      <c r="F25" s="334">
        <f t="shared" si="0"/>
        <v>0.57908999999999999</v>
      </c>
      <c r="G25" s="334">
        <f t="shared" si="1"/>
        <v>0.5611799999999999</v>
      </c>
      <c r="H25" s="334">
        <f t="shared" si="2"/>
        <v>0.54327000000000003</v>
      </c>
      <c r="I25" s="334">
        <f t="shared" si="3"/>
        <v>0.52535999999999994</v>
      </c>
      <c r="J25" s="335">
        <f t="shared" si="4"/>
        <v>0.50744999999999996</v>
      </c>
    </row>
    <row r="26" spans="2:10" ht="13.5" customHeight="1" x14ac:dyDescent="0.2">
      <c r="B26" s="336" t="s">
        <v>663</v>
      </c>
      <c r="C26" s="337" t="s">
        <v>77</v>
      </c>
      <c r="D26" s="337" t="s">
        <v>4</v>
      </c>
      <c r="E26" s="333">
        <v>0.81799999999999995</v>
      </c>
      <c r="F26" s="334">
        <f t="shared" si="0"/>
        <v>0.79345999999999994</v>
      </c>
      <c r="G26" s="334">
        <f t="shared" si="1"/>
        <v>0.76891999999999994</v>
      </c>
      <c r="H26" s="334">
        <f t="shared" si="2"/>
        <v>0.74437999999999993</v>
      </c>
      <c r="I26" s="334">
        <f t="shared" si="3"/>
        <v>0.71983999999999992</v>
      </c>
      <c r="J26" s="335">
        <f t="shared" si="4"/>
        <v>0.69529999999999992</v>
      </c>
    </row>
    <row r="27" spans="2:10" ht="13.5" customHeight="1" x14ac:dyDescent="0.2">
      <c r="B27" s="336" t="s">
        <v>213</v>
      </c>
      <c r="C27" s="337" t="s">
        <v>77</v>
      </c>
      <c r="D27" s="337" t="s">
        <v>4</v>
      </c>
      <c r="E27" s="333">
        <v>0.68710000000000004</v>
      </c>
      <c r="F27" s="334">
        <f t="shared" si="0"/>
        <v>0.66648700000000005</v>
      </c>
      <c r="G27" s="334">
        <f t="shared" si="1"/>
        <v>0.64587400000000006</v>
      </c>
      <c r="H27" s="334">
        <f t="shared" si="2"/>
        <v>0.62526100000000007</v>
      </c>
      <c r="I27" s="334">
        <f t="shared" si="3"/>
        <v>0.60464800000000007</v>
      </c>
      <c r="J27" s="335">
        <f t="shared" si="4"/>
        <v>0.58403499999999997</v>
      </c>
    </row>
    <row r="28" spans="2:10" ht="13.5" customHeight="1" x14ac:dyDescent="0.2">
      <c r="B28" s="331" t="s">
        <v>664</v>
      </c>
      <c r="C28" s="332" t="s">
        <v>76</v>
      </c>
      <c r="D28" s="332" t="s">
        <v>4</v>
      </c>
      <c r="E28" s="338">
        <v>0.26729999999999998</v>
      </c>
      <c r="F28" s="334">
        <f t="shared" si="0"/>
        <v>0.25928099999999998</v>
      </c>
      <c r="G28" s="334">
        <f t="shared" si="1"/>
        <v>0.25126199999999999</v>
      </c>
      <c r="H28" s="334">
        <f t="shared" si="2"/>
        <v>0.24324299999999999</v>
      </c>
      <c r="I28" s="334">
        <f t="shared" si="3"/>
        <v>0.23522399999999999</v>
      </c>
      <c r="J28" s="335">
        <f t="shared" si="4"/>
        <v>0.22720499999999999</v>
      </c>
    </row>
    <row r="29" spans="2:10" ht="13.5" customHeight="1" x14ac:dyDescent="0.2">
      <c r="B29" s="331" t="s">
        <v>1131</v>
      </c>
      <c r="C29" s="332" t="s">
        <v>76</v>
      </c>
      <c r="D29" s="332" t="s">
        <v>4</v>
      </c>
      <c r="E29" s="338">
        <v>0.21740000000000001</v>
      </c>
      <c r="F29" s="334">
        <f t="shared" si="0"/>
        <v>0.21087800000000001</v>
      </c>
      <c r="G29" s="334">
        <f t="shared" si="1"/>
        <v>0.20435600000000001</v>
      </c>
      <c r="H29" s="334">
        <f t="shared" si="2"/>
        <v>0.19783400000000001</v>
      </c>
      <c r="I29" s="334">
        <f t="shared" si="3"/>
        <v>0.19131200000000001</v>
      </c>
      <c r="J29" s="335">
        <f t="shared" si="4"/>
        <v>0.18479000000000001</v>
      </c>
    </row>
    <row r="30" spans="2:10" ht="13.5" customHeight="1" x14ac:dyDescent="0.2">
      <c r="B30" s="339" t="s">
        <v>3128</v>
      </c>
      <c r="C30" s="332" t="s">
        <v>76</v>
      </c>
      <c r="D30" s="332" t="s">
        <v>4</v>
      </c>
      <c r="E30" s="338">
        <v>0.14119999999999999</v>
      </c>
      <c r="F30" s="334">
        <f t="shared" si="0"/>
        <v>0.136964</v>
      </c>
      <c r="G30" s="334">
        <f t="shared" si="1"/>
        <v>0.13272799999999998</v>
      </c>
      <c r="H30" s="334">
        <f t="shared" si="2"/>
        <v>0.128492</v>
      </c>
      <c r="I30" s="334">
        <f t="shared" si="3"/>
        <v>0.12425599999999999</v>
      </c>
      <c r="J30" s="335">
        <f t="shared" si="4"/>
        <v>0.12001999999999999</v>
      </c>
    </row>
    <row r="31" spans="2:10" ht="13.5" customHeight="1" x14ac:dyDescent="0.2">
      <c r="B31" s="336" t="s">
        <v>665</v>
      </c>
      <c r="C31" s="337" t="s">
        <v>76</v>
      </c>
      <c r="D31" s="337" t="s">
        <v>4</v>
      </c>
      <c r="E31" s="338">
        <v>0.20280000000000001</v>
      </c>
      <c r="F31" s="334">
        <f t="shared" si="0"/>
        <v>0.196716</v>
      </c>
      <c r="G31" s="334">
        <f t="shared" si="1"/>
        <v>0.190632</v>
      </c>
      <c r="H31" s="334">
        <f t="shared" si="2"/>
        <v>0.18454800000000002</v>
      </c>
      <c r="I31" s="334">
        <f t="shared" si="3"/>
        <v>0.17846400000000001</v>
      </c>
      <c r="J31" s="335">
        <f t="shared" si="4"/>
        <v>0.17238000000000001</v>
      </c>
    </row>
    <row r="32" spans="2:10" ht="13.5" customHeight="1" x14ac:dyDescent="0.2">
      <c r="B32" s="340" t="s">
        <v>1785</v>
      </c>
      <c r="C32" s="337" t="s">
        <v>76</v>
      </c>
      <c r="D32" s="337" t="s">
        <v>4</v>
      </c>
      <c r="E32" s="338">
        <v>0.1666</v>
      </c>
      <c r="F32" s="334">
        <f t="shared" si="0"/>
        <v>0.161602</v>
      </c>
      <c r="G32" s="334">
        <f t="shared" si="1"/>
        <v>0.15660399999999999</v>
      </c>
      <c r="H32" s="334">
        <f t="shared" si="2"/>
        <v>0.15160599999999999</v>
      </c>
      <c r="I32" s="334">
        <f t="shared" si="3"/>
        <v>0.14660799999999999</v>
      </c>
      <c r="J32" s="335">
        <f t="shared" si="4"/>
        <v>0.14160999999999999</v>
      </c>
    </row>
    <row r="33" spans="2:10" ht="13.5" customHeight="1" x14ac:dyDescent="0.2">
      <c r="B33" s="336" t="s">
        <v>1072</v>
      </c>
      <c r="C33" s="337" t="s">
        <v>76</v>
      </c>
      <c r="D33" s="337" t="s">
        <v>4</v>
      </c>
      <c r="E33" s="338">
        <v>0.49259999999999998</v>
      </c>
      <c r="F33" s="334">
        <f t="shared" si="0"/>
        <v>0.47782199999999997</v>
      </c>
      <c r="G33" s="334">
        <f t="shared" si="1"/>
        <v>0.46304399999999996</v>
      </c>
      <c r="H33" s="334">
        <f t="shared" si="2"/>
        <v>0.448266</v>
      </c>
      <c r="I33" s="334">
        <f t="shared" si="3"/>
        <v>0.43348799999999998</v>
      </c>
      <c r="J33" s="335">
        <f t="shared" si="4"/>
        <v>0.41870999999999997</v>
      </c>
    </row>
    <row r="34" spans="2:10" ht="13.5" customHeight="1" x14ac:dyDescent="0.2">
      <c r="B34" s="336" t="s">
        <v>1049</v>
      </c>
      <c r="C34" s="337" t="s">
        <v>76</v>
      </c>
      <c r="D34" s="337" t="s">
        <v>4</v>
      </c>
      <c r="E34" s="338">
        <v>0.39450000000000002</v>
      </c>
      <c r="F34" s="334">
        <f t="shared" si="0"/>
        <v>0.38266500000000003</v>
      </c>
      <c r="G34" s="334">
        <f t="shared" si="1"/>
        <v>0.37082999999999999</v>
      </c>
      <c r="H34" s="334">
        <f t="shared" si="2"/>
        <v>0.35899500000000001</v>
      </c>
      <c r="I34" s="334">
        <f t="shared" si="3"/>
        <v>0.34716000000000002</v>
      </c>
      <c r="J34" s="335">
        <f t="shared" si="4"/>
        <v>0.33532499999999998</v>
      </c>
    </row>
    <row r="35" spans="2:10" ht="13.5" customHeight="1" x14ac:dyDescent="0.2">
      <c r="B35" s="336" t="s">
        <v>666</v>
      </c>
      <c r="C35" s="337" t="s">
        <v>76</v>
      </c>
      <c r="D35" s="337" t="s">
        <v>4</v>
      </c>
      <c r="E35" s="338">
        <v>0.47860000000000003</v>
      </c>
      <c r="F35" s="334">
        <f t="shared" si="0"/>
        <v>0.46424199999999999</v>
      </c>
      <c r="G35" s="334">
        <f t="shared" si="1"/>
        <v>0.44988400000000001</v>
      </c>
      <c r="H35" s="334">
        <f t="shared" si="2"/>
        <v>0.43552600000000002</v>
      </c>
      <c r="I35" s="334">
        <f t="shared" si="3"/>
        <v>0.42116800000000004</v>
      </c>
      <c r="J35" s="335">
        <f t="shared" si="4"/>
        <v>0.40681</v>
      </c>
    </row>
    <row r="36" spans="2:10" ht="13.5" customHeight="1" x14ac:dyDescent="0.2">
      <c r="B36" s="331" t="s">
        <v>667</v>
      </c>
      <c r="C36" s="332" t="s">
        <v>76</v>
      </c>
      <c r="D36" s="332" t="s">
        <v>4</v>
      </c>
      <c r="E36" s="333">
        <v>0.1978</v>
      </c>
      <c r="F36" s="334">
        <f t="shared" si="0"/>
        <v>0.19186600000000001</v>
      </c>
      <c r="G36" s="334">
        <f t="shared" si="1"/>
        <v>0.18593199999999999</v>
      </c>
      <c r="H36" s="334">
        <f t="shared" si="2"/>
        <v>0.17999800000000002</v>
      </c>
      <c r="I36" s="334">
        <f t="shared" si="3"/>
        <v>0.174064</v>
      </c>
      <c r="J36" s="335">
        <f t="shared" si="4"/>
        <v>0.16813</v>
      </c>
    </row>
    <row r="37" spans="2:10" ht="13.5" customHeight="1" x14ac:dyDescent="0.2">
      <c r="B37" s="521" t="s">
        <v>3174</v>
      </c>
      <c r="C37" s="522" t="s">
        <v>76</v>
      </c>
      <c r="D37" s="522" t="s">
        <v>2</v>
      </c>
      <c r="E37" s="523">
        <v>0.16270000000000001</v>
      </c>
      <c r="F37" s="524">
        <f t="shared" si="0"/>
        <v>0.15781900000000001</v>
      </c>
      <c r="G37" s="524">
        <f t="shared" si="1"/>
        <v>0.15293799999999999</v>
      </c>
      <c r="H37" s="524">
        <f t="shared" si="2"/>
        <v>0.14805700000000002</v>
      </c>
      <c r="I37" s="524">
        <f t="shared" si="3"/>
        <v>0.143176</v>
      </c>
      <c r="J37" s="525">
        <f t="shared" si="4"/>
        <v>0.138295</v>
      </c>
    </row>
    <row r="38" spans="2:10" ht="13.5" customHeight="1" x14ac:dyDescent="0.2">
      <c r="B38" s="331" t="s">
        <v>176</v>
      </c>
      <c r="C38" s="332" t="s">
        <v>76</v>
      </c>
      <c r="D38" s="332" t="s">
        <v>4</v>
      </c>
      <c r="E38" s="333">
        <v>0.88390000000000002</v>
      </c>
      <c r="F38" s="334">
        <f t="shared" si="0"/>
        <v>0.85738300000000001</v>
      </c>
      <c r="G38" s="334">
        <f t="shared" si="1"/>
        <v>0.83086599999999999</v>
      </c>
      <c r="H38" s="334">
        <f t="shared" si="2"/>
        <v>0.80434900000000009</v>
      </c>
      <c r="I38" s="334">
        <f t="shared" si="3"/>
        <v>0.77783199999999997</v>
      </c>
      <c r="J38" s="335">
        <f t="shared" si="4"/>
        <v>0.75131499999999996</v>
      </c>
    </row>
    <row r="39" spans="2:10" ht="13.5" customHeight="1" x14ac:dyDescent="0.2">
      <c r="B39" s="331" t="s">
        <v>668</v>
      </c>
      <c r="C39" s="332" t="s">
        <v>76</v>
      </c>
      <c r="D39" s="332" t="s">
        <v>4</v>
      </c>
      <c r="E39" s="333">
        <v>0.47860000000000003</v>
      </c>
      <c r="F39" s="334">
        <f t="shared" si="0"/>
        <v>0.46424199999999999</v>
      </c>
      <c r="G39" s="334">
        <f t="shared" si="1"/>
        <v>0.44988400000000001</v>
      </c>
      <c r="H39" s="334">
        <f t="shared" si="2"/>
        <v>0.43552600000000002</v>
      </c>
      <c r="I39" s="334">
        <f t="shared" si="3"/>
        <v>0.42116800000000004</v>
      </c>
      <c r="J39" s="335">
        <f t="shared" si="4"/>
        <v>0.40681</v>
      </c>
    </row>
    <row r="40" spans="2:10" ht="13.5" customHeight="1" x14ac:dyDescent="0.2">
      <c r="B40" s="331" t="s">
        <v>669</v>
      </c>
      <c r="C40" s="332" t="s">
        <v>76</v>
      </c>
      <c r="D40" s="332" t="s">
        <v>4</v>
      </c>
      <c r="E40" s="333">
        <v>0.36959999999999998</v>
      </c>
      <c r="F40" s="334">
        <f t="shared" si="0"/>
        <v>0.358512</v>
      </c>
      <c r="G40" s="334">
        <f t="shared" si="1"/>
        <v>0.34742399999999996</v>
      </c>
      <c r="H40" s="334">
        <f t="shared" si="2"/>
        <v>0.33633600000000002</v>
      </c>
      <c r="I40" s="334">
        <f t="shared" si="3"/>
        <v>0.32524799999999998</v>
      </c>
      <c r="J40" s="335">
        <f t="shared" si="4"/>
        <v>0.31415999999999999</v>
      </c>
    </row>
    <row r="41" spans="2:10" ht="13.5" customHeight="1" x14ac:dyDescent="0.2">
      <c r="B41" s="331" t="s">
        <v>670</v>
      </c>
      <c r="C41" s="332" t="s">
        <v>77</v>
      </c>
      <c r="D41" s="332" t="s">
        <v>4</v>
      </c>
      <c r="E41" s="338">
        <v>0.59609999999999996</v>
      </c>
      <c r="F41" s="334">
        <f t="shared" si="0"/>
        <v>0.57821699999999998</v>
      </c>
      <c r="G41" s="334">
        <f t="shared" si="1"/>
        <v>0.56033399999999989</v>
      </c>
      <c r="H41" s="334">
        <f t="shared" si="2"/>
        <v>0.54245100000000002</v>
      </c>
      <c r="I41" s="334">
        <f t="shared" si="3"/>
        <v>0.52456799999999992</v>
      </c>
      <c r="J41" s="335">
        <f t="shared" si="4"/>
        <v>0.50668499999999994</v>
      </c>
    </row>
    <row r="42" spans="2:10" ht="13.5" customHeight="1" x14ac:dyDescent="0.2">
      <c r="B42" s="331" t="s">
        <v>671</v>
      </c>
      <c r="C42" s="332" t="s">
        <v>76</v>
      </c>
      <c r="D42" s="332" t="s">
        <v>4</v>
      </c>
      <c r="E42" s="333">
        <v>0.84740000000000004</v>
      </c>
      <c r="F42" s="334">
        <f t="shared" si="0"/>
        <v>0.82197799999999999</v>
      </c>
      <c r="G42" s="334">
        <f t="shared" si="1"/>
        <v>0.79655600000000004</v>
      </c>
      <c r="H42" s="334">
        <f t="shared" si="2"/>
        <v>0.7711340000000001</v>
      </c>
      <c r="I42" s="334">
        <f t="shared" si="3"/>
        <v>0.74571200000000004</v>
      </c>
      <c r="J42" s="335">
        <f t="shared" si="4"/>
        <v>0.72028999999999999</v>
      </c>
    </row>
    <row r="43" spans="2:10" ht="13.5" customHeight="1" x14ac:dyDescent="0.2">
      <c r="B43" s="331" t="s">
        <v>181</v>
      </c>
      <c r="C43" s="332" t="s">
        <v>78</v>
      </c>
      <c r="D43" s="332" t="s">
        <v>4</v>
      </c>
      <c r="E43" s="333">
        <v>0.60460000000000003</v>
      </c>
      <c r="F43" s="334">
        <f t="shared" si="0"/>
        <v>0.58646200000000004</v>
      </c>
      <c r="G43" s="334">
        <f t="shared" si="1"/>
        <v>0.56832399999999994</v>
      </c>
      <c r="H43" s="334">
        <f t="shared" si="2"/>
        <v>0.55018600000000006</v>
      </c>
      <c r="I43" s="334">
        <f t="shared" si="3"/>
        <v>0.53204800000000008</v>
      </c>
      <c r="J43" s="335">
        <f t="shared" si="4"/>
        <v>0.51390999999999998</v>
      </c>
    </row>
    <row r="44" spans="2:10" ht="13.5" customHeight="1" x14ac:dyDescent="0.2">
      <c r="B44" s="331" t="s">
        <v>1114</v>
      </c>
      <c r="C44" s="332" t="s">
        <v>78</v>
      </c>
      <c r="D44" s="332" t="s">
        <v>4</v>
      </c>
      <c r="E44" s="333">
        <v>1.0161</v>
      </c>
      <c r="F44" s="334">
        <f t="shared" si="0"/>
        <v>0.98561699999999997</v>
      </c>
      <c r="G44" s="334">
        <f t="shared" si="1"/>
        <v>0.95513399999999993</v>
      </c>
      <c r="H44" s="334">
        <f t="shared" si="2"/>
        <v>0.924651</v>
      </c>
      <c r="I44" s="334">
        <f t="shared" si="3"/>
        <v>0.89416799999999996</v>
      </c>
      <c r="J44" s="335">
        <f t="shared" si="4"/>
        <v>0.86368499999999993</v>
      </c>
    </row>
    <row r="45" spans="2:10" ht="13.5" customHeight="1" x14ac:dyDescent="0.2">
      <c r="B45" s="331" t="s">
        <v>1112</v>
      </c>
      <c r="C45" s="332" t="s">
        <v>76</v>
      </c>
      <c r="D45" s="332" t="s">
        <v>4</v>
      </c>
      <c r="E45" s="333">
        <v>0.21160000000000001</v>
      </c>
      <c r="F45" s="334">
        <f t="shared" si="0"/>
        <v>0.20525200000000002</v>
      </c>
      <c r="G45" s="334">
        <f t="shared" si="1"/>
        <v>0.198904</v>
      </c>
      <c r="H45" s="334">
        <f t="shared" si="2"/>
        <v>0.192556</v>
      </c>
      <c r="I45" s="334">
        <f t="shared" si="3"/>
        <v>0.18620800000000001</v>
      </c>
      <c r="J45" s="335">
        <f t="shared" si="4"/>
        <v>0.17985999999999999</v>
      </c>
    </row>
    <row r="46" spans="2:10" ht="13.5" customHeight="1" x14ac:dyDescent="0.2">
      <c r="B46" s="331" t="s">
        <v>1073</v>
      </c>
      <c r="C46" s="332" t="s">
        <v>76</v>
      </c>
      <c r="D46" s="332" t="s">
        <v>4</v>
      </c>
      <c r="E46" s="333">
        <v>0.74639999999999995</v>
      </c>
      <c r="F46" s="334">
        <f t="shared" si="0"/>
        <v>0.72400799999999998</v>
      </c>
      <c r="G46" s="334">
        <f t="shared" si="1"/>
        <v>0.70161599999999991</v>
      </c>
      <c r="H46" s="334">
        <f t="shared" si="2"/>
        <v>0.67922399999999994</v>
      </c>
      <c r="I46" s="334">
        <f t="shared" si="3"/>
        <v>0.65683199999999997</v>
      </c>
      <c r="J46" s="335">
        <f t="shared" si="4"/>
        <v>0.63443999999999989</v>
      </c>
    </row>
    <row r="47" spans="2:10" ht="13.5" customHeight="1" x14ac:dyDescent="0.2">
      <c r="B47" s="331" t="s">
        <v>672</v>
      </c>
      <c r="C47" s="332" t="s">
        <v>77</v>
      </c>
      <c r="D47" s="332" t="s">
        <v>4</v>
      </c>
      <c r="E47" s="333">
        <v>0.61960000000000004</v>
      </c>
      <c r="F47" s="334">
        <f t="shared" si="0"/>
        <v>0.60101199999999999</v>
      </c>
      <c r="G47" s="334">
        <f t="shared" si="1"/>
        <v>0.58242400000000005</v>
      </c>
      <c r="H47" s="334">
        <f t="shared" si="2"/>
        <v>0.563836</v>
      </c>
      <c r="I47" s="334">
        <f t="shared" si="3"/>
        <v>0.54524800000000007</v>
      </c>
      <c r="J47" s="335">
        <f t="shared" si="4"/>
        <v>0.52666000000000002</v>
      </c>
    </row>
    <row r="48" spans="2:10" ht="13.5" customHeight="1" x14ac:dyDescent="0.2">
      <c r="B48" s="331" t="s">
        <v>673</v>
      </c>
      <c r="C48" s="332" t="s">
        <v>76</v>
      </c>
      <c r="D48" s="332" t="s">
        <v>4</v>
      </c>
      <c r="E48" s="333">
        <v>0.36870000000000003</v>
      </c>
      <c r="F48" s="334">
        <f t="shared" si="0"/>
        <v>0.35763900000000004</v>
      </c>
      <c r="G48" s="334">
        <f t="shared" si="1"/>
        <v>0.346578</v>
      </c>
      <c r="H48" s="334">
        <f t="shared" si="2"/>
        <v>0.33551700000000001</v>
      </c>
      <c r="I48" s="334">
        <f t="shared" si="3"/>
        <v>0.32445600000000002</v>
      </c>
      <c r="J48" s="335">
        <f t="shared" si="4"/>
        <v>0.31339500000000003</v>
      </c>
    </row>
    <row r="49" spans="2:10" ht="13.5" customHeight="1" x14ac:dyDescent="0.2">
      <c r="B49" s="331" t="s">
        <v>674</v>
      </c>
      <c r="C49" s="332" t="s">
        <v>76</v>
      </c>
      <c r="D49" s="332" t="s">
        <v>4</v>
      </c>
      <c r="E49" s="333">
        <v>0.36080000000000001</v>
      </c>
      <c r="F49" s="334">
        <f t="shared" si="0"/>
        <v>0.34997600000000001</v>
      </c>
      <c r="G49" s="334">
        <f t="shared" si="1"/>
        <v>0.33915200000000001</v>
      </c>
      <c r="H49" s="334">
        <f t="shared" si="2"/>
        <v>0.32832800000000001</v>
      </c>
      <c r="I49" s="334">
        <f t="shared" si="3"/>
        <v>0.31750400000000001</v>
      </c>
      <c r="J49" s="335">
        <f t="shared" si="4"/>
        <v>0.30668000000000001</v>
      </c>
    </row>
    <row r="50" spans="2:10" ht="13.5" customHeight="1" x14ac:dyDescent="0.2">
      <c r="B50" s="331" t="s">
        <v>675</v>
      </c>
      <c r="C50" s="332" t="s">
        <v>76</v>
      </c>
      <c r="D50" s="332" t="s">
        <v>4</v>
      </c>
      <c r="E50" s="333">
        <v>0.49259999999999998</v>
      </c>
      <c r="F50" s="334">
        <f t="shared" si="0"/>
        <v>0.47782199999999997</v>
      </c>
      <c r="G50" s="334">
        <f t="shared" si="1"/>
        <v>0.46304399999999996</v>
      </c>
      <c r="H50" s="334">
        <f t="shared" si="2"/>
        <v>0.448266</v>
      </c>
      <c r="I50" s="334">
        <f t="shared" si="3"/>
        <v>0.43348799999999998</v>
      </c>
      <c r="J50" s="335">
        <f t="shared" si="4"/>
        <v>0.41870999999999997</v>
      </c>
    </row>
    <row r="51" spans="2:10" ht="13.5" customHeight="1" x14ac:dyDescent="0.2">
      <c r="B51" s="331" t="s">
        <v>1039</v>
      </c>
      <c r="C51" s="332" t="s">
        <v>76</v>
      </c>
      <c r="D51" s="332" t="s">
        <v>1074</v>
      </c>
      <c r="E51" s="333">
        <v>0.39450000000000002</v>
      </c>
      <c r="F51" s="334">
        <f t="shared" si="0"/>
        <v>0.38266500000000003</v>
      </c>
      <c r="G51" s="334">
        <f t="shared" si="1"/>
        <v>0.37082999999999999</v>
      </c>
      <c r="H51" s="334">
        <f t="shared" si="2"/>
        <v>0.35899500000000001</v>
      </c>
      <c r="I51" s="334">
        <f t="shared" si="3"/>
        <v>0.34716000000000002</v>
      </c>
      <c r="J51" s="335">
        <f t="shared" si="4"/>
        <v>0.33532499999999998</v>
      </c>
    </row>
    <row r="52" spans="2:10" ht="13.5" customHeight="1" x14ac:dyDescent="0.2">
      <c r="B52" s="331" t="s">
        <v>676</v>
      </c>
      <c r="C52" s="332" t="s">
        <v>76</v>
      </c>
      <c r="D52" s="332" t="s">
        <v>4</v>
      </c>
      <c r="E52" s="333">
        <v>0.49259999999999998</v>
      </c>
      <c r="F52" s="334">
        <f t="shared" si="0"/>
        <v>0.47782199999999997</v>
      </c>
      <c r="G52" s="334">
        <f t="shared" si="1"/>
        <v>0.46304399999999996</v>
      </c>
      <c r="H52" s="334">
        <f t="shared" si="2"/>
        <v>0.448266</v>
      </c>
      <c r="I52" s="334">
        <f t="shared" si="3"/>
        <v>0.43348799999999998</v>
      </c>
      <c r="J52" s="335">
        <f t="shared" si="4"/>
        <v>0.41870999999999997</v>
      </c>
    </row>
    <row r="53" spans="2:10" ht="13.5" customHeight="1" x14ac:dyDescent="0.2">
      <c r="B53" s="331" t="s">
        <v>677</v>
      </c>
      <c r="C53" s="332" t="s">
        <v>76</v>
      </c>
      <c r="D53" s="332" t="s">
        <v>4</v>
      </c>
      <c r="E53" s="333">
        <v>0.3301</v>
      </c>
      <c r="F53" s="334">
        <f t="shared" si="0"/>
        <v>0.32019700000000001</v>
      </c>
      <c r="G53" s="334">
        <f t="shared" si="1"/>
        <v>0.31029400000000001</v>
      </c>
      <c r="H53" s="334">
        <f t="shared" si="2"/>
        <v>0.30039100000000002</v>
      </c>
      <c r="I53" s="334">
        <f t="shared" si="3"/>
        <v>0.29048800000000002</v>
      </c>
      <c r="J53" s="335">
        <f t="shared" si="4"/>
        <v>0.28058499999999997</v>
      </c>
    </row>
    <row r="54" spans="2:10" ht="13.5" customHeight="1" x14ac:dyDescent="0.2">
      <c r="B54" s="331" t="s">
        <v>257</v>
      </c>
      <c r="C54" s="332" t="s">
        <v>76</v>
      </c>
      <c r="D54" s="332" t="s">
        <v>4</v>
      </c>
      <c r="E54" s="333">
        <v>0.4002</v>
      </c>
      <c r="F54" s="334">
        <f t="shared" si="0"/>
        <v>0.38819399999999998</v>
      </c>
      <c r="G54" s="334">
        <f t="shared" si="1"/>
        <v>0.37618799999999997</v>
      </c>
      <c r="H54" s="334">
        <f t="shared" si="2"/>
        <v>0.36418200000000001</v>
      </c>
      <c r="I54" s="334">
        <f t="shared" si="3"/>
        <v>0.35217599999999999</v>
      </c>
      <c r="J54" s="335">
        <f t="shared" si="4"/>
        <v>0.34016999999999997</v>
      </c>
    </row>
    <row r="55" spans="2:10" ht="13.5" customHeight="1" x14ac:dyDescent="0.2">
      <c r="B55" s="331" t="s">
        <v>678</v>
      </c>
      <c r="C55" s="332" t="s">
        <v>76</v>
      </c>
      <c r="D55" s="332" t="s">
        <v>4</v>
      </c>
      <c r="E55" s="333">
        <v>0.87150000000000005</v>
      </c>
      <c r="F55" s="334">
        <f t="shared" si="0"/>
        <v>0.84535500000000008</v>
      </c>
      <c r="G55" s="334">
        <f t="shared" si="1"/>
        <v>0.81920999999999999</v>
      </c>
      <c r="H55" s="334">
        <f t="shared" si="2"/>
        <v>0.79306500000000002</v>
      </c>
      <c r="I55" s="334">
        <f t="shared" si="3"/>
        <v>0.76692000000000005</v>
      </c>
      <c r="J55" s="335">
        <f t="shared" si="4"/>
        <v>0.74077500000000007</v>
      </c>
    </row>
    <row r="56" spans="2:10" ht="13.5" customHeight="1" x14ac:dyDescent="0.2">
      <c r="B56" s="331" t="s">
        <v>679</v>
      </c>
      <c r="C56" s="332" t="s">
        <v>77</v>
      </c>
      <c r="D56" s="332" t="s">
        <v>4</v>
      </c>
      <c r="E56" s="333">
        <v>1.4129</v>
      </c>
      <c r="F56" s="334">
        <f t="shared" si="0"/>
        <v>1.3705130000000001</v>
      </c>
      <c r="G56" s="334">
        <f t="shared" si="1"/>
        <v>1.3281259999999999</v>
      </c>
      <c r="H56" s="334">
        <f t="shared" si="2"/>
        <v>1.2857390000000002</v>
      </c>
      <c r="I56" s="334">
        <f t="shared" si="3"/>
        <v>1.243352</v>
      </c>
      <c r="J56" s="335">
        <f t="shared" si="4"/>
        <v>1.2009650000000001</v>
      </c>
    </row>
    <row r="57" spans="2:10" ht="13.5" customHeight="1" x14ac:dyDescent="0.2">
      <c r="B57" s="331" t="s">
        <v>680</v>
      </c>
      <c r="C57" s="332" t="s">
        <v>76</v>
      </c>
      <c r="D57" s="332" t="s">
        <v>4</v>
      </c>
      <c r="E57" s="333">
        <v>1.1307</v>
      </c>
      <c r="F57" s="334">
        <f t="shared" si="0"/>
        <v>1.0967789999999999</v>
      </c>
      <c r="G57" s="334">
        <f t="shared" si="1"/>
        <v>1.0628580000000001</v>
      </c>
      <c r="H57" s="334">
        <f t="shared" si="2"/>
        <v>1.028937</v>
      </c>
      <c r="I57" s="334">
        <f t="shared" si="3"/>
        <v>0.99501600000000001</v>
      </c>
      <c r="J57" s="335">
        <f t="shared" si="4"/>
        <v>0.96109500000000003</v>
      </c>
    </row>
    <row r="58" spans="2:10" ht="13.5" customHeight="1" x14ac:dyDescent="0.2">
      <c r="B58" s="331" t="s">
        <v>681</v>
      </c>
      <c r="C58" s="332" t="s">
        <v>76</v>
      </c>
      <c r="D58" s="332" t="s">
        <v>4</v>
      </c>
      <c r="E58" s="333">
        <v>0.49259999999999998</v>
      </c>
      <c r="F58" s="334">
        <f t="shared" si="0"/>
        <v>0.47782199999999997</v>
      </c>
      <c r="G58" s="334">
        <f t="shared" si="1"/>
        <v>0.46304399999999996</v>
      </c>
      <c r="H58" s="334">
        <f t="shared" si="2"/>
        <v>0.448266</v>
      </c>
      <c r="I58" s="334">
        <f t="shared" si="3"/>
        <v>0.43348799999999998</v>
      </c>
      <c r="J58" s="335">
        <f t="shared" si="4"/>
        <v>0.41870999999999997</v>
      </c>
    </row>
    <row r="59" spans="2:10" ht="13.5" customHeight="1" x14ac:dyDescent="0.2">
      <c r="B59" s="331" t="s">
        <v>682</v>
      </c>
      <c r="C59" s="332" t="s">
        <v>77</v>
      </c>
      <c r="D59" s="332" t="s">
        <v>4</v>
      </c>
      <c r="E59" s="333">
        <v>0.8579</v>
      </c>
      <c r="F59" s="334">
        <f t="shared" si="0"/>
        <v>0.83216299999999999</v>
      </c>
      <c r="G59" s="334">
        <f t="shared" si="1"/>
        <v>0.80642599999999998</v>
      </c>
      <c r="H59" s="334">
        <f t="shared" si="2"/>
        <v>0.78068900000000008</v>
      </c>
      <c r="I59" s="334">
        <f t="shared" si="3"/>
        <v>0.75495199999999996</v>
      </c>
      <c r="J59" s="335">
        <f t="shared" si="4"/>
        <v>0.72921499999999995</v>
      </c>
    </row>
    <row r="60" spans="2:10" ht="13.5" customHeight="1" x14ac:dyDescent="0.2">
      <c r="B60" s="331" t="s">
        <v>683</v>
      </c>
      <c r="C60" s="332" t="s">
        <v>77</v>
      </c>
      <c r="D60" s="332" t="s">
        <v>4</v>
      </c>
      <c r="E60" s="333">
        <v>0.72099999999999997</v>
      </c>
      <c r="F60" s="334">
        <f t="shared" si="0"/>
        <v>0.69936999999999994</v>
      </c>
      <c r="G60" s="334">
        <f t="shared" si="1"/>
        <v>0.6777399999999999</v>
      </c>
      <c r="H60" s="334">
        <f t="shared" si="2"/>
        <v>0.65610999999999997</v>
      </c>
      <c r="I60" s="334">
        <f t="shared" si="3"/>
        <v>0.63447999999999993</v>
      </c>
      <c r="J60" s="335">
        <f t="shared" si="4"/>
        <v>0.61285000000000001</v>
      </c>
    </row>
    <row r="61" spans="2:10" ht="13.5" customHeight="1" x14ac:dyDescent="0.2">
      <c r="B61" s="331" t="s">
        <v>1132</v>
      </c>
      <c r="C61" s="332" t="s">
        <v>76</v>
      </c>
      <c r="D61" s="332" t="s">
        <v>4</v>
      </c>
      <c r="E61" s="333">
        <v>0.31519999999999998</v>
      </c>
      <c r="F61" s="334">
        <f t="shared" si="0"/>
        <v>0.30574399999999996</v>
      </c>
      <c r="G61" s="334">
        <f t="shared" si="1"/>
        <v>0.29628799999999994</v>
      </c>
      <c r="H61" s="334">
        <f t="shared" si="2"/>
        <v>0.28683199999999998</v>
      </c>
      <c r="I61" s="334">
        <f t="shared" si="3"/>
        <v>0.27737600000000001</v>
      </c>
      <c r="J61" s="335">
        <f t="shared" si="4"/>
        <v>0.26791999999999999</v>
      </c>
    </row>
    <row r="62" spans="2:10" ht="13.5" customHeight="1" x14ac:dyDescent="0.2">
      <c r="B62" s="331" t="s">
        <v>684</v>
      </c>
      <c r="C62" s="332" t="s">
        <v>77</v>
      </c>
      <c r="D62" s="332" t="s">
        <v>4</v>
      </c>
      <c r="E62" s="333">
        <v>1.0245</v>
      </c>
      <c r="F62" s="334">
        <f t="shared" si="0"/>
        <v>0.9937649999999999</v>
      </c>
      <c r="G62" s="334">
        <f t="shared" si="1"/>
        <v>0.96302999999999994</v>
      </c>
      <c r="H62" s="334">
        <f t="shared" si="2"/>
        <v>0.93229499999999998</v>
      </c>
      <c r="I62" s="334">
        <f t="shared" si="3"/>
        <v>0.90156000000000003</v>
      </c>
      <c r="J62" s="335">
        <f t="shared" si="4"/>
        <v>0.87082499999999996</v>
      </c>
    </row>
    <row r="63" spans="2:10" ht="13.5" customHeight="1" thickBot="1" x14ac:dyDescent="0.25">
      <c r="B63" s="341" t="s">
        <v>685</v>
      </c>
      <c r="C63" s="342" t="s">
        <v>77</v>
      </c>
      <c r="D63" s="342" t="s">
        <v>4</v>
      </c>
      <c r="E63" s="343">
        <v>0.45879999999999999</v>
      </c>
      <c r="F63" s="344">
        <f t="shared" si="0"/>
        <v>0.44503599999999999</v>
      </c>
      <c r="G63" s="344">
        <f t="shared" si="1"/>
        <v>0.43127199999999999</v>
      </c>
      <c r="H63" s="344">
        <f t="shared" si="2"/>
        <v>0.41750799999999999</v>
      </c>
      <c r="I63" s="344">
        <f t="shared" si="3"/>
        <v>0.40374399999999999</v>
      </c>
      <c r="J63" s="345">
        <f t="shared" si="4"/>
        <v>0.38997999999999999</v>
      </c>
    </row>
    <row r="64" spans="2:10" ht="25.5" customHeight="1" x14ac:dyDescent="0.2">
      <c r="B64" s="930" t="s">
        <v>142</v>
      </c>
      <c r="C64" s="931"/>
      <c r="D64" s="931"/>
      <c r="E64" s="931"/>
      <c r="F64" s="931"/>
      <c r="G64" s="932"/>
      <c r="H64" s="932"/>
      <c r="I64" s="932"/>
      <c r="J64" s="933"/>
    </row>
    <row r="65" spans="2:10" ht="12.75" customHeight="1" x14ac:dyDescent="0.2">
      <c r="B65" s="351" t="s">
        <v>1786</v>
      </c>
      <c r="C65" s="352" t="s">
        <v>77</v>
      </c>
      <c r="D65" s="935" t="s">
        <v>3125</v>
      </c>
      <c r="E65" s="936"/>
      <c r="F65" s="936"/>
      <c r="G65" s="936"/>
      <c r="H65" s="936"/>
      <c r="I65" s="936"/>
      <c r="J65" s="353">
        <v>0.21</v>
      </c>
    </row>
    <row r="66" spans="2:10" ht="12.75" customHeight="1" x14ac:dyDescent="0.2">
      <c r="B66" s="351" t="s">
        <v>1787</v>
      </c>
      <c r="C66" s="352" t="s">
        <v>80</v>
      </c>
      <c r="D66" s="935" t="s">
        <v>3124</v>
      </c>
      <c r="E66" s="936"/>
      <c r="F66" s="936"/>
      <c r="G66" s="936"/>
      <c r="H66" s="936"/>
      <c r="I66" s="936"/>
      <c r="J66" s="353">
        <v>0.62</v>
      </c>
    </row>
    <row r="67" spans="2:10" ht="12.75" customHeight="1" x14ac:dyDescent="0.2">
      <c r="B67" s="351" t="s">
        <v>670</v>
      </c>
      <c r="C67" s="352" t="s">
        <v>77</v>
      </c>
      <c r="D67" s="935" t="s">
        <v>3123</v>
      </c>
      <c r="E67" s="936"/>
      <c r="F67" s="936"/>
      <c r="G67" s="936"/>
      <c r="H67" s="936"/>
      <c r="I67" s="936"/>
      <c r="J67" s="353">
        <v>0.22</v>
      </c>
    </row>
    <row r="68" spans="2:10" ht="12.75" customHeight="1" x14ac:dyDescent="0.2">
      <c r="B68" s="351" t="s">
        <v>3126</v>
      </c>
      <c r="C68" s="352" t="s">
        <v>77</v>
      </c>
      <c r="D68" s="935" t="s">
        <v>3127</v>
      </c>
      <c r="E68" s="936"/>
      <c r="F68" s="936"/>
      <c r="G68" s="936"/>
      <c r="H68" s="936"/>
      <c r="I68" s="936"/>
      <c r="J68" s="353">
        <v>0.14000000000000001</v>
      </c>
    </row>
    <row r="69" spans="2:10" ht="12.75" customHeight="1" x14ac:dyDescent="0.2">
      <c r="B69" s="351" t="s">
        <v>683</v>
      </c>
      <c r="C69" s="352" t="s">
        <v>77</v>
      </c>
      <c r="D69" s="935" t="s">
        <v>37</v>
      </c>
      <c r="E69" s="936"/>
      <c r="F69" s="936"/>
      <c r="G69" s="936"/>
      <c r="H69" s="936"/>
      <c r="I69" s="936"/>
      <c r="J69" s="353">
        <v>0.28999999999999998</v>
      </c>
    </row>
    <row r="70" spans="2:10" x14ac:dyDescent="0.2">
      <c r="C70" s="27"/>
    </row>
    <row r="71" spans="2:10" x14ac:dyDescent="0.2">
      <c r="B71" s="1"/>
      <c r="C71" s="328"/>
      <c r="D71" s="329"/>
      <c r="E71" s="330"/>
      <c r="F71" s="327"/>
    </row>
    <row r="72" spans="2:10" x14ac:dyDescent="0.2">
      <c r="B72" s="27"/>
      <c r="C72" s="328"/>
      <c r="D72" s="329"/>
      <c r="E72" s="330"/>
      <c r="F72" s="327"/>
    </row>
  </sheetData>
  <sheetProtection sheet="1" objects="1" scenarios="1"/>
  <mergeCells count="13">
    <mergeCell ref="B1:J1"/>
    <mergeCell ref="B2:J2"/>
    <mergeCell ref="B3:J3"/>
    <mergeCell ref="B4:J4"/>
    <mergeCell ref="B6:J6"/>
    <mergeCell ref="B64:J64"/>
    <mergeCell ref="B5:J5"/>
    <mergeCell ref="D66:I66"/>
    <mergeCell ref="D67:I67"/>
    <mergeCell ref="D69:I69"/>
    <mergeCell ref="D68:I68"/>
    <mergeCell ref="D65:I65"/>
    <mergeCell ref="B7:J7"/>
  </mergeCells>
  <phoneticPr fontId="6" type="noConversion"/>
  <hyperlinks>
    <hyperlink ref="B5:J5" location="ГЛАВНАЯ!R1C1" display="&lt; НА ГЛАВНУЮ" xr:uid="{00000000-0004-0000-12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3" fitToHeight="2" orientation="portrait" r:id="rId1"/>
  <headerFooter alignWithMargins="0">
    <oddFooter>&amp;CЦЕНЫ УКАЗАНЫ В У.Е.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P35"/>
  <sheetViews>
    <sheetView showGridLines="0" showRowColHeaders="0" zoomScaleNormal="10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5" sqref="B5:P5"/>
    </sheetView>
  </sheetViews>
  <sheetFormatPr defaultRowHeight="20.100000000000001" customHeight="1" x14ac:dyDescent="0.2"/>
  <cols>
    <col min="1" max="1" width="3.42578125" style="6" customWidth="1"/>
    <col min="2" max="2" width="37.140625" style="6" customWidth="1"/>
    <col min="3" max="3" width="17.28515625" style="6" customWidth="1"/>
    <col min="4" max="4" width="42.42578125" style="6" customWidth="1"/>
    <col min="5" max="5" width="8.7109375" style="6" customWidth="1"/>
    <col min="6" max="6" width="8.7109375" style="7" customWidth="1"/>
    <col min="7" max="16" width="8.7109375" style="6" customWidth="1"/>
    <col min="17" max="16384" width="9.140625" style="6"/>
  </cols>
  <sheetData>
    <row r="1" spans="2:16" ht="25.5" customHeight="1" x14ac:dyDescent="0.2">
      <c r="B1" s="662" t="str">
        <f>ГЛАВНАЯ!B1</f>
        <v>ООО"Компания Феникс"</v>
      </c>
      <c r="C1" s="663"/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4"/>
    </row>
    <row r="2" spans="2:16" ht="25.5" customHeight="1" x14ac:dyDescent="0.2">
      <c r="B2" s="665" t="str">
        <f>ГЛАВНАЯ!B2</f>
        <v>Санкт Петербург, ул. Коли Томчака, д. 28 лит. Ж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7"/>
    </row>
    <row r="3" spans="2:16" ht="25.5" customHeight="1" thickBot="1" x14ac:dyDescent="0.25">
      <c r="B3" s="668" t="str">
        <f>ГЛАВНАЯ!B3</f>
        <v>т/ф 8 (812) 327-97-81, 327-97-82, 309-38-56 (многоканальный), +7 921 942-09-63.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70"/>
    </row>
    <row r="4" spans="2:16" ht="30" customHeight="1" thickBot="1" x14ac:dyDescent="0.25">
      <c r="B4" s="67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672"/>
      <c r="D4" s="672"/>
      <c r="E4" s="672"/>
      <c r="F4" s="672"/>
      <c r="G4" s="672"/>
      <c r="H4" s="672"/>
      <c r="I4" s="672"/>
      <c r="J4" s="672"/>
      <c r="K4" s="672"/>
      <c r="L4" s="672"/>
      <c r="M4" s="672"/>
      <c r="N4" s="672"/>
      <c r="O4" s="672"/>
      <c r="P4" s="673"/>
    </row>
    <row r="5" spans="2:16" ht="55.5" customHeight="1" thickBot="1" x14ac:dyDescent="0.25">
      <c r="B5" s="938" t="s">
        <v>1784</v>
      </c>
      <c r="C5" s="820"/>
      <c r="D5" s="820"/>
      <c r="E5" s="820"/>
      <c r="F5" s="820"/>
      <c r="G5" s="820"/>
      <c r="H5" s="820"/>
      <c r="I5" s="820"/>
      <c r="J5" s="820"/>
      <c r="K5" s="820"/>
      <c r="L5" s="820"/>
      <c r="M5" s="820"/>
      <c r="N5" s="820"/>
      <c r="O5" s="820"/>
      <c r="P5" s="820"/>
    </row>
    <row r="6" spans="2:16" ht="25.5" customHeight="1" thickBot="1" x14ac:dyDescent="0.25">
      <c r="B6" s="939" t="s">
        <v>9</v>
      </c>
      <c r="C6" s="939"/>
      <c r="D6" s="939"/>
      <c r="E6" s="939"/>
      <c r="F6" s="939"/>
      <c r="G6" s="939"/>
      <c r="H6" s="939"/>
      <c r="I6" s="939"/>
      <c r="J6" s="939"/>
      <c r="K6" s="939"/>
      <c r="L6" s="939"/>
      <c r="M6" s="939"/>
      <c r="N6" s="939"/>
      <c r="O6" s="939"/>
      <c r="P6" s="939"/>
    </row>
    <row r="7" spans="2:16" ht="25.5" customHeight="1" thickBot="1" x14ac:dyDescent="0.25">
      <c r="B7" s="751" t="s">
        <v>1457</v>
      </c>
      <c r="C7" s="751" t="s">
        <v>1801</v>
      </c>
      <c r="D7" s="751" t="s">
        <v>1802</v>
      </c>
      <c r="E7" s="941" t="s">
        <v>1612</v>
      </c>
      <c r="F7" s="941"/>
      <c r="G7" s="751" t="s">
        <v>132</v>
      </c>
      <c r="H7" s="751"/>
      <c r="I7" s="751" t="s">
        <v>133</v>
      </c>
      <c r="J7" s="751"/>
      <c r="K7" s="751" t="s">
        <v>134</v>
      </c>
      <c r="L7" s="751"/>
      <c r="M7" s="751" t="s">
        <v>131</v>
      </c>
      <c r="N7" s="751"/>
      <c r="O7" s="751" t="s">
        <v>130</v>
      </c>
      <c r="P7" s="751"/>
    </row>
    <row r="8" spans="2:16" ht="25.5" customHeight="1" thickBot="1" x14ac:dyDescent="0.25">
      <c r="B8" s="751"/>
      <c r="C8" s="751"/>
      <c r="D8" s="751"/>
      <c r="E8" s="356" t="s">
        <v>1803</v>
      </c>
      <c r="F8" s="356" t="s">
        <v>1804</v>
      </c>
      <c r="G8" s="356" t="s">
        <v>1803</v>
      </c>
      <c r="H8" s="356" t="s">
        <v>1804</v>
      </c>
      <c r="I8" s="356" t="s">
        <v>1803</v>
      </c>
      <c r="J8" s="356" t="s">
        <v>1804</v>
      </c>
      <c r="K8" s="356" t="s">
        <v>1803</v>
      </c>
      <c r="L8" s="356" t="s">
        <v>1804</v>
      </c>
      <c r="M8" s="356" t="s">
        <v>1803</v>
      </c>
      <c r="N8" s="356" t="s">
        <v>1804</v>
      </c>
      <c r="O8" s="356" t="s">
        <v>1803</v>
      </c>
      <c r="P8" s="356" t="s">
        <v>1804</v>
      </c>
    </row>
    <row r="9" spans="2:16" ht="13.5" customHeight="1" x14ac:dyDescent="0.2">
      <c r="B9" s="357" t="s">
        <v>1788</v>
      </c>
      <c r="C9" s="358">
        <v>5.4</v>
      </c>
      <c r="D9" s="359" t="s">
        <v>135</v>
      </c>
      <c r="E9" s="360">
        <v>1.155</v>
      </c>
      <c r="F9" s="361">
        <f>E9*1.1</f>
        <v>1.2705000000000002</v>
      </c>
      <c r="G9" s="146">
        <f t="shared" ref="G9:H14" si="0">E9*0.97</f>
        <v>1.12035</v>
      </c>
      <c r="H9" s="146">
        <f t="shared" si="0"/>
        <v>1.2323850000000001</v>
      </c>
      <c r="I9" s="146">
        <f t="shared" ref="I9:J14" si="1">E9*0.94</f>
        <v>1.0856999999999999</v>
      </c>
      <c r="J9" s="146">
        <f t="shared" si="1"/>
        <v>1.1942700000000002</v>
      </c>
      <c r="K9" s="146">
        <f t="shared" ref="K9:L14" si="2">E9*0.91</f>
        <v>1.05105</v>
      </c>
      <c r="L9" s="146">
        <f t="shared" si="2"/>
        <v>1.1561550000000003</v>
      </c>
      <c r="M9" s="146">
        <f t="shared" ref="M9:N14" si="3">E9*0.88</f>
        <v>1.0164</v>
      </c>
      <c r="N9" s="146">
        <f t="shared" si="3"/>
        <v>1.1180400000000001</v>
      </c>
      <c r="O9" s="146">
        <f t="shared" ref="O9:P14" si="4">E9*0.85</f>
        <v>0.98175000000000001</v>
      </c>
      <c r="P9" s="147">
        <f t="shared" si="4"/>
        <v>1.079925</v>
      </c>
    </row>
    <row r="10" spans="2:16" ht="13.5" customHeight="1" x14ac:dyDescent="0.2">
      <c r="B10" s="362" t="s">
        <v>1789</v>
      </c>
      <c r="C10" s="363">
        <v>5.4</v>
      </c>
      <c r="D10" s="364" t="s">
        <v>501</v>
      </c>
      <c r="E10" s="365">
        <v>0.92600000000000005</v>
      </c>
      <c r="F10" s="278">
        <f>E10*1.1</f>
        <v>1.0186000000000002</v>
      </c>
      <c r="G10" s="134">
        <f t="shared" si="0"/>
        <v>0.89822000000000002</v>
      </c>
      <c r="H10" s="134">
        <f t="shared" si="0"/>
        <v>0.98804200000000009</v>
      </c>
      <c r="I10" s="134">
        <f t="shared" si="1"/>
        <v>0.87043999999999999</v>
      </c>
      <c r="J10" s="134">
        <f t="shared" si="1"/>
        <v>0.95748400000000011</v>
      </c>
      <c r="K10" s="134">
        <f t="shared" si="2"/>
        <v>0.84266000000000008</v>
      </c>
      <c r="L10" s="134">
        <f t="shared" si="2"/>
        <v>0.92692600000000014</v>
      </c>
      <c r="M10" s="134">
        <f t="shared" si="3"/>
        <v>0.81488000000000005</v>
      </c>
      <c r="N10" s="134">
        <f t="shared" si="3"/>
        <v>0.89636800000000016</v>
      </c>
      <c r="O10" s="134">
        <f t="shared" si="4"/>
        <v>0.78710000000000002</v>
      </c>
      <c r="P10" s="135">
        <f t="shared" si="4"/>
        <v>0.86581000000000008</v>
      </c>
    </row>
    <row r="11" spans="2:16" ht="13.5" customHeight="1" x14ac:dyDescent="0.2">
      <c r="B11" s="362" t="s">
        <v>73</v>
      </c>
      <c r="C11" s="363">
        <v>5.4</v>
      </c>
      <c r="D11" s="366" t="s">
        <v>136</v>
      </c>
      <c r="E11" s="365">
        <v>0.81069999999999998</v>
      </c>
      <c r="F11" s="278">
        <f>E11*1.1</f>
        <v>0.89177000000000006</v>
      </c>
      <c r="G11" s="134">
        <f t="shared" si="0"/>
        <v>0.78637899999999994</v>
      </c>
      <c r="H11" s="134">
        <f t="shared" si="0"/>
        <v>0.86501690000000009</v>
      </c>
      <c r="I11" s="134">
        <f t="shared" si="1"/>
        <v>0.7620579999999999</v>
      </c>
      <c r="J11" s="134">
        <f t="shared" si="1"/>
        <v>0.8382638</v>
      </c>
      <c r="K11" s="134">
        <f t="shared" si="2"/>
        <v>0.73773699999999998</v>
      </c>
      <c r="L11" s="134">
        <f t="shared" si="2"/>
        <v>0.81151070000000003</v>
      </c>
      <c r="M11" s="134">
        <f t="shared" si="3"/>
        <v>0.71341599999999994</v>
      </c>
      <c r="N11" s="134">
        <f t="shared" si="3"/>
        <v>0.78475760000000006</v>
      </c>
      <c r="O11" s="134">
        <f t="shared" si="4"/>
        <v>0.68909500000000001</v>
      </c>
      <c r="P11" s="135">
        <f t="shared" si="4"/>
        <v>0.75800450000000008</v>
      </c>
    </row>
    <row r="12" spans="2:16" ht="13.5" customHeight="1" x14ac:dyDescent="0.2">
      <c r="B12" s="362" t="s">
        <v>1790</v>
      </c>
      <c r="C12" s="363">
        <v>5.4</v>
      </c>
      <c r="D12" s="366" t="s">
        <v>137</v>
      </c>
      <c r="E12" s="365">
        <v>0.84660000000000002</v>
      </c>
      <c r="F12" s="278">
        <f>E12*1.1</f>
        <v>0.93126000000000009</v>
      </c>
      <c r="G12" s="134">
        <f t="shared" si="0"/>
        <v>0.82120199999999999</v>
      </c>
      <c r="H12" s="134">
        <f t="shared" si="0"/>
        <v>0.90332220000000008</v>
      </c>
      <c r="I12" s="134">
        <f t="shared" si="1"/>
        <v>0.79580399999999996</v>
      </c>
      <c r="J12" s="134">
        <f t="shared" si="1"/>
        <v>0.87538440000000006</v>
      </c>
      <c r="K12" s="134">
        <f t="shared" si="2"/>
        <v>0.77040600000000004</v>
      </c>
      <c r="L12" s="134">
        <f t="shared" si="2"/>
        <v>0.84744660000000016</v>
      </c>
      <c r="M12" s="134">
        <f t="shared" si="3"/>
        <v>0.745008</v>
      </c>
      <c r="N12" s="134">
        <f t="shared" si="3"/>
        <v>0.81950880000000004</v>
      </c>
      <c r="O12" s="134">
        <f t="shared" si="4"/>
        <v>0.71960999999999997</v>
      </c>
      <c r="P12" s="135">
        <f t="shared" si="4"/>
        <v>0.79157100000000002</v>
      </c>
    </row>
    <row r="13" spans="2:16" ht="13.5" customHeight="1" x14ac:dyDescent="0.2">
      <c r="B13" s="362" t="s">
        <v>1791</v>
      </c>
      <c r="C13" s="363">
        <v>5.4</v>
      </c>
      <c r="D13" s="366" t="s">
        <v>138</v>
      </c>
      <c r="E13" s="365">
        <v>1.494</v>
      </c>
      <c r="F13" s="278">
        <f>E13*1.1</f>
        <v>1.6434000000000002</v>
      </c>
      <c r="G13" s="134">
        <f t="shared" si="0"/>
        <v>1.4491799999999999</v>
      </c>
      <c r="H13" s="134">
        <f t="shared" si="0"/>
        <v>1.5940980000000002</v>
      </c>
      <c r="I13" s="134">
        <f t="shared" si="1"/>
        <v>1.4043599999999998</v>
      </c>
      <c r="J13" s="134">
        <f t="shared" si="1"/>
        <v>1.5447960000000001</v>
      </c>
      <c r="K13" s="134">
        <f t="shared" si="2"/>
        <v>1.35954</v>
      </c>
      <c r="L13" s="134">
        <f t="shared" si="2"/>
        <v>1.4954940000000003</v>
      </c>
      <c r="M13" s="134">
        <f t="shared" si="3"/>
        <v>1.3147200000000001</v>
      </c>
      <c r="N13" s="134">
        <f t="shared" si="3"/>
        <v>1.4461920000000001</v>
      </c>
      <c r="O13" s="134">
        <f t="shared" si="4"/>
        <v>1.2699</v>
      </c>
      <c r="P13" s="135">
        <f t="shared" si="4"/>
        <v>1.3968900000000002</v>
      </c>
    </row>
    <row r="14" spans="2:16" ht="13.5" customHeight="1" thickBot="1" x14ac:dyDescent="0.25">
      <c r="B14" s="367" t="s">
        <v>1792</v>
      </c>
      <c r="C14" s="368">
        <v>5.8</v>
      </c>
      <c r="D14" s="369"/>
      <c r="E14" s="370">
        <v>1.2638</v>
      </c>
      <c r="F14" s="371">
        <v>1.5165999999999999</v>
      </c>
      <c r="G14" s="372">
        <f t="shared" si="0"/>
        <v>1.225886</v>
      </c>
      <c r="H14" s="372">
        <f t="shared" si="0"/>
        <v>1.4711019999999999</v>
      </c>
      <c r="I14" s="372">
        <f t="shared" si="1"/>
        <v>1.187972</v>
      </c>
      <c r="J14" s="372">
        <f t="shared" si="1"/>
        <v>1.4256039999999999</v>
      </c>
      <c r="K14" s="372">
        <f t="shared" si="2"/>
        <v>1.150058</v>
      </c>
      <c r="L14" s="372">
        <f t="shared" si="2"/>
        <v>1.3801060000000001</v>
      </c>
      <c r="M14" s="372">
        <f t="shared" si="3"/>
        <v>1.112144</v>
      </c>
      <c r="N14" s="372">
        <f t="shared" si="3"/>
        <v>1.334608</v>
      </c>
      <c r="O14" s="372">
        <f t="shared" si="4"/>
        <v>1.07423</v>
      </c>
      <c r="P14" s="373">
        <f t="shared" si="4"/>
        <v>1.28911</v>
      </c>
    </row>
    <row r="15" spans="2:16" ht="25.5" customHeight="1" thickBot="1" x14ac:dyDescent="0.25">
      <c r="B15" s="956" t="s">
        <v>142</v>
      </c>
      <c r="C15" s="810"/>
      <c r="D15" s="810"/>
      <c r="E15" s="810"/>
      <c r="F15" s="957"/>
      <c r="G15" s="957"/>
      <c r="H15" s="957"/>
      <c r="I15" s="957"/>
      <c r="J15" s="957"/>
      <c r="K15" s="957"/>
      <c r="L15" s="957"/>
      <c r="M15" s="957"/>
      <c r="N15" s="957"/>
      <c r="O15" s="957"/>
      <c r="P15" s="958"/>
    </row>
    <row r="16" spans="2:16" ht="13.5" customHeight="1" x14ac:dyDescent="0.2">
      <c r="B16" s="357" t="s">
        <v>1793</v>
      </c>
      <c r="C16" s="358">
        <v>5.4</v>
      </c>
      <c r="D16" s="359" t="s">
        <v>1163</v>
      </c>
      <c r="E16" s="360">
        <v>0.4</v>
      </c>
      <c r="F16" s="360">
        <v>0.44000000000000006</v>
      </c>
      <c r="G16" s="146"/>
      <c r="H16" s="146"/>
      <c r="I16" s="146"/>
      <c r="J16" s="146"/>
      <c r="K16" s="146"/>
      <c r="L16" s="146"/>
      <c r="M16" s="146"/>
      <c r="N16" s="146"/>
      <c r="O16" s="146"/>
      <c r="P16" s="147"/>
    </row>
    <row r="17" spans="2:16" ht="13.5" customHeight="1" x14ac:dyDescent="0.2">
      <c r="B17" s="362" t="s">
        <v>1794</v>
      </c>
      <c r="C17" s="363">
        <v>5.4</v>
      </c>
      <c r="D17" s="366" t="s">
        <v>1164</v>
      </c>
      <c r="E17" s="365">
        <v>0.4</v>
      </c>
      <c r="F17" s="365">
        <v>0.44000000000000006</v>
      </c>
      <c r="G17" s="134"/>
      <c r="H17" s="134"/>
      <c r="I17" s="134"/>
      <c r="J17" s="134"/>
      <c r="K17" s="134"/>
      <c r="L17" s="134"/>
      <c r="M17" s="134"/>
      <c r="N17" s="134"/>
      <c r="O17" s="134"/>
      <c r="P17" s="135"/>
    </row>
    <row r="18" spans="2:16" ht="13.5" customHeight="1" x14ac:dyDescent="0.2">
      <c r="B18" s="362" t="s">
        <v>111</v>
      </c>
      <c r="C18" s="363">
        <v>5.4</v>
      </c>
      <c r="D18" s="366" t="s">
        <v>1799</v>
      </c>
      <c r="E18" s="365">
        <v>0.4</v>
      </c>
      <c r="F18" s="365">
        <v>0.44</v>
      </c>
      <c r="G18" s="134"/>
      <c r="H18" s="134"/>
      <c r="I18" s="134"/>
      <c r="J18" s="134"/>
      <c r="K18" s="134"/>
      <c r="L18" s="134"/>
      <c r="M18" s="134"/>
      <c r="N18" s="134"/>
      <c r="O18" s="134"/>
      <c r="P18" s="135"/>
    </row>
    <row r="19" spans="2:16" ht="13.5" customHeight="1" x14ac:dyDescent="0.2">
      <c r="B19" s="362" t="s">
        <v>1795</v>
      </c>
      <c r="C19" s="363">
        <v>5.4</v>
      </c>
      <c r="D19" s="366"/>
      <c r="E19" s="365">
        <v>0.4</v>
      </c>
      <c r="F19" s="365">
        <v>0.44000000000000006</v>
      </c>
      <c r="G19" s="134"/>
      <c r="H19" s="134"/>
      <c r="I19" s="134"/>
      <c r="J19" s="134"/>
      <c r="K19" s="134"/>
      <c r="L19" s="134"/>
      <c r="M19" s="134"/>
      <c r="N19" s="134"/>
      <c r="O19" s="134"/>
      <c r="P19" s="135"/>
    </row>
    <row r="20" spans="2:16" ht="13.5" customHeight="1" x14ac:dyDescent="0.2">
      <c r="B20" s="362" t="s">
        <v>1796</v>
      </c>
      <c r="C20" s="363">
        <v>5.4</v>
      </c>
      <c r="D20" s="366"/>
      <c r="E20" s="365">
        <v>0.4</v>
      </c>
      <c r="F20" s="365">
        <v>0.44000000000000006</v>
      </c>
      <c r="G20" s="134"/>
      <c r="H20" s="134"/>
      <c r="I20" s="134"/>
      <c r="J20" s="134"/>
      <c r="K20" s="134"/>
      <c r="L20" s="134"/>
      <c r="M20" s="134"/>
      <c r="N20" s="134"/>
      <c r="O20" s="134"/>
      <c r="P20" s="135"/>
    </row>
    <row r="21" spans="2:16" ht="13.5" customHeight="1" x14ac:dyDescent="0.2">
      <c r="B21" s="362" t="s">
        <v>673</v>
      </c>
      <c r="C21" s="363">
        <v>5.4</v>
      </c>
      <c r="D21" s="366" t="s">
        <v>1800</v>
      </c>
      <c r="E21" s="365">
        <v>0.221</v>
      </c>
      <c r="F21" s="365">
        <v>0.24299999999999999</v>
      </c>
      <c r="G21" s="134"/>
      <c r="H21" s="134"/>
      <c r="I21" s="134"/>
      <c r="J21" s="134"/>
      <c r="K21" s="134"/>
      <c r="L21" s="134"/>
      <c r="M21" s="134"/>
      <c r="N21" s="134"/>
      <c r="O21" s="134"/>
      <c r="P21" s="135"/>
    </row>
    <row r="22" spans="2:16" ht="13.5" customHeight="1" x14ac:dyDescent="0.2">
      <c r="B22" s="362" t="s">
        <v>1797</v>
      </c>
      <c r="C22" s="363">
        <v>5.4</v>
      </c>
      <c r="D22" s="366"/>
      <c r="E22" s="365">
        <v>0.4</v>
      </c>
      <c r="F22" s="365">
        <v>0.44000000000000006</v>
      </c>
      <c r="G22" s="134"/>
      <c r="H22" s="134"/>
      <c r="I22" s="134"/>
      <c r="J22" s="134"/>
      <c r="K22" s="134"/>
      <c r="L22" s="134"/>
      <c r="M22" s="134"/>
      <c r="N22" s="134"/>
      <c r="O22" s="134"/>
      <c r="P22" s="135"/>
    </row>
    <row r="23" spans="2:16" ht="13.5" customHeight="1" x14ac:dyDescent="0.2">
      <c r="B23" s="362" t="s">
        <v>1798</v>
      </c>
      <c r="C23" s="363">
        <v>5.4</v>
      </c>
      <c r="D23" s="366" t="s">
        <v>139</v>
      </c>
      <c r="E23" s="365">
        <v>0.4</v>
      </c>
      <c r="F23" s="278">
        <v>0.44000000000000006</v>
      </c>
      <c r="G23" s="134"/>
      <c r="H23" s="134"/>
      <c r="I23" s="134"/>
      <c r="J23" s="134"/>
      <c r="K23" s="134"/>
      <c r="L23" s="134"/>
      <c r="M23" s="134"/>
      <c r="N23" s="134"/>
      <c r="O23" s="134"/>
      <c r="P23" s="135"/>
    </row>
    <row r="24" spans="2:16" ht="25.5" customHeight="1" thickBot="1" x14ac:dyDescent="0.25">
      <c r="B24" s="959" t="s">
        <v>1805</v>
      </c>
      <c r="C24" s="960"/>
      <c r="D24" s="960"/>
      <c r="E24" s="960"/>
      <c r="F24" s="960"/>
      <c r="G24" s="960"/>
      <c r="H24" s="961"/>
      <c r="I24" s="961"/>
      <c r="J24" s="961"/>
      <c r="K24" s="961"/>
      <c r="L24" s="961"/>
      <c r="M24" s="961"/>
      <c r="N24" s="961"/>
      <c r="O24" s="961"/>
      <c r="P24" s="962"/>
    </row>
    <row r="25" spans="2:16" ht="25.5" customHeight="1" thickBot="1" x14ac:dyDescent="0.25">
      <c r="B25" s="953" t="s">
        <v>11</v>
      </c>
      <c r="C25" s="954"/>
      <c r="D25" s="954"/>
      <c r="E25" s="954"/>
      <c r="F25" s="954"/>
      <c r="G25" s="954"/>
      <c r="H25" s="954"/>
      <c r="I25" s="954"/>
      <c r="J25" s="954"/>
      <c r="K25" s="954"/>
      <c r="L25" s="954"/>
      <c r="M25" s="954"/>
      <c r="N25" s="954"/>
      <c r="O25" s="954"/>
      <c r="P25" s="955"/>
    </row>
    <row r="26" spans="2:16" ht="13.5" customHeight="1" x14ac:dyDescent="0.2">
      <c r="B26" s="357" t="s">
        <v>1806</v>
      </c>
      <c r="C26" s="376" t="s">
        <v>140</v>
      </c>
      <c r="D26" s="377" t="s">
        <v>1161</v>
      </c>
      <c r="E26" s="360">
        <v>1.7232000000000001</v>
      </c>
      <c r="F26" s="361">
        <v>1.8955</v>
      </c>
      <c r="G26" s="146">
        <f>E26*0.97</f>
        <v>1.6715040000000001</v>
      </c>
      <c r="H26" s="146">
        <f>F26*0.97</f>
        <v>1.838635</v>
      </c>
      <c r="I26" s="146">
        <f>E26*0.94</f>
        <v>1.6198079999999999</v>
      </c>
      <c r="J26" s="146">
        <f>F26*0.94</f>
        <v>1.7817699999999999</v>
      </c>
      <c r="K26" s="146">
        <f>E26*0.91</f>
        <v>1.5681120000000002</v>
      </c>
      <c r="L26" s="146">
        <f>F26*0.91</f>
        <v>1.7249050000000001</v>
      </c>
      <c r="M26" s="146">
        <f>E26*0.88</f>
        <v>1.516416</v>
      </c>
      <c r="N26" s="146">
        <f>F26*0.88</f>
        <v>1.66804</v>
      </c>
      <c r="O26" s="146">
        <f>E26*0.85</f>
        <v>1.46472</v>
      </c>
      <c r="P26" s="147">
        <f>F26*0.85</f>
        <v>1.611175</v>
      </c>
    </row>
    <row r="27" spans="2:16" ht="13.5" customHeight="1" thickBot="1" x14ac:dyDescent="0.25">
      <c r="B27" s="367" t="s">
        <v>1807</v>
      </c>
      <c r="C27" s="378" t="s">
        <v>140</v>
      </c>
      <c r="D27" s="379" t="s">
        <v>1162</v>
      </c>
      <c r="E27" s="370">
        <v>2.0788000000000002</v>
      </c>
      <c r="F27" s="371">
        <v>2.2867000000000002</v>
      </c>
      <c r="G27" s="372">
        <f>E27*0.97</f>
        <v>2.0164360000000001</v>
      </c>
      <c r="H27" s="372">
        <f>F27*0.97</f>
        <v>2.218099</v>
      </c>
      <c r="I27" s="372">
        <f>E27*0.94</f>
        <v>1.954072</v>
      </c>
      <c r="J27" s="372">
        <f>F27*0.94</f>
        <v>2.1494979999999999</v>
      </c>
      <c r="K27" s="372">
        <f>E27*0.91</f>
        <v>1.8917080000000002</v>
      </c>
      <c r="L27" s="372">
        <f>F27*0.91</f>
        <v>2.0808970000000002</v>
      </c>
      <c r="M27" s="372">
        <f>E27*0.88</f>
        <v>1.8293440000000001</v>
      </c>
      <c r="N27" s="372">
        <f>F27*0.88</f>
        <v>2.0122960000000001</v>
      </c>
      <c r="O27" s="372">
        <f>E27*0.85</f>
        <v>1.7669800000000002</v>
      </c>
      <c r="P27" s="373">
        <f>F27*0.85</f>
        <v>1.9436950000000002</v>
      </c>
    </row>
    <row r="28" spans="2:16" ht="25.5" customHeight="1" thickBot="1" x14ac:dyDescent="0.25">
      <c r="B28" s="824" t="s">
        <v>1809</v>
      </c>
      <c r="C28" s="824"/>
      <c r="D28" s="824"/>
      <c r="E28" s="824"/>
      <c r="F28" s="942"/>
      <c r="G28" s="942"/>
      <c r="H28" s="942"/>
      <c r="I28" s="942"/>
      <c r="J28" s="942"/>
      <c r="K28" s="942"/>
      <c r="L28" s="942"/>
      <c r="M28" s="942"/>
      <c r="N28" s="942"/>
      <c r="O28" s="184" t="s">
        <v>1611</v>
      </c>
      <c r="P28" s="356" t="s">
        <v>10</v>
      </c>
    </row>
    <row r="29" spans="2:16" ht="25.5" customHeight="1" x14ac:dyDescent="0.2">
      <c r="B29" s="943" t="s">
        <v>373</v>
      </c>
      <c r="C29" s="944"/>
      <c r="D29" s="944"/>
      <c r="E29" s="944"/>
      <c r="F29" s="945"/>
      <c r="G29" s="945"/>
      <c r="H29" s="945"/>
      <c r="I29" s="945"/>
      <c r="J29" s="945"/>
      <c r="K29" s="945"/>
      <c r="L29" s="945"/>
      <c r="M29" s="945"/>
      <c r="N29" s="945"/>
      <c r="O29" s="297" t="s">
        <v>1</v>
      </c>
      <c r="P29" s="380">
        <v>0.1</v>
      </c>
    </row>
    <row r="30" spans="2:16" ht="25.5" customHeight="1" x14ac:dyDescent="0.2">
      <c r="B30" s="946" t="s">
        <v>371</v>
      </c>
      <c r="C30" s="887"/>
      <c r="D30" s="887"/>
      <c r="E30" s="887"/>
      <c r="F30" s="936"/>
      <c r="G30" s="936"/>
      <c r="H30" s="936"/>
      <c r="I30" s="936"/>
      <c r="J30" s="936"/>
      <c r="K30" s="936"/>
      <c r="L30" s="936"/>
      <c r="M30" s="936"/>
      <c r="N30" s="936"/>
      <c r="O30" s="203" t="s">
        <v>74</v>
      </c>
      <c r="P30" s="374">
        <v>0.9728</v>
      </c>
    </row>
    <row r="31" spans="2:16" ht="25.5" customHeight="1" thickBot="1" x14ac:dyDescent="0.25">
      <c r="B31" s="947" t="s">
        <v>372</v>
      </c>
      <c r="C31" s="881"/>
      <c r="D31" s="881"/>
      <c r="E31" s="881"/>
      <c r="F31" s="948"/>
      <c r="G31" s="948"/>
      <c r="H31" s="948"/>
      <c r="I31" s="948"/>
      <c r="J31" s="948"/>
      <c r="K31" s="948"/>
      <c r="L31" s="948"/>
      <c r="M31" s="948"/>
      <c r="N31" s="948"/>
      <c r="O31" s="215" t="s">
        <v>74</v>
      </c>
      <c r="P31" s="375">
        <v>0.13780000000000001</v>
      </c>
    </row>
    <row r="32" spans="2:16" ht="25.5" customHeight="1" thickBot="1" x14ac:dyDescent="0.25">
      <c r="B32" s="949" t="s">
        <v>1808</v>
      </c>
      <c r="C32" s="950"/>
      <c r="D32" s="950"/>
      <c r="E32" s="950"/>
      <c r="F32" s="950"/>
      <c r="G32" s="950"/>
      <c r="H32" s="951"/>
      <c r="I32" s="951"/>
      <c r="J32" s="951"/>
      <c r="K32" s="951"/>
      <c r="L32" s="951"/>
      <c r="M32" s="951"/>
      <c r="N32" s="951"/>
      <c r="O32" s="951"/>
      <c r="P32" s="952"/>
    </row>
    <row r="33" spans="2:6" ht="20.100000000000001" customHeight="1" x14ac:dyDescent="0.2">
      <c r="F33" s="6"/>
    </row>
    <row r="34" spans="2:6" ht="20.100000000000001" customHeight="1" x14ac:dyDescent="0.2">
      <c r="B34" s="8"/>
      <c r="C34" s="8"/>
      <c r="D34" s="8"/>
      <c r="E34" s="8"/>
      <c r="F34" s="6"/>
    </row>
    <row r="35" spans="2:6" ht="20.100000000000001" customHeight="1" x14ac:dyDescent="0.2">
      <c r="B35" s="940"/>
      <c r="C35" s="940"/>
      <c r="D35" s="940"/>
      <c r="E35" s="940"/>
      <c r="F35" s="940"/>
    </row>
  </sheetData>
  <sheetProtection sheet="1" objects="1" scenarios="1"/>
  <mergeCells count="24">
    <mergeCell ref="B35:F35"/>
    <mergeCell ref="B7:B8"/>
    <mergeCell ref="C7:C8"/>
    <mergeCell ref="D7:D8"/>
    <mergeCell ref="E7:F7"/>
    <mergeCell ref="B28:N28"/>
    <mergeCell ref="B29:N29"/>
    <mergeCell ref="B30:N30"/>
    <mergeCell ref="B31:N31"/>
    <mergeCell ref="B32:P32"/>
    <mergeCell ref="B25:P25"/>
    <mergeCell ref="B15:P15"/>
    <mergeCell ref="B24:P24"/>
    <mergeCell ref="B1:P1"/>
    <mergeCell ref="B2:P2"/>
    <mergeCell ref="B3:P3"/>
    <mergeCell ref="B4:P4"/>
    <mergeCell ref="G7:H7"/>
    <mergeCell ref="I7:J7"/>
    <mergeCell ref="K7:L7"/>
    <mergeCell ref="M7:N7"/>
    <mergeCell ref="O7:P7"/>
    <mergeCell ref="B5:P5"/>
    <mergeCell ref="B6:P6"/>
  </mergeCells>
  <phoneticPr fontId="8" type="noConversion"/>
  <hyperlinks>
    <hyperlink ref="B5:P5" location="ГЛАВНАЯ!R1C1" display="&lt; НА ГЛАВНУЮ" xr:uid="{00000000-0004-0000-1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8" fitToHeight="2" orientation="landscape" r:id="rId1"/>
  <headerFooter alignWithMargins="0">
    <oddFooter>&amp;CЦЕНЫ УКАЗАНА В У.Е.</oddFooter>
  </headerFooter>
  <rowBreaks count="1" manualBreakCount="1">
    <brk id="24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H76"/>
  <sheetViews>
    <sheetView showGridLines="0" showRowColHeaders="0"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5" sqref="B5:H5"/>
    </sheetView>
  </sheetViews>
  <sheetFormatPr defaultRowHeight="12.75" x14ac:dyDescent="0.2"/>
  <cols>
    <col min="1" max="1" width="3.42578125" style="1" customWidth="1"/>
    <col min="2" max="2" width="78.7109375" style="1" customWidth="1"/>
    <col min="3" max="3" width="8.7109375" style="1" customWidth="1"/>
    <col min="4" max="4" width="8.7109375" style="36" customWidth="1"/>
    <col min="5" max="8" width="8.7109375" style="1" customWidth="1"/>
    <col min="9" max="16384" width="9.140625" style="1"/>
  </cols>
  <sheetData>
    <row r="1" spans="2:8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9"/>
    </row>
    <row r="2" spans="2:8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2"/>
    </row>
    <row r="3" spans="2:8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5"/>
    </row>
    <row r="4" spans="2:8" ht="33.75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8"/>
    </row>
    <row r="5" spans="2:8" ht="55.5" customHeight="1" thickBot="1" x14ac:dyDescent="0.25">
      <c r="B5" s="864" t="s">
        <v>1784</v>
      </c>
      <c r="C5" s="864"/>
      <c r="D5" s="864"/>
      <c r="E5" s="864"/>
      <c r="F5" s="864"/>
      <c r="G5" s="864"/>
      <c r="H5" s="864"/>
    </row>
    <row r="6" spans="2:8" ht="25.5" customHeight="1" thickBot="1" x14ac:dyDescent="0.25">
      <c r="B6" s="746" t="s">
        <v>81</v>
      </c>
      <c r="C6" s="746"/>
      <c r="D6" s="746"/>
      <c r="E6" s="746"/>
      <c r="F6" s="746"/>
      <c r="G6" s="746"/>
      <c r="H6" s="746"/>
    </row>
    <row r="7" spans="2:8" ht="25.5" customHeight="1" thickBot="1" x14ac:dyDescent="0.25">
      <c r="B7" s="184" t="s">
        <v>1457</v>
      </c>
      <c r="C7" s="183" t="s">
        <v>1612</v>
      </c>
      <c r="D7" s="184" t="s">
        <v>132</v>
      </c>
      <c r="E7" s="184" t="s">
        <v>133</v>
      </c>
      <c r="F7" s="184" t="s">
        <v>134</v>
      </c>
      <c r="G7" s="184" t="s">
        <v>131</v>
      </c>
      <c r="H7" s="184" t="s">
        <v>130</v>
      </c>
    </row>
    <row r="8" spans="2:8" ht="13.5" customHeight="1" x14ac:dyDescent="0.2">
      <c r="B8" s="262" t="s">
        <v>686</v>
      </c>
      <c r="C8" s="180">
        <v>0.59719999999999995</v>
      </c>
      <c r="D8" s="256">
        <f>C8*0.97</f>
        <v>0.57928399999999991</v>
      </c>
      <c r="E8" s="256">
        <f>C8*0.94</f>
        <v>0.56136799999999998</v>
      </c>
      <c r="F8" s="256">
        <f>C8*0.91</f>
        <v>0.54345199999999994</v>
      </c>
      <c r="G8" s="256">
        <f>C8*0.88</f>
        <v>0.525536</v>
      </c>
      <c r="H8" s="257">
        <f>C8*0.85</f>
        <v>0.50761999999999996</v>
      </c>
    </row>
    <row r="9" spans="2:8" ht="13.5" customHeight="1" x14ac:dyDescent="0.2">
      <c r="B9" s="260" t="s">
        <v>687</v>
      </c>
      <c r="C9" s="177">
        <v>0.22739999999999999</v>
      </c>
      <c r="D9" s="213">
        <f t="shared" ref="D9:D73" si="0">C9*0.97</f>
        <v>0.220578</v>
      </c>
      <c r="E9" s="213">
        <f t="shared" ref="E9:E73" si="1">C9*0.94</f>
        <v>0.21375599999999997</v>
      </c>
      <c r="F9" s="213">
        <f t="shared" ref="F9:F73" si="2">C9*0.91</f>
        <v>0.20693400000000001</v>
      </c>
      <c r="G9" s="213">
        <f t="shared" ref="G9:G73" si="3">C9*0.88</f>
        <v>0.20011199999999998</v>
      </c>
      <c r="H9" s="214">
        <f t="shared" ref="H9:H73" si="4">C9*0.85</f>
        <v>0.19328999999999999</v>
      </c>
    </row>
    <row r="10" spans="2:8" ht="13.5" customHeight="1" x14ac:dyDescent="0.2">
      <c r="B10" s="260" t="s">
        <v>1931</v>
      </c>
      <c r="C10" s="177">
        <v>6.6699999999999995E-2</v>
      </c>
      <c r="D10" s="213">
        <f t="shared" si="0"/>
        <v>6.4698999999999993E-2</v>
      </c>
      <c r="E10" s="213">
        <f t="shared" si="1"/>
        <v>6.269799999999999E-2</v>
      </c>
      <c r="F10" s="213">
        <f t="shared" si="2"/>
        <v>6.0697000000000001E-2</v>
      </c>
      <c r="G10" s="213">
        <f t="shared" si="3"/>
        <v>5.8695999999999998E-2</v>
      </c>
      <c r="H10" s="214">
        <f t="shared" si="4"/>
        <v>5.6694999999999995E-2</v>
      </c>
    </row>
    <row r="11" spans="2:8" ht="13.5" customHeight="1" x14ac:dyDescent="0.2">
      <c r="B11" s="260" t="s">
        <v>1932</v>
      </c>
      <c r="C11" s="177">
        <f>РУБ!F81</f>
        <v>6.9054054054054056E-2</v>
      </c>
      <c r="D11" s="213">
        <f t="shared" si="0"/>
        <v>6.6982432432432432E-2</v>
      </c>
      <c r="E11" s="213">
        <f t="shared" si="1"/>
        <v>6.4910810810810807E-2</v>
      </c>
      <c r="F11" s="213">
        <f t="shared" si="2"/>
        <v>6.2839189189189196E-2</v>
      </c>
      <c r="G11" s="213">
        <f t="shared" si="3"/>
        <v>6.0767567567567571E-2</v>
      </c>
      <c r="H11" s="214">
        <f t="shared" si="4"/>
        <v>5.8695945945945946E-2</v>
      </c>
    </row>
    <row r="12" spans="2:8" ht="13.5" customHeight="1" x14ac:dyDescent="0.2">
      <c r="B12" s="260" t="s">
        <v>1559</v>
      </c>
      <c r="C12" s="177">
        <v>7.1499999999999994E-2</v>
      </c>
      <c r="D12" s="213">
        <f t="shared" si="0"/>
        <v>6.9354999999999986E-2</v>
      </c>
      <c r="E12" s="213">
        <f t="shared" si="1"/>
        <v>6.7209999999999992E-2</v>
      </c>
      <c r="F12" s="213">
        <f t="shared" si="2"/>
        <v>6.5064999999999998E-2</v>
      </c>
      <c r="G12" s="213">
        <f t="shared" si="3"/>
        <v>6.291999999999999E-2</v>
      </c>
      <c r="H12" s="214">
        <f t="shared" si="4"/>
        <v>6.0774999999999996E-2</v>
      </c>
    </row>
    <row r="13" spans="2:8" ht="13.5" customHeight="1" x14ac:dyDescent="0.2">
      <c r="B13" s="260" t="s">
        <v>1560</v>
      </c>
      <c r="C13" s="177">
        <v>7.3999999999999996E-2</v>
      </c>
      <c r="D13" s="213">
        <f t="shared" si="0"/>
        <v>7.1779999999999997E-2</v>
      </c>
      <c r="E13" s="213">
        <f t="shared" si="1"/>
        <v>6.9559999999999997E-2</v>
      </c>
      <c r="F13" s="213">
        <f t="shared" si="2"/>
        <v>6.7339999999999997E-2</v>
      </c>
      <c r="G13" s="213">
        <f t="shared" si="3"/>
        <v>6.5119999999999997E-2</v>
      </c>
      <c r="H13" s="214">
        <f t="shared" si="4"/>
        <v>6.2899999999999998E-2</v>
      </c>
    </row>
    <row r="14" spans="2:8" ht="13.5" customHeight="1" x14ac:dyDescent="0.2">
      <c r="B14" s="260" t="s">
        <v>1160</v>
      </c>
      <c r="C14" s="177">
        <v>0.1104</v>
      </c>
      <c r="D14" s="213">
        <f t="shared" si="0"/>
        <v>0.10708799999999999</v>
      </c>
      <c r="E14" s="213">
        <f t="shared" si="1"/>
        <v>0.10377599999999999</v>
      </c>
      <c r="F14" s="213">
        <f t="shared" si="2"/>
        <v>0.100464</v>
      </c>
      <c r="G14" s="213">
        <f t="shared" si="3"/>
        <v>9.7152000000000002E-2</v>
      </c>
      <c r="H14" s="214">
        <f t="shared" si="4"/>
        <v>9.3839999999999993E-2</v>
      </c>
    </row>
    <row r="15" spans="2:8" ht="13.5" customHeight="1" x14ac:dyDescent="0.2">
      <c r="B15" s="260" t="s">
        <v>688</v>
      </c>
      <c r="C15" s="177">
        <v>7.9799999999999996E-2</v>
      </c>
      <c r="D15" s="213">
        <f t="shared" si="0"/>
        <v>7.7405999999999989E-2</v>
      </c>
      <c r="E15" s="213">
        <f t="shared" si="1"/>
        <v>7.5011999999999995E-2</v>
      </c>
      <c r="F15" s="213">
        <f t="shared" si="2"/>
        <v>7.2618000000000002E-2</v>
      </c>
      <c r="G15" s="213">
        <f t="shared" si="3"/>
        <v>7.0223999999999995E-2</v>
      </c>
      <c r="H15" s="214">
        <f t="shared" si="4"/>
        <v>6.7830000000000001E-2</v>
      </c>
    </row>
    <row r="16" spans="2:8" ht="13.5" customHeight="1" x14ac:dyDescent="0.2">
      <c r="B16" s="260" t="s">
        <v>1050</v>
      </c>
      <c r="C16" s="177">
        <v>0.1198</v>
      </c>
      <c r="D16" s="213">
        <f t="shared" si="0"/>
        <v>0.116206</v>
      </c>
      <c r="E16" s="213">
        <f t="shared" si="1"/>
        <v>0.112612</v>
      </c>
      <c r="F16" s="213">
        <f t="shared" si="2"/>
        <v>0.109018</v>
      </c>
      <c r="G16" s="213">
        <f t="shared" si="3"/>
        <v>0.105424</v>
      </c>
      <c r="H16" s="214">
        <f t="shared" si="4"/>
        <v>0.10183</v>
      </c>
    </row>
    <row r="17" spans="2:8" ht="13.5" customHeight="1" x14ac:dyDescent="0.2">
      <c r="B17" s="260" t="s">
        <v>689</v>
      </c>
      <c r="C17" s="177">
        <v>7.9799999999999996E-2</v>
      </c>
      <c r="D17" s="213">
        <f t="shared" si="0"/>
        <v>7.7405999999999989E-2</v>
      </c>
      <c r="E17" s="213">
        <f t="shared" si="1"/>
        <v>7.5011999999999995E-2</v>
      </c>
      <c r="F17" s="213">
        <f t="shared" si="2"/>
        <v>7.2618000000000002E-2</v>
      </c>
      <c r="G17" s="213">
        <f t="shared" si="3"/>
        <v>7.0223999999999995E-2</v>
      </c>
      <c r="H17" s="214">
        <f t="shared" si="4"/>
        <v>6.7830000000000001E-2</v>
      </c>
    </row>
    <row r="18" spans="2:8" ht="13.5" customHeight="1" x14ac:dyDescent="0.2">
      <c r="B18" s="260" t="s">
        <v>1051</v>
      </c>
      <c r="C18" s="177">
        <v>0.1037</v>
      </c>
      <c r="D18" s="213">
        <f t="shared" si="0"/>
        <v>0.100589</v>
      </c>
      <c r="E18" s="213">
        <f t="shared" si="1"/>
        <v>9.7477999999999995E-2</v>
      </c>
      <c r="F18" s="213">
        <f t="shared" si="2"/>
        <v>9.4367000000000006E-2</v>
      </c>
      <c r="G18" s="213">
        <f t="shared" si="3"/>
        <v>9.1256000000000004E-2</v>
      </c>
      <c r="H18" s="214">
        <f t="shared" si="4"/>
        <v>8.8145000000000001E-2</v>
      </c>
    </row>
    <row r="19" spans="2:8" ht="13.5" customHeight="1" x14ac:dyDescent="0.2">
      <c r="B19" s="260" t="s">
        <v>1561</v>
      </c>
      <c r="C19" s="177">
        <v>7.7100000000000002E-2</v>
      </c>
      <c r="D19" s="213">
        <f t="shared" si="0"/>
        <v>7.4787000000000006E-2</v>
      </c>
      <c r="E19" s="213">
        <f t="shared" si="1"/>
        <v>7.2473999999999997E-2</v>
      </c>
      <c r="F19" s="213">
        <f t="shared" si="2"/>
        <v>7.0161000000000001E-2</v>
      </c>
      <c r="G19" s="213">
        <f t="shared" si="3"/>
        <v>6.7848000000000006E-2</v>
      </c>
      <c r="H19" s="214">
        <f t="shared" si="4"/>
        <v>6.5534999999999996E-2</v>
      </c>
    </row>
    <row r="20" spans="2:8" ht="13.5" customHeight="1" x14ac:dyDescent="0.2">
      <c r="B20" s="260" t="s">
        <v>1562</v>
      </c>
      <c r="C20" s="177">
        <v>7.7100000000000002E-2</v>
      </c>
      <c r="D20" s="213">
        <f t="shared" si="0"/>
        <v>7.4787000000000006E-2</v>
      </c>
      <c r="E20" s="213">
        <f t="shared" si="1"/>
        <v>7.2473999999999997E-2</v>
      </c>
      <c r="F20" s="213">
        <f t="shared" si="2"/>
        <v>7.0161000000000001E-2</v>
      </c>
      <c r="G20" s="213">
        <f t="shared" si="3"/>
        <v>6.7848000000000006E-2</v>
      </c>
      <c r="H20" s="214">
        <f t="shared" si="4"/>
        <v>6.5534999999999996E-2</v>
      </c>
    </row>
    <row r="21" spans="2:8" ht="13.5" customHeight="1" x14ac:dyDescent="0.2">
      <c r="B21" s="260" t="s">
        <v>690</v>
      </c>
      <c r="C21" s="177">
        <v>0.13700000000000001</v>
      </c>
      <c r="D21" s="213">
        <f t="shared" si="0"/>
        <v>0.13289000000000001</v>
      </c>
      <c r="E21" s="213">
        <f t="shared" si="1"/>
        <v>0.12878000000000001</v>
      </c>
      <c r="F21" s="213">
        <f t="shared" si="2"/>
        <v>0.12467000000000002</v>
      </c>
      <c r="G21" s="213">
        <f t="shared" si="3"/>
        <v>0.12056000000000001</v>
      </c>
      <c r="H21" s="214">
        <f t="shared" si="4"/>
        <v>0.11645000000000001</v>
      </c>
    </row>
    <row r="22" spans="2:8" ht="13.5" customHeight="1" x14ac:dyDescent="0.2">
      <c r="B22" s="260" t="s">
        <v>691</v>
      </c>
      <c r="C22" s="177">
        <v>0.41049999999999998</v>
      </c>
      <c r="D22" s="213">
        <f t="shared" si="0"/>
        <v>0.39818499999999996</v>
      </c>
      <c r="E22" s="213">
        <f t="shared" si="1"/>
        <v>0.38586999999999994</v>
      </c>
      <c r="F22" s="213">
        <f t="shared" si="2"/>
        <v>0.37355499999999997</v>
      </c>
      <c r="G22" s="213">
        <f t="shared" si="3"/>
        <v>0.36124000000000001</v>
      </c>
      <c r="H22" s="214">
        <f t="shared" si="4"/>
        <v>0.34892499999999999</v>
      </c>
    </row>
    <row r="23" spans="2:8" ht="13.5" customHeight="1" x14ac:dyDescent="0.2">
      <c r="B23" s="260" t="s">
        <v>1052</v>
      </c>
      <c r="C23" s="177">
        <f>РУБ!F82</f>
        <v>2.5672972972972969</v>
      </c>
      <c r="D23" s="213">
        <f t="shared" si="0"/>
        <v>2.490278378378378</v>
      </c>
      <c r="E23" s="213">
        <f t="shared" si="1"/>
        <v>2.413259459459459</v>
      </c>
      <c r="F23" s="213">
        <f t="shared" si="2"/>
        <v>2.3362405405405404</v>
      </c>
      <c r="G23" s="213">
        <f t="shared" si="3"/>
        <v>2.2592216216216214</v>
      </c>
      <c r="H23" s="214">
        <f t="shared" si="4"/>
        <v>2.1822027027027024</v>
      </c>
    </row>
    <row r="24" spans="2:8" ht="13.5" customHeight="1" x14ac:dyDescent="0.2">
      <c r="B24" s="260" t="s">
        <v>1053</v>
      </c>
      <c r="C24" s="177">
        <f>РУБ!F83</f>
        <v>4.6036486486486492</v>
      </c>
      <c r="D24" s="213">
        <f t="shared" si="0"/>
        <v>4.4655391891891894</v>
      </c>
      <c r="E24" s="213">
        <f t="shared" si="1"/>
        <v>4.3274297297297304</v>
      </c>
      <c r="F24" s="213">
        <f t="shared" si="2"/>
        <v>4.1893202702702705</v>
      </c>
      <c r="G24" s="213">
        <f t="shared" si="3"/>
        <v>4.0512108108108116</v>
      </c>
      <c r="H24" s="214">
        <f t="shared" si="4"/>
        <v>3.9131013513513517</v>
      </c>
    </row>
    <row r="25" spans="2:8" ht="13.5" customHeight="1" x14ac:dyDescent="0.2">
      <c r="B25" s="260" t="s">
        <v>1054</v>
      </c>
      <c r="C25" s="177">
        <f>РУБ!F84</f>
        <v>4.6036486486486492</v>
      </c>
      <c r="D25" s="213">
        <f t="shared" si="0"/>
        <v>4.4655391891891894</v>
      </c>
      <c r="E25" s="213">
        <f t="shared" si="1"/>
        <v>4.3274297297297304</v>
      </c>
      <c r="F25" s="213">
        <f t="shared" si="2"/>
        <v>4.1893202702702705</v>
      </c>
      <c r="G25" s="213">
        <f t="shared" si="3"/>
        <v>4.0512108108108116</v>
      </c>
      <c r="H25" s="214">
        <f t="shared" si="4"/>
        <v>3.9131013513513517</v>
      </c>
    </row>
    <row r="26" spans="2:8" ht="13.5" customHeight="1" x14ac:dyDescent="0.2">
      <c r="B26" s="260" t="s">
        <v>1055</v>
      </c>
      <c r="C26" s="177">
        <v>14.227399999999999</v>
      </c>
      <c r="D26" s="213">
        <f t="shared" si="0"/>
        <v>13.800578</v>
      </c>
      <c r="E26" s="213">
        <f t="shared" si="1"/>
        <v>13.373755999999998</v>
      </c>
      <c r="F26" s="213">
        <f t="shared" si="2"/>
        <v>12.946934000000001</v>
      </c>
      <c r="G26" s="213">
        <f t="shared" si="3"/>
        <v>12.520111999999999</v>
      </c>
      <c r="H26" s="214">
        <f t="shared" si="4"/>
        <v>12.09329</v>
      </c>
    </row>
    <row r="27" spans="2:8" ht="13.5" customHeight="1" x14ac:dyDescent="0.2">
      <c r="B27" s="260" t="s">
        <v>1056</v>
      </c>
      <c r="C27" s="177">
        <f>РУБ!F85</f>
        <v>0.93405405405405406</v>
      </c>
      <c r="D27" s="213">
        <f t="shared" si="0"/>
        <v>0.90603243243243237</v>
      </c>
      <c r="E27" s="213">
        <f t="shared" si="1"/>
        <v>0.87801081081081078</v>
      </c>
      <c r="F27" s="213">
        <f t="shared" si="2"/>
        <v>0.8499891891891892</v>
      </c>
      <c r="G27" s="213">
        <f t="shared" si="3"/>
        <v>0.82196756756756761</v>
      </c>
      <c r="H27" s="214">
        <f t="shared" si="4"/>
        <v>0.79394594594594592</v>
      </c>
    </row>
    <row r="28" spans="2:8" ht="13.5" customHeight="1" x14ac:dyDescent="0.2">
      <c r="B28" s="260" t="s">
        <v>1057</v>
      </c>
      <c r="C28" s="177">
        <f>РУБ!F86</f>
        <v>1.6506756756756757</v>
      </c>
      <c r="D28" s="213">
        <f t="shared" si="0"/>
        <v>1.6011554054054054</v>
      </c>
      <c r="E28" s="213">
        <f t="shared" si="1"/>
        <v>1.5516351351351352</v>
      </c>
      <c r="F28" s="213">
        <f t="shared" si="2"/>
        <v>1.502114864864865</v>
      </c>
      <c r="G28" s="213">
        <f t="shared" si="3"/>
        <v>1.4525945945945946</v>
      </c>
      <c r="H28" s="214">
        <f t="shared" si="4"/>
        <v>1.4030743243243244</v>
      </c>
    </row>
    <row r="29" spans="2:8" ht="13.5" customHeight="1" x14ac:dyDescent="0.2">
      <c r="B29" s="260" t="s">
        <v>1058</v>
      </c>
      <c r="C29" s="177">
        <f>РУБ!F87</f>
        <v>1.6506756756756757</v>
      </c>
      <c r="D29" s="213">
        <f t="shared" si="0"/>
        <v>1.6011554054054054</v>
      </c>
      <c r="E29" s="213">
        <f t="shared" si="1"/>
        <v>1.5516351351351352</v>
      </c>
      <c r="F29" s="213">
        <f t="shared" si="2"/>
        <v>1.502114864864865</v>
      </c>
      <c r="G29" s="213">
        <f t="shared" si="3"/>
        <v>1.4525945945945946</v>
      </c>
      <c r="H29" s="214">
        <f t="shared" si="4"/>
        <v>1.4030743243243244</v>
      </c>
    </row>
    <row r="30" spans="2:8" ht="13.5" customHeight="1" x14ac:dyDescent="0.2">
      <c r="B30" s="260" t="s">
        <v>1059</v>
      </c>
      <c r="C30" s="177">
        <v>6.7207999999999997</v>
      </c>
      <c r="D30" s="213">
        <f t="shared" si="0"/>
        <v>6.5191759999999999</v>
      </c>
      <c r="E30" s="213">
        <f t="shared" si="1"/>
        <v>6.3175519999999992</v>
      </c>
      <c r="F30" s="213">
        <f t="shared" si="2"/>
        <v>6.1159280000000003</v>
      </c>
      <c r="G30" s="213">
        <f t="shared" si="3"/>
        <v>5.9143039999999996</v>
      </c>
      <c r="H30" s="214">
        <f t="shared" si="4"/>
        <v>5.7126799999999998</v>
      </c>
    </row>
    <row r="31" spans="2:8" ht="13.5" customHeight="1" x14ac:dyDescent="0.2">
      <c r="B31" s="260" t="s">
        <v>692</v>
      </c>
      <c r="C31" s="177">
        <v>5.79E-2</v>
      </c>
      <c r="D31" s="213">
        <f t="shared" si="0"/>
        <v>5.6162999999999998E-2</v>
      </c>
      <c r="E31" s="213">
        <f t="shared" si="1"/>
        <v>5.4425999999999995E-2</v>
      </c>
      <c r="F31" s="213">
        <f t="shared" si="2"/>
        <v>5.2689E-2</v>
      </c>
      <c r="G31" s="213">
        <f t="shared" si="3"/>
        <v>5.0951999999999997E-2</v>
      </c>
      <c r="H31" s="214">
        <f t="shared" si="4"/>
        <v>4.9215000000000002E-2</v>
      </c>
    </row>
    <row r="32" spans="2:8" ht="13.5" customHeight="1" x14ac:dyDescent="0.2">
      <c r="B32" s="260" t="s">
        <v>693</v>
      </c>
      <c r="C32" s="177">
        <v>7.2700000000000001E-2</v>
      </c>
      <c r="D32" s="213">
        <f t="shared" si="0"/>
        <v>7.0518999999999998E-2</v>
      </c>
      <c r="E32" s="213">
        <f t="shared" si="1"/>
        <v>6.8337999999999996E-2</v>
      </c>
      <c r="F32" s="213">
        <f t="shared" si="2"/>
        <v>6.6157000000000007E-2</v>
      </c>
      <c r="G32" s="213">
        <f t="shared" si="3"/>
        <v>6.3976000000000005E-2</v>
      </c>
      <c r="H32" s="214">
        <f t="shared" si="4"/>
        <v>6.1794999999999996E-2</v>
      </c>
    </row>
    <row r="33" spans="2:8" ht="13.5" customHeight="1" x14ac:dyDescent="0.2">
      <c r="B33" s="260" t="s">
        <v>694</v>
      </c>
      <c r="C33" s="177">
        <v>7.2700000000000001E-2</v>
      </c>
      <c r="D33" s="213">
        <f t="shared" si="0"/>
        <v>7.0518999999999998E-2</v>
      </c>
      <c r="E33" s="213">
        <f t="shared" si="1"/>
        <v>6.8337999999999996E-2</v>
      </c>
      <c r="F33" s="213">
        <f t="shared" si="2"/>
        <v>6.6157000000000007E-2</v>
      </c>
      <c r="G33" s="213">
        <f t="shared" si="3"/>
        <v>6.3976000000000005E-2</v>
      </c>
      <c r="H33" s="214">
        <f t="shared" si="4"/>
        <v>6.1794999999999996E-2</v>
      </c>
    </row>
    <row r="34" spans="2:8" ht="13.5" customHeight="1" x14ac:dyDescent="0.2">
      <c r="B34" s="260" t="s">
        <v>1060</v>
      </c>
      <c r="C34" s="177">
        <v>9.3899999999999997E-2</v>
      </c>
      <c r="D34" s="213">
        <f t="shared" si="0"/>
        <v>9.1082999999999997E-2</v>
      </c>
      <c r="E34" s="213">
        <f t="shared" si="1"/>
        <v>8.8265999999999997E-2</v>
      </c>
      <c r="F34" s="213">
        <f t="shared" si="2"/>
        <v>8.5448999999999997E-2</v>
      </c>
      <c r="G34" s="213">
        <f t="shared" si="3"/>
        <v>8.2631999999999997E-2</v>
      </c>
      <c r="H34" s="214">
        <f t="shared" si="4"/>
        <v>7.9814999999999997E-2</v>
      </c>
    </row>
    <row r="35" spans="2:8" ht="13.5" customHeight="1" x14ac:dyDescent="0.2">
      <c r="B35" s="260" t="s">
        <v>695</v>
      </c>
      <c r="C35" s="177">
        <v>0.17199999999999999</v>
      </c>
      <c r="D35" s="213">
        <f t="shared" si="0"/>
        <v>0.16683999999999999</v>
      </c>
      <c r="E35" s="213">
        <f t="shared" si="1"/>
        <v>0.16167999999999999</v>
      </c>
      <c r="F35" s="213">
        <f t="shared" si="2"/>
        <v>0.15651999999999999</v>
      </c>
      <c r="G35" s="213">
        <f t="shared" si="3"/>
        <v>0.15135999999999999</v>
      </c>
      <c r="H35" s="214">
        <f t="shared" si="4"/>
        <v>0.1462</v>
      </c>
    </row>
    <row r="36" spans="2:8" ht="13.5" customHeight="1" x14ac:dyDescent="0.2">
      <c r="B36" s="260" t="s">
        <v>696</v>
      </c>
      <c r="C36" s="177">
        <v>0.13550000000000001</v>
      </c>
      <c r="D36" s="213">
        <f t="shared" si="0"/>
        <v>0.131435</v>
      </c>
      <c r="E36" s="213">
        <f t="shared" si="1"/>
        <v>0.12737000000000001</v>
      </c>
      <c r="F36" s="213">
        <f t="shared" si="2"/>
        <v>0.12330500000000001</v>
      </c>
      <c r="G36" s="213">
        <f t="shared" si="3"/>
        <v>0.11924000000000001</v>
      </c>
      <c r="H36" s="214">
        <f t="shared" si="4"/>
        <v>0.115175</v>
      </c>
    </row>
    <row r="37" spans="2:8" ht="13.5" customHeight="1" x14ac:dyDescent="0.2">
      <c r="B37" s="260" t="s">
        <v>697</v>
      </c>
      <c r="C37" s="177">
        <v>9.7199999999999995E-2</v>
      </c>
      <c r="D37" s="213">
        <f t="shared" si="0"/>
        <v>9.4283999999999993E-2</v>
      </c>
      <c r="E37" s="213">
        <f t="shared" si="1"/>
        <v>9.1367999999999991E-2</v>
      </c>
      <c r="F37" s="213">
        <f t="shared" si="2"/>
        <v>8.8452000000000003E-2</v>
      </c>
      <c r="G37" s="213">
        <f t="shared" si="3"/>
        <v>8.5536000000000001E-2</v>
      </c>
      <c r="H37" s="214">
        <f t="shared" si="4"/>
        <v>8.2619999999999999E-2</v>
      </c>
    </row>
    <row r="38" spans="2:8" ht="13.5" customHeight="1" x14ac:dyDescent="0.2">
      <c r="B38" s="260" t="s">
        <v>1061</v>
      </c>
      <c r="C38" s="177">
        <v>0.13250000000000001</v>
      </c>
      <c r="D38" s="213">
        <f t="shared" si="0"/>
        <v>0.128525</v>
      </c>
      <c r="E38" s="213">
        <f t="shared" si="1"/>
        <v>0.12454999999999999</v>
      </c>
      <c r="F38" s="213">
        <f t="shared" si="2"/>
        <v>0.12057500000000002</v>
      </c>
      <c r="G38" s="213">
        <f t="shared" si="3"/>
        <v>0.11660000000000001</v>
      </c>
      <c r="H38" s="214">
        <f t="shared" si="4"/>
        <v>0.112625</v>
      </c>
    </row>
    <row r="39" spans="2:8" ht="13.5" customHeight="1" x14ac:dyDescent="0.2">
      <c r="B39" s="260" t="s">
        <v>698</v>
      </c>
      <c r="C39" s="177">
        <v>9.7199999999999995E-2</v>
      </c>
      <c r="D39" s="213">
        <f t="shared" si="0"/>
        <v>9.4283999999999993E-2</v>
      </c>
      <c r="E39" s="213">
        <f t="shared" si="1"/>
        <v>9.1367999999999991E-2</v>
      </c>
      <c r="F39" s="213">
        <f t="shared" si="2"/>
        <v>8.8452000000000003E-2</v>
      </c>
      <c r="G39" s="213">
        <f t="shared" si="3"/>
        <v>8.5536000000000001E-2</v>
      </c>
      <c r="H39" s="214">
        <f t="shared" si="4"/>
        <v>8.2619999999999999E-2</v>
      </c>
    </row>
    <row r="40" spans="2:8" ht="13.5" customHeight="1" x14ac:dyDescent="0.2">
      <c r="B40" s="260" t="s">
        <v>1563</v>
      </c>
      <c r="C40" s="177">
        <v>0.73250000000000004</v>
      </c>
      <c r="D40" s="213">
        <f t="shared" si="0"/>
        <v>0.71052500000000007</v>
      </c>
      <c r="E40" s="213">
        <f t="shared" si="1"/>
        <v>0.68855</v>
      </c>
      <c r="F40" s="213">
        <f t="shared" si="2"/>
        <v>0.66657500000000003</v>
      </c>
      <c r="G40" s="213">
        <f t="shared" si="3"/>
        <v>0.64460000000000006</v>
      </c>
      <c r="H40" s="214">
        <f t="shared" si="4"/>
        <v>0.62262499999999998</v>
      </c>
    </row>
    <row r="41" spans="2:8" ht="13.5" customHeight="1" x14ac:dyDescent="0.2">
      <c r="B41" s="260" t="s">
        <v>1564</v>
      </c>
      <c r="C41" s="177">
        <v>3.7410999999999999</v>
      </c>
      <c r="D41" s="213">
        <f t="shared" si="0"/>
        <v>3.6288669999999996</v>
      </c>
      <c r="E41" s="213">
        <f t="shared" si="1"/>
        <v>3.5166339999999998</v>
      </c>
      <c r="F41" s="213">
        <f t="shared" si="2"/>
        <v>3.404401</v>
      </c>
      <c r="G41" s="213">
        <f t="shared" si="3"/>
        <v>3.2921679999999998</v>
      </c>
      <c r="H41" s="214">
        <f t="shared" si="4"/>
        <v>3.179935</v>
      </c>
    </row>
    <row r="42" spans="2:8" ht="13.5" customHeight="1" x14ac:dyDescent="0.2">
      <c r="B42" s="260" t="s">
        <v>1565</v>
      </c>
      <c r="C42" s="177">
        <v>1.0437000000000001</v>
      </c>
      <c r="D42" s="213">
        <f t="shared" si="0"/>
        <v>1.012389</v>
      </c>
      <c r="E42" s="213">
        <f t="shared" si="1"/>
        <v>0.98107800000000001</v>
      </c>
      <c r="F42" s="213">
        <f t="shared" si="2"/>
        <v>0.94976700000000014</v>
      </c>
      <c r="G42" s="213">
        <f t="shared" si="3"/>
        <v>0.91845600000000005</v>
      </c>
      <c r="H42" s="214">
        <f t="shared" si="4"/>
        <v>0.88714500000000007</v>
      </c>
    </row>
    <row r="43" spans="2:8" ht="13.5" customHeight="1" x14ac:dyDescent="0.2">
      <c r="B43" s="260" t="s">
        <v>1566</v>
      </c>
      <c r="C43" s="177">
        <v>1.0437000000000001</v>
      </c>
      <c r="D43" s="213">
        <f t="shared" si="0"/>
        <v>1.012389</v>
      </c>
      <c r="E43" s="213">
        <f t="shared" si="1"/>
        <v>0.98107800000000001</v>
      </c>
      <c r="F43" s="213">
        <f t="shared" si="2"/>
        <v>0.94976700000000014</v>
      </c>
      <c r="G43" s="213">
        <f t="shared" si="3"/>
        <v>0.91845600000000005</v>
      </c>
      <c r="H43" s="214">
        <f t="shared" si="4"/>
        <v>0.88714500000000007</v>
      </c>
    </row>
    <row r="44" spans="2:8" ht="13.5" customHeight="1" x14ac:dyDescent="0.2">
      <c r="B44" s="260" t="s">
        <v>1062</v>
      </c>
      <c r="C44" s="177">
        <v>1.8955</v>
      </c>
      <c r="D44" s="213">
        <f t="shared" si="0"/>
        <v>1.838635</v>
      </c>
      <c r="E44" s="213">
        <f t="shared" si="1"/>
        <v>1.7817699999999999</v>
      </c>
      <c r="F44" s="213">
        <f t="shared" si="2"/>
        <v>1.7249050000000001</v>
      </c>
      <c r="G44" s="213">
        <f t="shared" si="3"/>
        <v>1.66804</v>
      </c>
      <c r="H44" s="214">
        <f t="shared" si="4"/>
        <v>1.611175</v>
      </c>
    </row>
    <row r="45" spans="2:8" ht="13.5" customHeight="1" x14ac:dyDescent="0.2">
      <c r="B45" s="260" t="s">
        <v>699</v>
      </c>
      <c r="C45" s="177">
        <v>0.2331</v>
      </c>
      <c r="D45" s="213">
        <f t="shared" si="0"/>
        <v>0.226107</v>
      </c>
      <c r="E45" s="213">
        <f t="shared" si="1"/>
        <v>0.21911399999999998</v>
      </c>
      <c r="F45" s="213">
        <f t="shared" si="2"/>
        <v>0.212121</v>
      </c>
      <c r="G45" s="213">
        <f t="shared" si="3"/>
        <v>0.205128</v>
      </c>
      <c r="H45" s="214">
        <f t="shared" si="4"/>
        <v>0.19813500000000001</v>
      </c>
    </row>
    <row r="46" spans="2:8" ht="13.5" customHeight="1" x14ac:dyDescent="0.2">
      <c r="B46" s="260" t="s">
        <v>700</v>
      </c>
      <c r="C46" s="177">
        <v>0.31159999999999999</v>
      </c>
      <c r="D46" s="213">
        <f t="shared" si="0"/>
        <v>0.30225199999999997</v>
      </c>
      <c r="E46" s="213">
        <f t="shared" si="1"/>
        <v>0.292904</v>
      </c>
      <c r="F46" s="213">
        <f t="shared" si="2"/>
        <v>0.28355599999999997</v>
      </c>
      <c r="G46" s="213">
        <f t="shared" si="3"/>
        <v>0.27420800000000001</v>
      </c>
      <c r="H46" s="214">
        <f t="shared" si="4"/>
        <v>0.26485999999999998</v>
      </c>
    </row>
    <row r="47" spans="2:8" ht="13.5" customHeight="1" x14ac:dyDescent="0.2">
      <c r="B47" s="260" t="s">
        <v>701</v>
      </c>
      <c r="C47" s="177">
        <v>6.88E-2</v>
      </c>
      <c r="D47" s="213">
        <f t="shared" si="0"/>
        <v>6.6736000000000004E-2</v>
      </c>
      <c r="E47" s="213">
        <f t="shared" si="1"/>
        <v>6.4671999999999993E-2</v>
      </c>
      <c r="F47" s="213">
        <f t="shared" si="2"/>
        <v>6.2607999999999997E-2</v>
      </c>
      <c r="G47" s="213">
        <f t="shared" si="3"/>
        <v>6.0544000000000001E-2</v>
      </c>
      <c r="H47" s="214">
        <f t="shared" si="4"/>
        <v>5.8479999999999997E-2</v>
      </c>
    </row>
    <row r="48" spans="2:8" ht="13.5" customHeight="1" x14ac:dyDescent="0.2">
      <c r="B48" s="260" t="s">
        <v>1063</v>
      </c>
      <c r="C48" s="177">
        <v>0.46929999999999999</v>
      </c>
      <c r="D48" s="213">
        <f t="shared" si="0"/>
        <v>0.45522099999999999</v>
      </c>
      <c r="E48" s="213">
        <f t="shared" si="1"/>
        <v>0.44114199999999998</v>
      </c>
      <c r="F48" s="213">
        <f t="shared" si="2"/>
        <v>0.42706300000000003</v>
      </c>
      <c r="G48" s="213">
        <f t="shared" si="3"/>
        <v>0.41298400000000002</v>
      </c>
      <c r="H48" s="214">
        <f t="shared" si="4"/>
        <v>0.39890500000000001</v>
      </c>
    </row>
    <row r="49" spans="2:8" ht="13.5" customHeight="1" x14ac:dyDescent="0.2">
      <c r="B49" s="260" t="s">
        <v>702</v>
      </c>
      <c r="C49" s="177">
        <v>8.1799999999999998E-2</v>
      </c>
      <c r="D49" s="213">
        <f t="shared" si="0"/>
        <v>7.9346E-2</v>
      </c>
      <c r="E49" s="213">
        <f t="shared" si="1"/>
        <v>7.6891999999999988E-2</v>
      </c>
      <c r="F49" s="213">
        <f t="shared" si="2"/>
        <v>7.4438000000000004E-2</v>
      </c>
      <c r="G49" s="213">
        <f t="shared" si="3"/>
        <v>7.1983999999999992E-2</v>
      </c>
      <c r="H49" s="214">
        <f t="shared" si="4"/>
        <v>6.9529999999999995E-2</v>
      </c>
    </row>
    <row r="50" spans="2:8" ht="13.5" customHeight="1" x14ac:dyDescent="0.2">
      <c r="B50" s="260" t="s">
        <v>1064</v>
      </c>
      <c r="C50" s="177">
        <v>9.0200000000000002E-2</v>
      </c>
      <c r="D50" s="213">
        <f t="shared" si="0"/>
        <v>8.7494000000000002E-2</v>
      </c>
      <c r="E50" s="213">
        <f t="shared" si="1"/>
        <v>8.4788000000000002E-2</v>
      </c>
      <c r="F50" s="213">
        <f t="shared" si="2"/>
        <v>8.2082000000000002E-2</v>
      </c>
      <c r="G50" s="213">
        <f t="shared" si="3"/>
        <v>7.9376000000000002E-2</v>
      </c>
      <c r="H50" s="214">
        <f t="shared" si="4"/>
        <v>7.6670000000000002E-2</v>
      </c>
    </row>
    <row r="51" spans="2:8" ht="13.5" customHeight="1" x14ac:dyDescent="0.2">
      <c r="B51" s="260" t="s">
        <v>703</v>
      </c>
      <c r="C51" s="177">
        <v>3.6799999999999999E-2</v>
      </c>
      <c r="D51" s="213">
        <f t="shared" si="0"/>
        <v>3.5695999999999999E-2</v>
      </c>
      <c r="E51" s="213">
        <f t="shared" si="1"/>
        <v>3.4591999999999998E-2</v>
      </c>
      <c r="F51" s="213">
        <f t="shared" si="2"/>
        <v>3.3488000000000004E-2</v>
      </c>
      <c r="G51" s="213">
        <f t="shared" si="3"/>
        <v>3.2384000000000003E-2</v>
      </c>
      <c r="H51" s="214">
        <f t="shared" si="4"/>
        <v>3.1279999999999995E-2</v>
      </c>
    </row>
    <row r="52" spans="2:8" ht="13.5" customHeight="1" x14ac:dyDescent="0.2">
      <c r="B52" s="260" t="s">
        <v>1065</v>
      </c>
      <c r="C52" s="177">
        <v>4.3999999999999997E-2</v>
      </c>
      <c r="D52" s="213">
        <f t="shared" si="0"/>
        <v>4.2679999999999996E-2</v>
      </c>
      <c r="E52" s="213">
        <f t="shared" si="1"/>
        <v>4.1359999999999994E-2</v>
      </c>
      <c r="F52" s="213">
        <f t="shared" si="2"/>
        <v>4.0039999999999999E-2</v>
      </c>
      <c r="G52" s="213">
        <f t="shared" si="3"/>
        <v>3.8719999999999997E-2</v>
      </c>
      <c r="H52" s="214">
        <f t="shared" si="4"/>
        <v>3.7399999999999996E-2</v>
      </c>
    </row>
    <row r="53" spans="2:8" ht="13.5" customHeight="1" x14ac:dyDescent="0.2">
      <c r="B53" s="260" t="s">
        <v>704</v>
      </c>
      <c r="C53" s="177">
        <v>3.6799999999999999E-2</v>
      </c>
      <c r="D53" s="213">
        <f t="shared" si="0"/>
        <v>3.5695999999999999E-2</v>
      </c>
      <c r="E53" s="213">
        <f t="shared" si="1"/>
        <v>3.4591999999999998E-2</v>
      </c>
      <c r="F53" s="213">
        <f t="shared" si="2"/>
        <v>3.3488000000000004E-2</v>
      </c>
      <c r="G53" s="213">
        <f t="shared" si="3"/>
        <v>3.2384000000000003E-2</v>
      </c>
      <c r="H53" s="214">
        <f t="shared" si="4"/>
        <v>3.1279999999999995E-2</v>
      </c>
    </row>
    <row r="54" spans="2:8" ht="13.5" customHeight="1" x14ac:dyDescent="0.2">
      <c r="B54" s="260" t="s">
        <v>705</v>
      </c>
      <c r="C54" s="177">
        <v>1.4761</v>
      </c>
      <c r="D54" s="213">
        <f t="shared" si="0"/>
        <v>1.4318169999999999</v>
      </c>
      <c r="E54" s="213">
        <f t="shared" si="1"/>
        <v>1.3875339999999998</v>
      </c>
      <c r="F54" s="213">
        <f t="shared" si="2"/>
        <v>1.343251</v>
      </c>
      <c r="G54" s="213">
        <f t="shared" si="3"/>
        <v>1.2989679999999999</v>
      </c>
      <c r="H54" s="214">
        <f t="shared" si="4"/>
        <v>1.2546850000000001</v>
      </c>
    </row>
    <row r="55" spans="2:8" ht="13.5" customHeight="1" x14ac:dyDescent="0.2">
      <c r="B55" s="260" t="s">
        <v>706</v>
      </c>
      <c r="C55" s="177">
        <v>0.79210000000000003</v>
      </c>
      <c r="D55" s="213">
        <f t="shared" si="0"/>
        <v>0.76833700000000005</v>
      </c>
      <c r="E55" s="213">
        <f t="shared" si="1"/>
        <v>0.74457399999999996</v>
      </c>
      <c r="F55" s="213">
        <f t="shared" si="2"/>
        <v>0.72081100000000009</v>
      </c>
      <c r="G55" s="213">
        <f t="shared" si="3"/>
        <v>0.697048</v>
      </c>
      <c r="H55" s="214">
        <f t="shared" si="4"/>
        <v>0.67328500000000002</v>
      </c>
    </row>
    <row r="56" spans="2:8" ht="13.5" customHeight="1" x14ac:dyDescent="0.2">
      <c r="B56" s="225" t="s">
        <v>1066</v>
      </c>
      <c r="C56" s="381">
        <v>1.0590999999999999</v>
      </c>
      <c r="D56" s="213">
        <f t="shared" si="0"/>
        <v>1.0273269999999999</v>
      </c>
      <c r="E56" s="213">
        <f t="shared" si="1"/>
        <v>0.99555399999999983</v>
      </c>
      <c r="F56" s="213">
        <f t="shared" si="2"/>
        <v>0.963781</v>
      </c>
      <c r="G56" s="213">
        <f t="shared" si="3"/>
        <v>0.93200799999999995</v>
      </c>
      <c r="H56" s="214">
        <f t="shared" si="4"/>
        <v>0.9002349999999999</v>
      </c>
    </row>
    <row r="57" spans="2:8" ht="13.5" customHeight="1" x14ac:dyDescent="0.2">
      <c r="B57" s="225" t="s">
        <v>707</v>
      </c>
      <c r="C57" s="381">
        <v>0.79210000000000003</v>
      </c>
      <c r="D57" s="213">
        <f t="shared" si="0"/>
        <v>0.76833700000000005</v>
      </c>
      <c r="E57" s="213">
        <f t="shared" si="1"/>
        <v>0.74457399999999996</v>
      </c>
      <c r="F57" s="213">
        <f t="shared" si="2"/>
        <v>0.72081100000000009</v>
      </c>
      <c r="G57" s="213">
        <f t="shared" si="3"/>
        <v>0.697048</v>
      </c>
      <c r="H57" s="214">
        <f t="shared" si="4"/>
        <v>0.67328500000000002</v>
      </c>
    </row>
    <row r="58" spans="2:8" ht="13.5" customHeight="1" x14ac:dyDescent="0.2">
      <c r="B58" s="225" t="s">
        <v>708</v>
      </c>
      <c r="C58" s="381">
        <v>6.6795999999999998</v>
      </c>
      <c r="D58" s="213">
        <f t="shared" si="0"/>
        <v>6.4792119999999995</v>
      </c>
      <c r="E58" s="213">
        <f t="shared" si="1"/>
        <v>6.2788239999999993</v>
      </c>
      <c r="F58" s="213">
        <f t="shared" si="2"/>
        <v>6.078436</v>
      </c>
      <c r="G58" s="213">
        <f t="shared" si="3"/>
        <v>5.8780479999999997</v>
      </c>
      <c r="H58" s="214">
        <f t="shared" si="4"/>
        <v>5.6776599999999995</v>
      </c>
    </row>
    <row r="59" spans="2:8" ht="13.5" customHeight="1" x14ac:dyDescent="0.2">
      <c r="B59" s="225" t="s">
        <v>524</v>
      </c>
      <c r="C59" s="381">
        <v>4.3900000000000002E-2</v>
      </c>
      <c r="D59" s="213">
        <f t="shared" si="0"/>
        <v>4.2583000000000003E-2</v>
      </c>
      <c r="E59" s="213">
        <f t="shared" si="1"/>
        <v>4.1265999999999997E-2</v>
      </c>
      <c r="F59" s="213">
        <f t="shared" si="2"/>
        <v>3.9949000000000005E-2</v>
      </c>
      <c r="G59" s="213">
        <f t="shared" si="3"/>
        <v>3.8632E-2</v>
      </c>
      <c r="H59" s="214">
        <f t="shared" si="4"/>
        <v>3.7315000000000001E-2</v>
      </c>
    </row>
    <row r="60" spans="2:8" ht="13.5" customHeight="1" x14ac:dyDescent="0.2">
      <c r="B60" s="225" t="s">
        <v>1016</v>
      </c>
      <c r="C60" s="381">
        <v>2.5100000000000001E-2</v>
      </c>
      <c r="D60" s="213">
        <f t="shared" si="0"/>
        <v>2.4347000000000001E-2</v>
      </c>
      <c r="E60" s="213">
        <f t="shared" si="1"/>
        <v>2.3594E-2</v>
      </c>
      <c r="F60" s="213">
        <f t="shared" si="2"/>
        <v>2.2841E-2</v>
      </c>
      <c r="G60" s="213">
        <f t="shared" si="3"/>
        <v>2.2088E-2</v>
      </c>
      <c r="H60" s="214">
        <f t="shared" si="4"/>
        <v>2.1335E-2</v>
      </c>
    </row>
    <row r="61" spans="2:8" ht="13.5" customHeight="1" x14ac:dyDescent="0.2">
      <c r="B61" s="225" t="s">
        <v>1906</v>
      </c>
      <c r="C61" s="381">
        <v>6.2E-2</v>
      </c>
      <c r="D61" s="213">
        <f>C61*0.97</f>
        <v>6.0139999999999999E-2</v>
      </c>
      <c r="E61" s="213">
        <f>C61*0.94</f>
        <v>5.8279999999999998E-2</v>
      </c>
      <c r="F61" s="213">
        <f>C61*0.91</f>
        <v>5.6420000000000005E-2</v>
      </c>
      <c r="G61" s="213">
        <f>C61*0.88</f>
        <v>5.4559999999999997E-2</v>
      </c>
      <c r="H61" s="214">
        <f>C61*0.85</f>
        <v>5.2699999999999997E-2</v>
      </c>
    </row>
    <row r="62" spans="2:8" ht="13.5" customHeight="1" x14ac:dyDescent="0.2">
      <c r="B62" s="225" t="s">
        <v>525</v>
      </c>
      <c r="C62" s="381">
        <v>4.3400000000000001E-2</v>
      </c>
      <c r="D62" s="213">
        <f t="shared" si="0"/>
        <v>4.2097999999999997E-2</v>
      </c>
      <c r="E62" s="213">
        <f t="shared" si="1"/>
        <v>4.0795999999999999E-2</v>
      </c>
      <c r="F62" s="213">
        <f t="shared" si="2"/>
        <v>3.9494000000000001E-2</v>
      </c>
      <c r="G62" s="213">
        <f t="shared" si="3"/>
        <v>3.8192000000000004E-2</v>
      </c>
      <c r="H62" s="214">
        <f t="shared" si="4"/>
        <v>3.6889999999999999E-2</v>
      </c>
    </row>
    <row r="63" spans="2:8" ht="13.5" customHeight="1" x14ac:dyDescent="0.2">
      <c r="B63" s="225" t="s">
        <v>1933</v>
      </c>
      <c r="C63" s="381">
        <v>5.8599999999999999E-2</v>
      </c>
      <c r="D63" s="213">
        <f t="shared" si="0"/>
        <v>5.6841999999999997E-2</v>
      </c>
      <c r="E63" s="213">
        <f t="shared" si="1"/>
        <v>5.5083999999999994E-2</v>
      </c>
      <c r="F63" s="213">
        <f t="shared" si="2"/>
        <v>5.3325999999999998E-2</v>
      </c>
      <c r="G63" s="213">
        <f t="shared" si="3"/>
        <v>5.1568000000000003E-2</v>
      </c>
      <c r="H63" s="214">
        <f t="shared" si="4"/>
        <v>4.981E-2</v>
      </c>
    </row>
    <row r="64" spans="2:8" ht="13.5" customHeight="1" x14ac:dyDescent="0.2">
      <c r="B64" s="225" t="s">
        <v>709</v>
      </c>
      <c r="C64" s="381">
        <f>РУБ!F88</f>
        <v>0.72472972972972971</v>
      </c>
      <c r="D64" s="213">
        <f t="shared" si="0"/>
        <v>0.7029878378378378</v>
      </c>
      <c r="E64" s="213">
        <f t="shared" si="1"/>
        <v>0.6812459459459459</v>
      </c>
      <c r="F64" s="213">
        <f t="shared" si="2"/>
        <v>0.6595040540540541</v>
      </c>
      <c r="G64" s="213">
        <f t="shared" si="3"/>
        <v>0.63776216216216219</v>
      </c>
      <c r="H64" s="214">
        <f t="shared" si="4"/>
        <v>0.61602027027027029</v>
      </c>
    </row>
    <row r="65" spans="2:8" ht="13.5" customHeight="1" x14ac:dyDescent="0.2">
      <c r="B65" s="225" t="s">
        <v>710</v>
      </c>
      <c r="C65" s="381">
        <v>2.4674</v>
      </c>
      <c r="D65" s="213">
        <f t="shared" si="0"/>
        <v>2.3933779999999998</v>
      </c>
      <c r="E65" s="213">
        <f t="shared" si="1"/>
        <v>2.319356</v>
      </c>
      <c r="F65" s="213">
        <f t="shared" si="2"/>
        <v>2.2453340000000002</v>
      </c>
      <c r="G65" s="213">
        <f t="shared" si="3"/>
        <v>2.1713119999999999</v>
      </c>
      <c r="H65" s="214">
        <f t="shared" si="4"/>
        <v>2.0972900000000001</v>
      </c>
    </row>
    <row r="66" spans="2:8" ht="13.5" customHeight="1" x14ac:dyDescent="0.2">
      <c r="B66" s="225" t="s">
        <v>711</v>
      </c>
      <c r="C66" s="381">
        <v>0.1787</v>
      </c>
      <c r="D66" s="213">
        <f t="shared" si="0"/>
        <v>0.17333899999999999</v>
      </c>
      <c r="E66" s="213">
        <f t="shared" si="1"/>
        <v>0.16797799999999999</v>
      </c>
      <c r="F66" s="213">
        <f t="shared" si="2"/>
        <v>0.16261700000000001</v>
      </c>
      <c r="G66" s="213">
        <f t="shared" si="3"/>
        <v>0.15725600000000001</v>
      </c>
      <c r="H66" s="214">
        <f t="shared" si="4"/>
        <v>0.151895</v>
      </c>
    </row>
    <row r="67" spans="2:8" ht="13.5" customHeight="1" x14ac:dyDescent="0.2">
      <c r="B67" s="225" t="s">
        <v>1067</v>
      </c>
      <c r="C67" s="381">
        <v>0.39279999999999998</v>
      </c>
      <c r="D67" s="213">
        <f t="shared" si="0"/>
        <v>0.38101599999999997</v>
      </c>
      <c r="E67" s="213">
        <f t="shared" si="1"/>
        <v>0.36923199999999995</v>
      </c>
      <c r="F67" s="213">
        <f t="shared" si="2"/>
        <v>0.35744799999999999</v>
      </c>
      <c r="G67" s="213">
        <f t="shared" si="3"/>
        <v>0.34566399999999997</v>
      </c>
      <c r="H67" s="214">
        <f t="shared" si="4"/>
        <v>0.33387999999999995</v>
      </c>
    </row>
    <row r="68" spans="2:8" ht="13.5" customHeight="1" x14ac:dyDescent="0.2">
      <c r="B68" s="225" t="s">
        <v>712</v>
      </c>
      <c r="C68" s="381">
        <v>0.29680000000000001</v>
      </c>
      <c r="D68" s="213">
        <f t="shared" si="0"/>
        <v>0.28789599999999999</v>
      </c>
      <c r="E68" s="213">
        <f t="shared" si="1"/>
        <v>0.27899200000000002</v>
      </c>
      <c r="F68" s="213">
        <f t="shared" si="2"/>
        <v>0.27008799999999999</v>
      </c>
      <c r="G68" s="213">
        <f t="shared" si="3"/>
        <v>0.26118400000000003</v>
      </c>
      <c r="H68" s="214">
        <f t="shared" si="4"/>
        <v>0.25228</v>
      </c>
    </row>
    <row r="69" spans="2:8" ht="13.5" customHeight="1" x14ac:dyDescent="0.2">
      <c r="B69" s="225" t="s">
        <v>713</v>
      </c>
      <c r="C69" s="381">
        <v>0.29680000000000001</v>
      </c>
      <c r="D69" s="213">
        <f t="shared" si="0"/>
        <v>0.28789599999999999</v>
      </c>
      <c r="E69" s="213">
        <f t="shared" si="1"/>
        <v>0.27899200000000002</v>
      </c>
      <c r="F69" s="213">
        <f t="shared" si="2"/>
        <v>0.27008799999999999</v>
      </c>
      <c r="G69" s="213">
        <f t="shared" si="3"/>
        <v>0.26118400000000003</v>
      </c>
      <c r="H69" s="214">
        <f t="shared" si="4"/>
        <v>0.25228</v>
      </c>
    </row>
    <row r="70" spans="2:8" ht="13.5" customHeight="1" x14ac:dyDescent="0.2">
      <c r="B70" s="225" t="s">
        <v>539</v>
      </c>
      <c r="C70" s="381">
        <v>0.10050000000000001</v>
      </c>
      <c r="D70" s="213">
        <f t="shared" si="0"/>
        <v>9.7485000000000002E-2</v>
      </c>
      <c r="E70" s="213">
        <f t="shared" si="1"/>
        <v>9.4469999999999998E-2</v>
      </c>
      <c r="F70" s="213">
        <f t="shared" si="2"/>
        <v>9.1455000000000009E-2</v>
      </c>
      <c r="G70" s="213">
        <f t="shared" si="3"/>
        <v>8.8440000000000005E-2</v>
      </c>
      <c r="H70" s="214">
        <f t="shared" si="4"/>
        <v>8.5425000000000001E-2</v>
      </c>
    </row>
    <row r="71" spans="2:8" ht="13.5" customHeight="1" x14ac:dyDescent="0.2">
      <c r="B71" s="225" t="s">
        <v>1017</v>
      </c>
      <c r="C71" s="381">
        <v>0.49419999999999997</v>
      </c>
      <c r="D71" s="213">
        <f>C71*0.97</f>
        <v>0.47937399999999997</v>
      </c>
      <c r="E71" s="213">
        <f>C71*0.94</f>
        <v>0.46454799999999996</v>
      </c>
      <c r="F71" s="213">
        <f>C71*0.91</f>
        <v>0.44972200000000001</v>
      </c>
      <c r="G71" s="213">
        <f>C71*0.88</f>
        <v>0.434896</v>
      </c>
      <c r="H71" s="214">
        <f>C71*0.85</f>
        <v>0.42006999999999994</v>
      </c>
    </row>
    <row r="72" spans="2:8" ht="13.5" customHeight="1" x14ac:dyDescent="0.2">
      <c r="B72" s="225" t="s">
        <v>1908</v>
      </c>
      <c r="C72" s="381">
        <v>0.36840000000000001</v>
      </c>
      <c r="D72" s="213">
        <f>C72*0.97</f>
        <v>0.357348</v>
      </c>
      <c r="E72" s="213">
        <f>C72*0.94</f>
        <v>0.34629599999999999</v>
      </c>
      <c r="F72" s="213">
        <f>C72*0.91</f>
        <v>0.33524400000000004</v>
      </c>
      <c r="G72" s="213">
        <f>C72*0.88</f>
        <v>0.32419199999999998</v>
      </c>
      <c r="H72" s="214">
        <f>C72*0.85</f>
        <v>0.31313999999999997</v>
      </c>
    </row>
    <row r="73" spans="2:8" ht="13.5" customHeight="1" thickBot="1" x14ac:dyDescent="0.25">
      <c r="B73" s="227" t="s">
        <v>1935</v>
      </c>
      <c r="C73" s="382">
        <v>0.33960000000000001</v>
      </c>
      <c r="D73" s="216">
        <f t="shared" si="0"/>
        <v>0.32941199999999998</v>
      </c>
      <c r="E73" s="216">
        <f t="shared" si="1"/>
        <v>0.31922400000000001</v>
      </c>
      <c r="F73" s="216">
        <f t="shared" si="2"/>
        <v>0.30903600000000003</v>
      </c>
      <c r="G73" s="216">
        <f t="shared" si="3"/>
        <v>0.298848</v>
      </c>
      <c r="H73" s="217">
        <f t="shared" si="4"/>
        <v>0.28866000000000003</v>
      </c>
    </row>
    <row r="75" spans="2:8" x14ac:dyDescent="0.2">
      <c r="C75" s="36"/>
      <c r="D75" s="1"/>
    </row>
    <row r="76" spans="2:8" x14ac:dyDescent="0.2">
      <c r="B76" s="27"/>
      <c r="C76" s="36"/>
      <c r="D76" s="1"/>
    </row>
  </sheetData>
  <sheetProtection sheet="1" objects="1" scenarios="1"/>
  <mergeCells count="6">
    <mergeCell ref="B6:H6"/>
    <mergeCell ref="B1:H1"/>
    <mergeCell ref="B2:H2"/>
    <mergeCell ref="B3:H3"/>
    <mergeCell ref="B4:H4"/>
    <mergeCell ref="B5:H5"/>
  </mergeCells>
  <hyperlinks>
    <hyperlink ref="B5:H5" location="ГЛАВНАЯ!R1C1" display="&lt; НА ГЛАВНУЮ" xr:uid="{00000000-0004-0000-14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5" fitToHeight="2" orientation="portrait" r:id="rId1"/>
  <headerFooter alignWithMargins="0">
    <oddFooter>&amp;CЦЕНЫ УКАЗАНЫ В У.Е.</oddFooter>
  </headerFooter>
  <rowBreaks count="1" manualBreakCount="1">
    <brk id="5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J37"/>
  <sheetViews>
    <sheetView showGridLines="0" showRowColHeaders="0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5" sqref="B5:J5"/>
    </sheetView>
  </sheetViews>
  <sheetFormatPr defaultRowHeight="12.75" x14ac:dyDescent="0.2"/>
  <cols>
    <col min="1" max="1" width="3.42578125" style="1" customWidth="1"/>
    <col min="2" max="2" width="56.28515625" style="1" customWidth="1"/>
    <col min="3" max="4" width="15.7109375" style="1" customWidth="1"/>
    <col min="5" max="5" width="8.7109375" style="1" customWidth="1"/>
    <col min="6" max="6" width="8.7109375" style="31" customWidth="1"/>
    <col min="7" max="10" width="8.7109375" style="1" customWidth="1"/>
    <col min="11" max="16384" width="9.140625" style="1"/>
  </cols>
  <sheetData>
    <row r="1" spans="2:10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8"/>
      <c r="J1" s="729"/>
    </row>
    <row r="2" spans="2:10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1"/>
      <c r="J2" s="732"/>
    </row>
    <row r="3" spans="2:10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4"/>
      <c r="J3" s="735"/>
    </row>
    <row r="4" spans="2:10" ht="29.25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7"/>
      <c r="J4" s="738"/>
    </row>
    <row r="5" spans="2:10" ht="55.5" customHeight="1" thickBot="1" x14ac:dyDescent="0.25">
      <c r="B5" s="963" t="s">
        <v>1784</v>
      </c>
      <c r="C5" s="705"/>
      <c r="D5" s="705"/>
      <c r="E5" s="705"/>
      <c r="F5" s="705"/>
      <c r="G5" s="705"/>
      <c r="H5" s="705"/>
      <c r="I5" s="705"/>
      <c r="J5" s="705"/>
    </row>
    <row r="6" spans="2:10" ht="25.5" customHeight="1" thickBot="1" x14ac:dyDescent="0.25">
      <c r="B6" s="746" t="s">
        <v>91</v>
      </c>
      <c r="C6" s="746"/>
      <c r="D6" s="746"/>
      <c r="E6" s="746"/>
      <c r="F6" s="746"/>
      <c r="G6" s="746"/>
      <c r="H6" s="746"/>
      <c r="I6" s="746"/>
      <c r="J6" s="746"/>
    </row>
    <row r="7" spans="2:10" ht="25.5" customHeight="1" thickBot="1" x14ac:dyDescent="0.25">
      <c r="B7" s="746" t="s">
        <v>92</v>
      </c>
      <c r="C7" s="746"/>
      <c r="D7" s="746"/>
      <c r="E7" s="746"/>
      <c r="F7" s="746"/>
      <c r="G7" s="746"/>
      <c r="H7" s="746"/>
      <c r="I7" s="746"/>
      <c r="J7" s="746"/>
    </row>
    <row r="8" spans="2:10" ht="25.5" customHeight="1" thickBot="1" x14ac:dyDescent="0.25">
      <c r="B8" s="184" t="s">
        <v>1457</v>
      </c>
      <c r="C8" s="184" t="s">
        <v>1810</v>
      </c>
      <c r="D8" s="208" t="s">
        <v>1802</v>
      </c>
      <c r="E8" s="183" t="s">
        <v>1612</v>
      </c>
      <c r="F8" s="184" t="s">
        <v>132</v>
      </c>
      <c r="G8" s="184" t="s">
        <v>133</v>
      </c>
      <c r="H8" s="184" t="s">
        <v>134</v>
      </c>
      <c r="I8" s="184" t="s">
        <v>131</v>
      </c>
      <c r="J8" s="184" t="s">
        <v>130</v>
      </c>
    </row>
    <row r="9" spans="2:10" ht="17.25" customHeight="1" x14ac:dyDescent="0.2">
      <c r="B9" s="262" t="s">
        <v>714</v>
      </c>
      <c r="C9" s="265" t="s">
        <v>95</v>
      </c>
      <c r="D9" s="265" t="s">
        <v>94</v>
      </c>
      <c r="E9" s="180">
        <v>6.1400000000000003E-2</v>
      </c>
      <c r="F9" s="256">
        <f>E9*0.97</f>
        <v>5.9558E-2</v>
      </c>
      <c r="G9" s="256">
        <f>E9*0.94</f>
        <v>5.7715999999999996E-2</v>
      </c>
      <c r="H9" s="256">
        <f>E9*0.91</f>
        <v>5.5874000000000007E-2</v>
      </c>
      <c r="I9" s="256">
        <f>E9*0.88</f>
        <v>5.4032000000000004E-2</v>
      </c>
      <c r="J9" s="257">
        <f>E9*0.85</f>
        <v>5.219E-2</v>
      </c>
    </row>
    <row r="10" spans="2:10" ht="17.25" customHeight="1" x14ac:dyDescent="0.2">
      <c r="B10" s="260" t="s">
        <v>715</v>
      </c>
      <c r="C10" s="133" t="s">
        <v>93</v>
      </c>
      <c r="D10" s="133" t="s">
        <v>94</v>
      </c>
      <c r="E10" s="177">
        <v>0.1454</v>
      </c>
      <c r="F10" s="213">
        <f t="shared" ref="F10:F33" si="0">E10*0.97</f>
        <v>0.141038</v>
      </c>
      <c r="G10" s="213">
        <f t="shared" ref="G10:G33" si="1">E10*0.94</f>
        <v>0.13667599999999999</v>
      </c>
      <c r="H10" s="213">
        <f t="shared" ref="H10:H33" si="2">E10*0.91</f>
        <v>0.13231400000000001</v>
      </c>
      <c r="I10" s="213">
        <f t="shared" ref="I10:I33" si="3">E10*0.88</f>
        <v>0.12795200000000001</v>
      </c>
      <c r="J10" s="214">
        <f t="shared" ref="J10:J33" si="4">E10*0.85</f>
        <v>0.12358999999999999</v>
      </c>
    </row>
    <row r="11" spans="2:10" ht="17.25" customHeight="1" x14ac:dyDescent="0.2">
      <c r="B11" s="260" t="s">
        <v>716</v>
      </c>
      <c r="C11" s="133" t="s">
        <v>97</v>
      </c>
      <c r="D11" s="133" t="s">
        <v>94</v>
      </c>
      <c r="E11" s="177">
        <v>0.16750000000000001</v>
      </c>
      <c r="F11" s="213">
        <f t="shared" si="0"/>
        <v>0.16247500000000001</v>
      </c>
      <c r="G11" s="213">
        <f t="shared" si="1"/>
        <v>0.15745000000000001</v>
      </c>
      <c r="H11" s="213">
        <f t="shared" si="2"/>
        <v>0.152425</v>
      </c>
      <c r="I11" s="213">
        <f t="shared" si="3"/>
        <v>0.1474</v>
      </c>
      <c r="J11" s="214">
        <f t="shared" si="4"/>
        <v>0.142375</v>
      </c>
    </row>
    <row r="12" spans="2:10" ht="17.25" customHeight="1" x14ac:dyDescent="0.2">
      <c r="B12" s="260" t="s">
        <v>717</v>
      </c>
      <c r="C12" s="133" t="s">
        <v>93</v>
      </c>
      <c r="D12" s="133" t="s">
        <v>99</v>
      </c>
      <c r="E12" s="177">
        <v>0.1019</v>
      </c>
      <c r="F12" s="213">
        <f t="shared" si="0"/>
        <v>9.8843E-2</v>
      </c>
      <c r="G12" s="213">
        <f t="shared" si="1"/>
        <v>9.5785999999999996E-2</v>
      </c>
      <c r="H12" s="213">
        <f t="shared" si="2"/>
        <v>9.2729000000000006E-2</v>
      </c>
      <c r="I12" s="213">
        <f t="shared" si="3"/>
        <v>8.9672000000000002E-2</v>
      </c>
      <c r="J12" s="214">
        <f t="shared" si="4"/>
        <v>8.6614999999999998E-2</v>
      </c>
    </row>
    <row r="13" spans="2:10" ht="17.25" customHeight="1" x14ac:dyDescent="0.2">
      <c r="B13" s="260" t="s">
        <v>718</v>
      </c>
      <c r="C13" s="133" t="s">
        <v>100</v>
      </c>
      <c r="D13" s="133" t="s">
        <v>94</v>
      </c>
      <c r="E13" s="177">
        <f>РУБ!F78</f>
        <v>2.2082432432432433</v>
      </c>
      <c r="F13" s="213">
        <f t="shared" si="0"/>
        <v>2.1419959459459461</v>
      </c>
      <c r="G13" s="213">
        <f t="shared" si="1"/>
        <v>2.0757486486486485</v>
      </c>
      <c r="H13" s="213">
        <f t="shared" si="2"/>
        <v>2.0095013513513513</v>
      </c>
      <c r="I13" s="213">
        <f t="shared" si="3"/>
        <v>1.9432540540540542</v>
      </c>
      <c r="J13" s="214">
        <f t="shared" si="4"/>
        <v>1.8770067567567568</v>
      </c>
    </row>
    <row r="14" spans="2:10" ht="17.25" customHeight="1" x14ac:dyDescent="0.2">
      <c r="B14" s="260" t="s">
        <v>719</v>
      </c>
      <c r="C14" s="133" t="s">
        <v>100</v>
      </c>
      <c r="D14" s="133" t="s">
        <v>94</v>
      </c>
      <c r="E14" s="177">
        <f>РУБ!F79</f>
        <v>0.84918918918918929</v>
      </c>
      <c r="F14" s="213">
        <f t="shared" si="0"/>
        <v>0.82371351351351363</v>
      </c>
      <c r="G14" s="213">
        <f t="shared" si="1"/>
        <v>0.79823783783783786</v>
      </c>
      <c r="H14" s="213">
        <f t="shared" si="2"/>
        <v>0.77276216216216231</v>
      </c>
      <c r="I14" s="213">
        <f t="shared" si="3"/>
        <v>0.74728648648648655</v>
      </c>
      <c r="J14" s="214">
        <f t="shared" si="4"/>
        <v>0.72181081081081089</v>
      </c>
    </row>
    <row r="15" spans="2:10" ht="17.25" customHeight="1" x14ac:dyDescent="0.2">
      <c r="B15" s="260" t="s">
        <v>720</v>
      </c>
      <c r="C15" s="133" t="s">
        <v>93</v>
      </c>
      <c r="D15" s="133" t="s">
        <v>94</v>
      </c>
      <c r="E15" s="177">
        <v>0.1305</v>
      </c>
      <c r="F15" s="213">
        <f t="shared" si="0"/>
        <v>0.126585</v>
      </c>
      <c r="G15" s="213">
        <f t="shared" si="1"/>
        <v>0.12267</v>
      </c>
      <c r="H15" s="213">
        <f t="shared" si="2"/>
        <v>0.11875500000000001</v>
      </c>
      <c r="I15" s="213">
        <f t="shared" si="3"/>
        <v>0.11484000000000001</v>
      </c>
      <c r="J15" s="214">
        <f t="shared" si="4"/>
        <v>0.110925</v>
      </c>
    </row>
    <row r="16" spans="2:10" ht="17.25" customHeight="1" x14ac:dyDescent="0.2">
      <c r="B16" s="260" t="s">
        <v>721</v>
      </c>
      <c r="C16" s="133" t="s">
        <v>93</v>
      </c>
      <c r="D16" s="133" t="s">
        <v>94</v>
      </c>
      <c r="E16" s="177">
        <v>0.18609999999999999</v>
      </c>
      <c r="F16" s="213">
        <f t="shared" si="0"/>
        <v>0.18051699999999998</v>
      </c>
      <c r="G16" s="213">
        <f t="shared" si="1"/>
        <v>0.17493399999999998</v>
      </c>
      <c r="H16" s="213">
        <f t="shared" si="2"/>
        <v>0.169351</v>
      </c>
      <c r="I16" s="213">
        <f t="shared" si="3"/>
        <v>0.163768</v>
      </c>
      <c r="J16" s="214">
        <f t="shared" si="4"/>
        <v>0.15818499999999999</v>
      </c>
    </row>
    <row r="17" spans="2:10" ht="17.25" customHeight="1" x14ac:dyDescent="0.2">
      <c r="B17" s="260" t="s">
        <v>722</v>
      </c>
      <c r="C17" s="133" t="s">
        <v>104</v>
      </c>
      <c r="D17" s="133" t="s">
        <v>94</v>
      </c>
      <c r="E17" s="177">
        <v>0.26979999999999998</v>
      </c>
      <c r="F17" s="213">
        <f t="shared" si="0"/>
        <v>0.26170599999999999</v>
      </c>
      <c r="G17" s="213">
        <f t="shared" si="1"/>
        <v>0.25361199999999995</v>
      </c>
      <c r="H17" s="213">
        <f t="shared" si="2"/>
        <v>0.24551799999999999</v>
      </c>
      <c r="I17" s="213">
        <f t="shared" si="3"/>
        <v>0.237424</v>
      </c>
      <c r="J17" s="214">
        <f t="shared" si="4"/>
        <v>0.22932999999999998</v>
      </c>
    </row>
    <row r="18" spans="2:10" ht="17.25" customHeight="1" x14ac:dyDescent="0.2">
      <c r="B18" s="260" t="s">
        <v>1936</v>
      </c>
      <c r="C18" s="133" t="s">
        <v>93</v>
      </c>
      <c r="D18" s="133" t="s">
        <v>94</v>
      </c>
      <c r="E18" s="177">
        <v>0.49959999999999999</v>
      </c>
      <c r="F18" s="213">
        <f t="shared" si="0"/>
        <v>0.48461199999999999</v>
      </c>
      <c r="G18" s="213">
        <f t="shared" si="1"/>
        <v>0.46962399999999999</v>
      </c>
      <c r="H18" s="213">
        <f t="shared" si="2"/>
        <v>0.45463599999999998</v>
      </c>
      <c r="I18" s="213">
        <f t="shared" si="3"/>
        <v>0.43964799999999998</v>
      </c>
      <c r="J18" s="214">
        <f t="shared" si="4"/>
        <v>0.42465999999999998</v>
      </c>
    </row>
    <row r="19" spans="2:10" ht="17.25" customHeight="1" x14ac:dyDescent="0.2">
      <c r="B19" s="260" t="s">
        <v>723</v>
      </c>
      <c r="C19" s="133" t="s">
        <v>95</v>
      </c>
      <c r="D19" s="133" t="s">
        <v>1137</v>
      </c>
      <c r="E19" s="177">
        <v>0.34589999999999999</v>
      </c>
      <c r="F19" s="213">
        <f t="shared" si="0"/>
        <v>0.33552299999999996</v>
      </c>
      <c r="G19" s="213">
        <f t="shared" si="1"/>
        <v>0.32514599999999999</v>
      </c>
      <c r="H19" s="213">
        <f t="shared" si="2"/>
        <v>0.31476900000000002</v>
      </c>
      <c r="I19" s="213">
        <f t="shared" si="3"/>
        <v>0.304392</v>
      </c>
      <c r="J19" s="214">
        <f t="shared" si="4"/>
        <v>0.29401499999999997</v>
      </c>
    </row>
    <row r="20" spans="2:10" ht="17.25" customHeight="1" x14ac:dyDescent="0.2">
      <c r="B20" s="260" t="s">
        <v>1937</v>
      </c>
      <c r="C20" s="133" t="s">
        <v>93</v>
      </c>
      <c r="D20" s="133" t="s">
        <v>94</v>
      </c>
      <c r="E20" s="177">
        <v>0.5665</v>
      </c>
      <c r="F20" s="213">
        <f t="shared" si="0"/>
        <v>0.54950500000000002</v>
      </c>
      <c r="G20" s="213">
        <f t="shared" si="1"/>
        <v>0.53250999999999993</v>
      </c>
      <c r="H20" s="213">
        <f t="shared" si="2"/>
        <v>0.51551500000000006</v>
      </c>
      <c r="I20" s="213">
        <f t="shared" si="3"/>
        <v>0.49852000000000002</v>
      </c>
      <c r="J20" s="214">
        <f t="shared" si="4"/>
        <v>0.48152499999999998</v>
      </c>
    </row>
    <row r="21" spans="2:10" ht="17.25" customHeight="1" x14ac:dyDescent="0.2">
      <c r="B21" s="260" t="s">
        <v>724</v>
      </c>
      <c r="C21" s="133" t="s">
        <v>96</v>
      </c>
      <c r="D21" s="133" t="s">
        <v>94</v>
      </c>
      <c r="E21" s="177">
        <v>0.14449999999999999</v>
      </c>
      <c r="F21" s="213">
        <f t="shared" si="0"/>
        <v>0.14016499999999998</v>
      </c>
      <c r="G21" s="213">
        <f t="shared" si="1"/>
        <v>0.13582999999999998</v>
      </c>
      <c r="H21" s="213">
        <f t="shared" si="2"/>
        <v>0.131495</v>
      </c>
      <c r="I21" s="213">
        <f t="shared" si="3"/>
        <v>0.12716</v>
      </c>
      <c r="J21" s="214">
        <f t="shared" si="4"/>
        <v>0.12282499999999999</v>
      </c>
    </row>
    <row r="22" spans="2:10" ht="17.25" customHeight="1" x14ac:dyDescent="0.2">
      <c r="B22" s="260" t="s">
        <v>725</v>
      </c>
      <c r="C22" s="133" t="s">
        <v>93</v>
      </c>
      <c r="D22" s="133" t="s">
        <v>94</v>
      </c>
      <c r="E22" s="177">
        <v>0.20419999999999999</v>
      </c>
      <c r="F22" s="213">
        <f t="shared" si="0"/>
        <v>0.198074</v>
      </c>
      <c r="G22" s="213">
        <f t="shared" si="1"/>
        <v>0.19194799999999998</v>
      </c>
      <c r="H22" s="213">
        <f t="shared" si="2"/>
        <v>0.18582199999999999</v>
      </c>
      <c r="I22" s="213">
        <f t="shared" si="3"/>
        <v>0.17969599999999999</v>
      </c>
      <c r="J22" s="214">
        <f t="shared" si="4"/>
        <v>0.17357</v>
      </c>
    </row>
    <row r="23" spans="2:10" ht="17.25" customHeight="1" x14ac:dyDescent="0.2">
      <c r="B23" s="260" t="s">
        <v>726</v>
      </c>
      <c r="C23" s="133" t="s">
        <v>93</v>
      </c>
      <c r="D23" s="133" t="s">
        <v>94</v>
      </c>
      <c r="E23" s="177">
        <v>0.28720000000000001</v>
      </c>
      <c r="F23" s="213">
        <f t="shared" si="0"/>
        <v>0.278584</v>
      </c>
      <c r="G23" s="213">
        <f t="shared" si="1"/>
        <v>0.26996799999999999</v>
      </c>
      <c r="H23" s="213">
        <f t="shared" si="2"/>
        <v>0.26135200000000003</v>
      </c>
      <c r="I23" s="213">
        <f t="shared" si="3"/>
        <v>0.25273600000000002</v>
      </c>
      <c r="J23" s="214">
        <f t="shared" si="4"/>
        <v>0.24412</v>
      </c>
    </row>
    <row r="24" spans="2:10" ht="17.25" customHeight="1" x14ac:dyDescent="0.2">
      <c r="B24" s="260" t="s">
        <v>727</v>
      </c>
      <c r="C24" s="133" t="s">
        <v>98</v>
      </c>
      <c r="D24" s="133"/>
      <c r="E24" s="177">
        <v>0.1336</v>
      </c>
      <c r="F24" s="213">
        <f t="shared" si="0"/>
        <v>0.12959199999999998</v>
      </c>
      <c r="G24" s="213">
        <f t="shared" si="1"/>
        <v>0.125584</v>
      </c>
      <c r="H24" s="213">
        <f t="shared" si="2"/>
        <v>0.121576</v>
      </c>
      <c r="I24" s="213">
        <f t="shared" si="3"/>
        <v>0.11756799999999999</v>
      </c>
      <c r="J24" s="214">
        <f t="shared" si="4"/>
        <v>0.11355999999999999</v>
      </c>
    </row>
    <row r="25" spans="2:10" ht="17.25" customHeight="1" thickBot="1" x14ac:dyDescent="0.25">
      <c r="B25" s="383" t="s">
        <v>728</v>
      </c>
      <c r="C25" s="384" t="s">
        <v>93</v>
      </c>
      <c r="D25" s="384"/>
      <c r="E25" s="258">
        <v>9.8799999999999999E-2</v>
      </c>
      <c r="F25" s="386">
        <f t="shared" si="0"/>
        <v>9.5835999999999991E-2</v>
      </c>
      <c r="G25" s="386">
        <f t="shared" si="1"/>
        <v>9.2871999999999996E-2</v>
      </c>
      <c r="H25" s="386">
        <f t="shared" si="2"/>
        <v>8.9908000000000002E-2</v>
      </c>
      <c r="I25" s="386">
        <f t="shared" si="3"/>
        <v>8.6943999999999994E-2</v>
      </c>
      <c r="J25" s="220">
        <f t="shared" si="4"/>
        <v>8.3979999999999999E-2</v>
      </c>
    </row>
    <row r="26" spans="2:10" ht="17.25" customHeight="1" x14ac:dyDescent="0.2">
      <c r="B26" s="279" t="s">
        <v>729</v>
      </c>
      <c r="C26" s="149" t="s">
        <v>97</v>
      </c>
      <c r="D26" s="385"/>
      <c r="E26" s="176">
        <f>ВЕНУС!C21</f>
        <v>0.13700000000000001</v>
      </c>
      <c r="F26" s="211">
        <f t="shared" si="0"/>
        <v>0.13289000000000001</v>
      </c>
      <c r="G26" s="211">
        <f t="shared" si="1"/>
        <v>0.12878000000000001</v>
      </c>
      <c r="H26" s="211">
        <f t="shared" si="2"/>
        <v>0.12467000000000002</v>
      </c>
      <c r="I26" s="211">
        <f t="shared" si="3"/>
        <v>0.12056000000000001</v>
      </c>
      <c r="J26" s="212">
        <f t="shared" si="4"/>
        <v>0.11645000000000001</v>
      </c>
    </row>
    <row r="27" spans="2:10" ht="17.25" customHeight="1" x14ac:dyDescent="0.2">
      <c r="B27" s="260" t="s">
        <v>730</v>
      </c>
      <c r="C27" s="133" t="s">
        <v>97</v>
      </c>
      <c r="D27" s="137"/>
      <c r="E27" s="177">
        <f>ВЕНУС!C31</f>
        <v>5.79E-2</v>
      </c>
      <c r="F27" s="213">
        <f t="shared" si="0"/>
        <v>5.6162999999999998E-2</v>
      </c>
      <c r="G27" s="213">
        <f t="shared" si="1"/>
        <v>5.4425999999999995E-2</v>
      </c>
      <c r="H27" s="213">
        <f t="shared" si="2"/>
        <v>5.2689E-2</v>
      </c>
      <c r="I27" s="213">
        <f t="shared" si="3"/>
        <v>5.0951999999999997E-2</v>
      </c>
      <c r="J27" s="214">
        <f t="shared" si="4"/>
        <v>4.9215000000000002E-2</v>
      </c>
    </row>
    <row r="28" spans="2:10" ht="17.25" customHeight="1" x14ac:dyDescent="0.2">
      <c r="B28" s="260" t="s">
        <v>731</v>
      </c>
      <c r="C28" s="133" t="s">
        <v>102</v>
      </c>
      <c r="D28" s="133" t="s">
        <v>94</v>
      </c>
      <c r="E28" s="177">
        <f>ВЕНУС!C47</f>
        <v>6.88E-2</v>
      </c>
      <c r="F28" s="213">
        <f t="shared" si="0"/>
        <v>6.6736000000000004E-2</v>
      </c>
      <c r="G28" s="213">
        <f t="shared" si="1"/>
        <v>6.4671999999999993E-2</v>
      </c>
      <c r="H28" s="213">
        <f t="shared" si="2"/>
        <v>6.2607999999999997E-2</v>
      </c>
      <c r="I28" s="213">
        <f t="shared" si="3"/>
        <v>6.0544000000000001E-2</v>
      </c>
      <c r="J28" s="214">
        <f t="shared" si="4"/>
        <v>5.8479999999999997E-2</v>
      </c>
    </row>
    <row r="29" spans="2:10" ht="17.25" customHeight="1" x14ac:dyDescent="0.2">
      <c r="B29" s="260" t="s">
        <v>732</v>
      </c>
      <c r="C29" s="133" t="s">
        <v>103</v>
      </c>
      <c r="D29" s="137"/>
      <c r="E29" s="177">
        <f>ВЕНУС!C50</f>
        <v>9.0200000000000002E-2</v>
      </c>
      <c r="F29" s="213">
        <f t="shared" si="0"/>
        <v>8.7494000000000002E-2</v>
      </c>
      <c r="G29" s="213">
        <f t="shared" si="1"/>
        <v>8.4788000000000002E-2</v>
      </c>
      <c r="H29" s="213">
        <f t="shared" si="2"/>
        <v>8.2082000000000002E-2</v>
      </c>
      <c r="I29" s="213">
        <f t="shared" si="3"/>
        <v>7.9376000000000002E-2</v>
      </c>
      <c r="J29" s="214">
        <f t="shared" si="4"/>
        <v>7.6670000000000002E-2</v>
      </c>
    </row>
    <row r="30" spans="2:10" ht="17.25" customHeight="1" x14ac:dyDescent="0.2">
      <c r="B30" s="260" t="s">
        <v>733</v>
      </c>
      <c r="C30" s="133" t="s">
        <v>101</v>
      </c>
      <c r="D30" s="133"/>
      <c r="E30" s="177">
        <f>ХОЛИС!D42</f>
        <v>0.62260000000000004</v>
      </c>
      <c r="F30" s="213">
        <f t="shared" si="0"/>
        <v>0.60392200000000007</v>
      </c>
      <c r="G30" s="213">
        <f t="shared" si="1"/>
        <v>0.58524399999999999</v>
      </c>
      <c r="H30" s="213">
        <f t="shared" si="2"/>
        <v>0.56656600000000001</v>
      </c>
      <c r="I30" s="213">
        <f t="shared" si="3"/>
        <v>0.54788800000000004</v>
      </c>
      <c r="J30" s="214">
        <f t="shared" si="4"/>
        <v>0.52921000000000007</v>
      </c>
    </row>
    <row r="31" spans="2:10" ht="17.25" customHeight="1" x14ac:dyDescent="0.2">
      <c r="B31" s="260" t="s">
        <v>1478</v>
      </c>
      <c r="C31" s="133" t="s">
        <v>101</v>
      </c>
      <c r="D31" s="133"/>
      <c r="E31" s="177">
        <f>ХОЛИС!D43</f>
        <v>0.40027027027027029</v>
      </c>
      <c r="F31" s="213">
        <f t="shared" si="0"/>
        <v>0.38826216216216219</v>
      </c>
      <c r="G31" s="213">
        <f t="shared" si="1"/>
        <v>0.37625405405405404</v>
      </c>
      <c r="H31" s="213">
        <f t="shared" si="2"/>
        <v>0.364245945945946</v>
      </c>
      <c r="I31" s="213">
        <f t="shared" si="3"/>
        <v>0.35223783783783785</v>
      </c>
      <c r="J31" s="214">
        <f t="shared" si="4"/>
        <v>0.34022972972972976</v>
      </c>
    </row>
    <row r="32" spans="2:10" ht="17.25" customHeight="1" x14ac:dyDescent="0.2">
      <c r="B32" s="260" t="s">
        <v>524</v>
      </c>
      <c r="C32" s="133" t="s">
        <v>97</v>
      </c>
      <c r="D32" s="133" t="s">
        <v>94</v>
      </c>
      <c r="E32" s="177">
        <f>ВЕНУС!C59</f>
        <v>4.3900000000000002E-2</v>
      </c>
      <c r="F32" s="213">
        <f t="shared" si="0"/>
        <v>4.2583000000000003E-2</v>
      </c>
      <c r="G32" s="213">
        <f t="shared" si="1"/>
        <v>4.1265999999999997E-2</v>
      </c>
      <c r="H32" s="213">
        <f t="shared" si="2"/>
        <v>3.9949000000000005E-2</v>
      </c>
      <c r="I32" s="213">
        <f t="shared" si="3"/>
        <v>3.8632E-2</v>
      </c>
      <c r="J32" s="214">
        <f t="shared" si="4"/>
        <v>3.7315000000000001E-2</v>
      </c>
    </row>
    <row r="33" spans="2:10" ht="17.25" customHeight="1" thickBot="1" x14ac:dyDescent="0.25">
      <c r="B33" s="261" t="s">
        <v>539</v>
      </c>
      <c r="C33" s="234" t="s">
        <v>105</v>
      </c>
      <c r="D33" s="234" t="s">
        <v>94</v>
      </c>
      <c r="E33" s="178">
        <f>ВЕНУС!C70</f>
        <v>0.10050000000000001</v>
      </c>
      <c r="F33" s="216">
        <f t="shared" si="0"/>
        <v>9.7485000000000002E-2</v>
      </c>
      <c r="G33" s="216">
        <f t="shared" si="1"/>
        <v>9.4469999999999998E-2</v>
      </c>
      <c r="H33" s="216">
        <f t="shared" si="2"/>
        <v>9.1455000000000009E-2</v>
      </c>
      <c r="I33" s="216">
        <f t="shared" si="3"/>
        <v>8.8440000000000005E-2</v>
      </c>
      <c r="J33" s="217">
        <f t="shared" si="4"/>
        <v>8.5425000000000001E-2</v>
      </c>
    </row>
    <row r="34" spans="2:10" ht="17.25" customHeight="1" x14ac:dyDescent="0.2">
      <c r="F34" s="1"/>
    </row>
    <row r="35" spans="2:10" x14ac:dyDescent="0.2">
      <c r="E35" s="31"/>
      <c r="F35" s="1"/>
    </row>
    <row r="36" spans="2:10" x14ac:dyDescent="0.2">
      <c r="E36" s="31"/>
      <c r="F36" s="1"/>
    </row>
    <row r="37" spans="2:10" x14ac:dyDescent="0.2">
      <c r="B37" s="27"/>
    </row>
  </sheetData>
  <sheetProtection sheet="1" objects="1" scenarios="1"/>
  <mergeCells count="7">
    <mergeCell ref="B6:J6"/>
    <mergeCell ref="B7:J7"/>
    <mergeCell ref="B4:J4"/>
    <mergeCell ref="B1:J1"/>
    <mergeCell ref="B2:J2"/>
    <mergeCell ref="B3:J3"/>
    <mergeCell ref="B5:J5"/>
  </mergeCells>
  <hyperlinks>
    <hyperlink ref="B5:J5" location="ГЛАВНАЯ!R1C1" display="&lt; НА ГЛАВНУЮ" xr:uid="{00000000-0004-0000-1500-000000000000}"/>
  </hyperlinks>
  <printOptions horizontalCentered="1"/>
  <pageMargins left="0" right="0" top="0" bottom="0" header="0.51181102362204722" footer="0.51181102362204722"/>
  <pageSetup paperSize="9" scale="74" orientation="portrait" r:id="rId1"/>
  <headerFooter alignWithMargins="0">
    <oddFooter>&amp;Cцены указаны в у.е.
1 у.е = курсу доллара США по ЦБ РФ + 2 %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1:I68"/>
  <sheetViews>
    <sheetView showGridLines="0" showRowColHeaders="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B5" sqref="B5:I5"/>
    </sheetView>
  </sheetViews>
  <sheetFormatPr defaultRowHeight="12.75" x14ac:dyDescent="0.2"/>
  <cols>
    <col min="1" max="1" width="3.42578125" style="1" customWidth="1"/>
    <col min="2" max="2" width="64" style="1" customWidth="1"/>
    <col min="3" max="3" width="13.28515625" style="1" customWidth="1"/>
    <col min="4" max="4" width="8.7109375" style="1" customWidth="1"/>
    <col min="5" max="5" width="8.7109375" style="36" customWidth="1"/>
    <col min="6" max="9" width="8.7109375" style="1" customWidth="1"/>
    <col min="10" max="10" width="37.140625" style="1" customWidth="1"/>
    <col min="11" max="16384" width="9.140625" style="1"/>
  </cols>
  <sheetData>
    <row r="1" spans="2:9" s="242" customFormat="1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s="242" customFormat="1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s="242" customFormat="1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864" t="s">
        <v>1784</v>
      </c>
      <c r="C5" s="864"/>
      <c r="D5" s="864"/>
      <c r="E5" s="864"/>
      <c r="F5" s="864"/>
      <c r="G5" s="864"/>
      <c r="H5" s="864"/>
      <c r="I5" s="864"/>
    </row>
    <row r="6" spans="2:9" ht="25.5" customHeight="1" thickBot="1" x14ac:dyDescent="0.25">
      <c r="B6" s="746" t="s">
        <v>1472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264" t="s">
        <v>1457</v>
      </c>
      <c r="C7" s="264" t="s">
        <v>1611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</row>
    <row r="8" spans="2:9" ht="25.5" customHeight="1" thickBot="1" x14ac:dyDescent="0.25">
      <c r="B8" s="956" t="s">
        <v>1473</v>
      </c>
      <c r="C8" s="964"/>
      <c r="D8" s="964"/>
      <c r="E8" s="964"/>
      <c r="F8" s="859"/>
      <c r="G8" s="859"/>
      <c r="H8" s="859"/>
      <c r="I8" s="860"/>
    </row>
    <row r="9" spans="2:9" ht="13.5" customHeight="1" x14ac:dyDescent="0.2">
      <c r="B9" s="325" t="s">
        <v>1811</v>
      </c>
      <c r="C9" s="297" t="s">
        <v>1474</v>
      </c>
      <c r="D9" s="270">
        <v>8.14</v>
      </c>
      <c r="E9" s="388">
        <f>D9*0.97</f>
        <v>7.8958000000000004</v>
      </c>
      <c r="F9" s="388">
        <f>D9*0.94</f>
        <v>7.6516000000000002</v>
      </c>
      <c r="G9" s="388">
        <f>D9*0.91</f>
        <v>7.4074000000000009</v>
      </c>
      <c r="H9" s="388">
        <f>D9*0.88</f>
        <v>7.1632000000000007</v>
      </c>
      <c r="I9" s="389">
        <f>D9*0.85</f>
        <v>6.9190000000000005</v>
      </c>
    </row>
    <row r="10" spans="2:9" ht="13.5" customHeight="1" x14ac:dyDescent="0.2">
      <c r="B10" s="225" t="s">
        <v>1817</v>
      </c>
      <c r="C10" s="203" t="s">
        <v>1474</v>
      </c>
      <c r="D10" s="268">
        <v>21.226769999999998</v>
      </c>
      <c r="E10" s="390">
        <f t="shared" ref="E10:E15" si="0">D10*0.97</f>
        <v>20.589966899999997</v>
      </c>
      <c r="F10" s="390">
        <f t="shared" ref="F10:F15" si="1">D10*0.94</f>
        <v>19.953163799999999</v>
      </c>
      <c r="G10" s="390">
        <f t="shared" ref="G10:G15" si="2">D10*0.91</f>
        <v>19.316360700000001</v>
      </c>
      <c r="H10" s="390">
        <f t="shared" ref="H10:H15" si="3">D10*0.88</f>
        <v>18.679557599999999</v>
      </c>
      <c r="I10" s="391">
        <f t="shared" ref="I10:I15" si="4">D10*0.85</f>
        <v>18.042754499999997</v>
      </c>
    </row>
    <row r="11" spans="2:9" ht="13.5" customHeight="1" x14ac:dyDescent="0.2">
      <c r="B11" s="225" t="s">
        <v>1812</v>
      </c>
      <c r="C11" s="203" t="s">
        <v>1474</v>
      </c>
      <c r="D11" s="268">
        <v>23.846309999999999</v>
      </c>
      <c r="E11" s="390">
        <f t="shared" si="0"/>
        <v>23.130920699999997</v>
      </c>
      <c r="F11" s="390">
        <f t="shared" si="1"/>
        <v>22.415531399999999</v>
      </c>
      <c r="G11" s="390">
        <f t="shared" si="2"/>
        <v>21.700142100000001</v>
      </c>
      <c r="H11" s="390">
        <f t="shared" si="3"/>
        <v>20.984752799999999</v>
      </c>
      <c r="I11" s="391">
        <f t="shared" si="4"/>
        <v>20.269363499999997</v>
      </c>
    </row>
    <row r="12" spans="2:9" ht="13.5" customHeight="1" x14ac:dyDescent="0.2">
      <c r="B12" s="225" t="s">
        <v>1813</v>
      </c>
      <c r="C12" s="203" t="s">
        <v>1474</v>
      </c>
      <c r="D12" s="268">
        <v>20.95</v>
      </c>
      <c r="E12" s="390">
        <f t="shared" si="0"/>
        <v>20.3215</v>
      </c>
      <c r="F12" s="390">
        <f t="shared" si="1"/>
        <v>19.692999999999998</v>
      </c>
      <c r="G12" s="390">
        <f t="shared" si="2"/>
        <v>19.064499999999999</v>
      </c>
      <c r="H12" s="390">
        <f t="shared" si="3"/>
        <v>18.436</v>
      </c>
      <c r="I12" s="391">
        <f t="shared" si="4"/>
        <v>17.807499999999997</v>
      </c>
    </row>
    <row r="13" spans="2:9" ht="13.5" customHeight="1" x14ac:dyDescent="0.2">
      <c r="B13" s="225" t="s">
        <v>1814</v>
      </c>
      <c r="C13" s="203" t="s">
        <v>1474</v>
      </c>
      <c r="D13" s="268">
        <v>24.69</v>
      </c>
      <c r="E13" s="390">
        <f t="shared" si="0"/>
        <v>23.949300000000001</v>
      </c>
      <c r="F13" s="390">
        <f t="shared" si="1"/>
        <v>23.208600000000001</v>
      </c>
      <c r="G13" s="390">
        <f t="shared" si="2"/>
        <v>22.4679</v>
      </c>
      <c r="H13" s="390">
        <f t="shared" si="3"/>
        <v>21.7272</v>
      </c>
      <c r="I13" s="391">
        <f t="shared" si="4"/>
        <v>20.986499999999999</v>
      </c>
    </row>
    <row r="14" spans="2:9" ht="13.5" customHeight="1" x14ac:dyDescent="0.2">
      <c r="B14" s="225" t="s">
        <v>1815</v>
      </c>
      <c r="C14" s="203" t="s">
        <v>1474</v>
      </c>
      <c r="D14" s="268">
        <v>22.949300000000001</v>
      </c>
      <c r="E14" s="390">
        <f t="shared" si="0"/>
        <v>22.260821</v>
      </c>
      <c r="F14" s="390">
        <f t="shared" si="1"/>
        <v>21.572341999999999</v>
      </c>
      <c r="G14" s="390">
        <f t="shared" si="2"/>
        <v>20.883863000000002</v>
      </c>
      <c r="H14" s="390">
        <f t="shared" si="3"/>
        <v>20.195384000000001</v>
      </c>
      <c r="I14" s="391">
        <f t="shared" si="4"/>
        <v>19.506905</v>
      </c>
    </row>
    <row r="15" spans="2:9" ht="13.5" customHeight="1" thickBot="1" x14ac:dyDescent="0.25">
      <c r="B15" s="387" t="s">
        <v>1816</v>
      </c>
      <c r="C15" s="295" t="s">
        <v>1474</v>
      </c>
      <c r="D15" s="392">
        <v>33.069789999999998</v>
      </c>
      <c r="E15" s="393">
        <f t="shared" si="0"/>
        <v>32.077696299999999</v>
      </c>
      <c r="F15" s="393">
        <f t="shared" si="1"/>
        <v>31.085602599999994</v>
      </c>
      <c r="G15" s="393">
        <f t="shared" si="2"/>
        <v>30.0935089</v>
      </c>
      <c r="H15" s="393">
        <f t="shared" si="3"/>
        <v>29.101415199999998</v>
      </c>
      <c r="I15" s="394">
        <f t="shared" si="4"/>
        <v>28.109321499999997</v>
      </c>
    </row>
    <row r="16" spans="2:9" ht="25.5" customHeight="1" thickBot="1" x14ac:dyDescent="0.25">
      <c r="B16" s="956" t="s">
        <v>1475</v>
      </c>
      <c r="C16" s="964"/>
      <c r="D16" s="964"/>
      <c r="E16" s="964"/>
      <c r="F16" s="859"/>
      <c r="G16" s="859"/>
      <c r="H16" s="859"/>
      <c r="I16" s="860"/>
    </row>
    <row r="17" spans="2:9" ht="13.5" customHeight="1" x14ac:dyDescent="0.2">
      <c r="B17" s="325" t="s">
        <v>1818</v>
      </c>
      <c r="C17" s="297" t="s">
        <v>2</v>
      </c>
      <c r="D17" s="270">
        <v>47.063099999999999</v>
      </c>
      <c r="E17" s="388">
        <f t="shared" ref="E17:E68" si="5">D17*0.97</f>
        <v>45.651206999999999</v>
      </c>
      <c r="F17" s="388">
        <f t="shared" ref="F17:F68" si="6">D17*0.94</f>
        <v>44.239313999999993</v>
      </c>
      <c r="G17" s="388">
        <f t="shared" ref="G17:G68" si="7">D17*0.91</f>
        <v>42.827421000000001</v>
      </c>
      <c r="H17" s="388">
        <f t="shared" ref="H17:H68" si="8">D17*0.88</f>
        <v>41.415528000000002</v>
      </c>
      <c r="I17" s="389">
        <f t="shared" ref="I17:I68" si="9">D17*0.85</f>
        <v>40.003634999999996</v>
      </c>
    </row>
    <row r="18" spans="2:9" ht="13.5" customHeight="1" x14ac:dyDescent="0.2">
      <c r="B18" s="225" t="s">
        <v>1819</v>
      </c>
      <c r="C18" s="203" t="s">
        <v>2</v>
      </c>
      <c r="D18" s="268">
        <v>53.295400000000001</v>
      </c>
      <c r="E18" s="390">
        <f t="shared" si="5"/>
        <v>51.696537999999997</v>
      </c>
      <c r="F18" s="390">
        <f t="shared" si="6"/>
        <v>50.097676</v>
      </c>
      <c r="G18" s="390">
        <f t="shared" si="7"/>
        <v>48.498814000000003</v>
      </c>
      <c r="H18" s="390">
        <f t="shared" si="8"/>
        <v>46.899951999999999</v>
      </c>
      <c r="I18" s="391">
        <f t="shared" si="9"/>
        <v>45.301090000000002</v>
      </c>
    </row>
    <row r="19" spans="2:9" ht="13.5" customHeight="1" x14ac:dyDescent="0.2">
      <c r="B19" s="225" t="s">
        <v>1820</v>
      </c>
      <c r="C19" s="203" t="s">
        <v>2</v>
      </c>
      <c r="D19" s="268">
        <v>47.71</v>
      </c>
      <c r="E19" s="390">
        <f t="shared" si="5"/>
        <v>46.278700000000001</v>
      </c>
      <c r="F19" s="390">
        <f t="shared" si="6"/>
        <v>44.8474</v>
      </c>
      <c r="G19" s="390">
        <f t="shared" si="7"/>
        <v>43.4161</v>
      </c>
      <c r="H19" s="390">
        <f t="shared" si="8"/>
        <v>41.9848</v>
      </c>
      <c r="I19" s="391">
        <f t="shared" si="9"/>
        <v>40.5535</v>
      </c>
    </row>
    <row r="20" spans="2:9" ht="13.5" customHeight="1" x14ac:dyDescent="0.2">
      <c r="B20" s="225" t="s">
        <v>1821</v>
      </c>
      <c r="C20" s="203" t="s">
        <v>2</v>
      </c>
      <c r="D20" s="268">
        <v>59.27</v>
      </c>
      <c r="E20" s="390">
        <f t="shared" si="5"/>
        <v>57.491900000000001</v>
      </c>
      <c r="F20" s="390">
        <f t="shared" si="6"/>
        <v>55.713799999999999</v>
      </c>
      <c r="G20" s="390">
        <f t="shared" si="7"/>
        <v>53.935700000000004</v>
      </c>
      <c r="H20" s="390">
        <f t="shared" si="8"/>
        <v>52.157600000000002</v>
      </c>
      <c r="I20" s="391">
        <f t="shared" si="9"/>
        <v>50.3795</v>
      </c>
    </row>
    <row r="21" spans="2:9" ht="13.5" customHeight="1" x14ac:dyDescent="0.2">
      <c r="B21" s="225" t="s">
        <v>1822</v>
      </c>
      <c r="C21" s="203" t="s">
        <v>2</v>
      </c>
      <c r="D21" s="268">
        <v>59.996400000000001</v>
      </c>
      <c r="E21" s="390">
        <f t="shared" si="5"/>
        <v>58.196508000000001</v>
      </c>
      <c r="F21" s="390">
        <f t="shared" si="6"/>
        <v>56.396615999999995</v>
      </c>
      <c r="G21" s="390">
        <f t="shared" si="7"/>
        <v>54.596724000000002</v>
      </c>
      <c r="H21" s="390">
        <f t="shared" si="8"/>
        <v>52.796832000000002</v>
      </c>
      <c r="I21" s="391">
        <f t="shared" si="9"/>
        <v>50.996940000000002</v>
      </c>
    </row>
    <row r="22" spans="2:9" ht="13.5" customHeight="1" x14ac:dyDescent="0.2">
      <c r="B22" s="225" t="s">
        <v>1823</v>
      </c>
      <c r="C22" s="203" t="s">
        <v>2</v>
      </c>
      <c r="D22" s="268">
        <v>21.243200000000002</v>
      </c>
      <c r="E22" s="390">
        <f t="shared" si="5"/>
        <v>20.605904000000002</v>
      </c>
      <c r="F22" s="390">
        <f t="shared" si="6"/>
        <v>19.968608</v>
      </c>
      <c r="G22" s="390">
        <f t="shared" si="7"/>
        <v>19.331312</v>
      </c>
      <c r="H22" s="390">
        <f t="shared" si="8"/>
        <v>18.694016000000001</v>
      </c>
      <c r="I22" s="391">
        <f t="shared" si="9"/>
        <v>18.056720000000002</v>
      </c>
    </row>
    <row r="23" spans="2:9" ht="13.5" customHeight="1" x14ac:dyDescent="0.2">
      <c r="B23" s="225" t="s">
        <v>1824</v>
      </c>
      <c r="C23" s="203" t="s">
        <v>2</v>
      </c>
      <c r="D23" s="268">
        <v>51.749099999999999</v>
      </c>
      <c r="E23" s="390">
        <f t="shared" si="5"/>
        <v>50.196626999999999</v>
      </c>
      <c r="F23" s="390">
        <f t="shared" si="6"/>
        <v>48.644153999999993</v>
      </c>
      <c r="G23" s="390">
        <f t="shared" si="7"/>
        <v>47.091681000000001</v>
      </c>
      <c r="H23" s="390">
        <f t="shared" si="8"/>
        <v>45.539208000000002</v>
      </c>
      <c r="I23" s="391">
        <f t="shared" si="9"/>
        <v>43.986734999999996</v>
      </c>
    </row>
    <row r="24" spans="2:9" ht="13.5" customHeight="1" x14ac:dyDescent="0.2">
      <c r="B24" s="225" t="s">
        <v>3301</v>
      </c>
      <c r="C24" s="203" t="s">
        <v>2</v>
      </c>
      <c r="D24" s="268">
        <v>26.71</v>
      </c>
      <c r="E24" s="390">
        <f t="shared" si="5"/>
        <v>25.9087</v>
      </c>
      <c r="F24" s="390">
        <f t="shared" si="6"/>
        <v>25.107399999999998</v>
      </c>
      <c r="G24" s="390">
        <f t="shared" si="7"/>
        <v>24.306100000000001</v>
      </c>
      <c r="H24" s="390">
        <f t="shared" si="8"/>
        <v>23.504799999999999</v>
      </c>
      <c r="I24" s="391">
        <f t="shared" si="9"/>
        <v>22.703500000000002</v>
      </c>
    </row>
    <row r="25" spans="2:9" ht="13.5" customHeight="1" x14ac:dyDescent="0.2">
      <c r="B25" s="225" t="s">
        <v>1825</v>
      </c>
      <c r="C25" s="203" t="s">
        <v>2</v>
      </c>
      <c r="D25" s="268">
        <v>59.309100000000001</v>
      </c>
      <c r="E25" s="390">
        <f t="shared" si="5"/>
        <v>57.529826999999997</v>
      </c>
      <c r="F25" s="390">
        <f t="shared" si="6"/>
        <v>55.750554000000001</v>
      </c>
      <c r="G25" s="390">
        <f t="shared" si="7"/>
        <v>53.971281000000005</v>
      </c>
      <c r="H25" s="390">
        <f t="shared" si="8"/>
        <v>52.192008000000001</v>
      </c>
      <c r="I25" s="391">
        <f t="shared" si="9"/>
        <v>50.412734999999998</v>
      </c>
    </row>
    <row r="26" spans="2:9" ht="13.5" customHeight="1" x14ac:dyDescent="0.2">
      <c r="B26" s="225" t="s">
        <v>1826</v>
      </c>
      <c r="C26" s="203" t="s">
        <v>2</v>
      </c>
      <c r="D26" s="268">
        <v>51.874000000000002</v>
      </c>
      <c r="E26" s="390">
        <f t="shared" si="5"/>
        <v>50.317779999999999</v>
      </c>
      <c r="F26" s="390">
        <f t="shared" si="6"/>
        <v>48.761560000000003</v>
      </c>
      <c r="G26" s="390">
        <f t="shared" si="7"/>
        <v>47.205340000000007</v>
      </c>
      <c r="H26" s="390">
        <f t="shared" si="8"/>
        <v>45.649120000000003</v>
      </c>
      <c r="I26" s="391">
        <f t="shared" si="9"/>
        <v>44.0929</v>
      </c>
    </row>
    <row r="27" spans="2:9" ht="13.5" customHeight="1" x14ac:dyDescent="0.2">
      <c r="B27" s="225" t="s">
        <v>1827</v>
      </c>
      <c r="C27" s="203" t="s">
        <v>2</v>
      </c>
      <c r="D27" s="268">
        <v>58.88</v>
      </c>
      <c r="E27" s="390">
        <f t="shared" si="5"/>
        <v>57.113599999999998</v>
      </c>
      <c r="F27" s="390">
        <f t="shared" si="6"/>
        <v>55.347200000000001</v>
      </c>
      <c r="G27" s="390">
        <f t="shared" si="7"/>
        <v>53.580800000000004</v>
      </c>
      <c r="H27" s="390">
        <f t="shared" si="8"/>
        <v>51.814399999999999</v>
      </c>
      <c r="I27" s="391">
        <f t="shared" si="9"/>
        <v>50.048000000000002</v>
      </c>
    </row>
    <row r="28" spans="2:9" ht="13.5" customHeight="1" x14ac:dyDescent="0.2">
      <c r="B28" s="225" t="s">
        <v>1828</v>
      </c>
      <c r="C28" s="203" t="s">
        <v>2</v>
      </c>
      <c r="D28" s="268">
        <v>49.96</v>
      </c>
      <c r="E28" s="390">
        <f t="shared" si="5"/>
        <v>48.461199999999998</v>
      </c>
      <c r="F28" s="390">
        <f t="shared" si="6"/>
        <v>46.962399999999995</v>
      </c>
      <c r="G28" s="390">
        <f t="shared" si="7"/>
        <v>45.4636</v>
      </c>
      <c r="H28" s="390">
        <f t="shared" si="8"/>
        <v>43.964800000000004</v>
      </c>
      <c r="I28" s="391">
        <f t="shared" si="9"/>
        <v>42.466000000000001</v>
      </c>
    </row>
    <row r="29" spans="2:9" ht="13.5" customHeight="1" x14ac:dyDescent="0.2">
      <c r="B29" s="225" t="s">
        <v>1829</v>
      </c>
      <c r="C29" s="203" t="s">
        <v>2</v>
      </c>
      <c r="D29" s="268">
        <v>56.466299999999997</v>
      </c>
      <c r="E29" s="390">
        <f t="shared" si="5"/>
        <v>54.772310999999995</v>
      </c>
      <c r="F29" s="390">
        <f t="shared" si="6"/>
        <v>53.078321999999993</v>
      </c>
      <c r="G29" s="390">
        <f t="shared" si="7"/>
        <v>51.384332999999998</v>
      </c>
      <c r="H29" s="390">
        <f t="shared" si="8"/>
        <v>49.690343999999996</v>
      </c>
      <c r="I29" s="391">
        <f t="shared" si="9"/>
        <v>47.996354999999994</v>
      </c>
    </row>
    <row r="30" spans="2:9" ht="13.5" customHeight="1" x14ac:dyDescent="0.2">
      <c r="B30" s="225" t="s">
        <v>1830</v>
      </c>
      <c r="C30" s="203" t="s">
        <v>2</v>
      </c>
      <c r="D30" s="268">
        <v>60.2776</v>
      </c>
      <c r="E30" s="390">
        <f t="shared" si="5"/>
        <v>58.469271999999997</v>
      </c>
      <c r="F30" s="390">
        <f t="shared" si="6"/>
        <v>56.660943999999994</v>
      </c>
      <c r="G30" s="390">
        <f t="shared" si="7"/>
        <v>54.852616000000005</v>
      </c>
      <c r="H30" s="390">
        <f t="shared" si="8"/>
        <v>53.044288000000002</v>
      </c>
      <c r="I30" s="391">
        <f t="shared" si="9"/>
        <v>51.235959999999999</v>
      </c>
    </row>
    <row r="31" spans="2:9" ht="13.5" customHeight="1" x14ac:dyDescent="0.2">
      <c r="B31" s="225" t="s">
        <v>3302</v>
      </c>
      <c r="C31" s="203" t="s">
        <v>2</v>
      </c>
      <c r="D31" s="268">
        <v>38.43</v>
      </c>
      <c r="E31" s="390">
        <f t="shared" si="5"/>
        <v>37.277099999999997</v>
      </c>
      <c r="F31" s="390">
        <f t="shared" si="6"/>
        <v>36.124199999999995</v>
      </c>
      <c r="G31" s="390">
        <f t="shared" si="7"/>
        <v>34.971299999999999</v>
      </c>
      <c r="H31" s="390">
        <f t="shared" si="8"/>
        <v>33.818399999999997</v>
      </c>
      <c r="I31" s="391">
        <f t="shared" si="9"/>
        <v>32.665500000000002</v>
      </c>
    </row>
    <row r="32" spans="2:9" ht="13.5" customHeight="1" x14ac:dyDescent="0.2">
      <c r="B32" s="225" t="s">
        <v>1831</v>
      </c>
      <c r="C32" s="203" t="s">
        <v>2</v>
      </c>
      <c r="D32" s="268">
        <v>52.64969</v>
      </c>
      <c r="E32" s="390">
        <f t="shared" si="5"/>
        <v>51.070199299999999</v>
      </c>
      <c r="F32" s="390">
        <f t="shared" si="6"/>
        <v>49.490708599999998</v>
      </c>
      <c r="G32" s="390">
        <f t="shared" si="7"/>
        <v>47.911217900000004</v>
      </c>
      <c r="H32" s="390">
        <f t="shared" si="8"/>
        <v>46.331727200000003</v>
      </c>
      <c r="I32" s="391">
        <f t="shared" si="9"/>
        <v>44.752236499999995</v>
      </c>
    </row>
    <row r="33" spans="2:9" ht="13.5" customHeight="1" x14ac:dyDescent="0.2">
      <c r="B33" s="225" t="s">
        <v>1831</v>
      </c>
      <c r="C33" s="203" t="s">
        <v>2</v>
      </c>
      <c r="D33" s="268">
        <v>52.64969</v>
      </c>
      <c r="E33" s="390">
        <f t="shared" si="5"/>
        <v>51.070199299999999</v>
      </c>
      <c r="F33" s="390">
        <f t="shared" si="6"/>
        <v>49.490708599999998</v>
      </c>
      <c r="G33" s="390">
        <f t="shared" si="7"/>
        <v>47.911217900000004</v>
      </c>
      <c r="H33" s="390">
        <f t="shared" si="8"/>
        <v>46.331727200000003</v>
      </c>
      <c r="I33" s="391">
        <f t="shared" si="9"/>
        <v>44.752236499999995</v>
      </c>
    </row>
    <row r="34" spans="2:9" ht="13.5" customHeight="1" x14ac:dyDescent="0.2">
      <c r="B34" s="225" t="s">
        <v>1832</v>
      </c>
      <c r="C34" s="203" t="s">
        <v>2</v>
      </c>
      <c r="D34" s="268">
        <v>18.600000000000001</v>
      </c>
      <c r="E34" s="390">
        <f t="shared" si="5"/>
        <v>18.042000000000002</v>
      </c>
      <c r="F34" s="390">
        <f t="shared" si="6"/>
        <v>17.484000000000002</v>
      </c>
      <c r="G34" s="390">
        <f t="shared" si="7"/>
        <v>16.926000000000002</v>
      </c>
      <c r="H34" s="390">
        <f t="shared" si="8"/>
        <v>16.368000000000002</v>
      </c>
      <c r="I34" s="391">
        <f t="shared" si="9"/>
        <v>15.81</v>
      </c>
    </row>
    <row r="35" spans="2:9" ht="13.5" customHeight="1" x14ac:dyDescent="0.2">
      <c r="B35" s="225" t="s">
        <v>1833</v>
      </c>
      <c r="C35" s="203" t="s">
        <v>2</v>
      </c>
      <c r="D35" s="268">
        <v>40.2684</v>
      </c>
      <c r="E35" s="390">
        <f t="shared" si="5"/>
        <v>39.060347999999998</v>
      </c>
      <c r="F35" s="390">
        <f t="shared" si="6"/>
        <v>37.852295999999996</v>
      </c>
      <c r="G35" s="390">
        <f t="shared" si="7"/>
        <v>36.644244</v>
      </c>
      <c r="H35" s="390">
        <f t="shared" si="8"/>
        <v>35.436191999999998</v>
      </c>
      <c r="I35" s="391">
        <f t="shared" si="9"/>
        <v>34.228139999999996</v>
      </c>
    </row>
    <row r="36" spans="2:9" ht="13.5" customHeight="1" x14ac:dyDescent="0.2">
      <c r="B36" s="225" t="s">
        <v>1834</v>
      </c>
      <c r="C36" s="203" t="s">
        <v>2</v>
      </c>
      <c r="D36" s="268">
        <v>44.79</v>
      </c>
      <c r="E36" s="390">
        <f t="shared" si="5"/>
        <v>43.446300000000001</v>
      </c>
      <c r="F36" s="390">
        <f t="shared" si="6"/>
        <v>42.102599999999995</v>
      </c>
      <c r="G36" s="390">
        <f t="shared" si="7"/>
        <v>40.758900000000004</v>
      </c>
      <c r="H36" s="390">
        <f t="shared" si="8"/>
        <v>39.415199999999999</v>
      </c>
      <c r="I36" s="391">
        <f t="shared" si="9"/>
        <v>38.0715</v>
      </c>
    </row>
    <row r="37" spans="2:9" ht="13.5" customHeight="1" x14ac:dyDescent="0.2">
      <c r="B37" s="225" t="s">
        <v>1835</v>
      </c>
      <c r="C37" s="203" t="s">
        <v>2</v>
      </c>
      <c r="D37" s="268">
        <v>27.15</v>
      </c>
      <c r="E37" s="390">
        <f t="shared" si="5"/>
        <v>26.335499999999996</v>
      </c>
      <c r="F37" s="390">
        <f t="shared" si="6"/>
        <v>25.520999999999997</v>
      </c>
      <c r="G37" s="390">
        <f t="shared" si="7"/>
        <v>24.706499999999998</v>
      </c>
      <c r="H37" s="390">
        <f t="shared" si="8"/>
        <v>23.891999999999999</v>
      </c>
      <c r="I37" s="391">
        <f t="shared" si="9"/>
        <v>23.077499999999997</v>
      </c>
    </row>
    <row r="38" spans="2:9" ht="13.5" customHeight="1" x14ac:dyDescent="0.2">
      <c r="B38" s="225" t="s">
        <v>1836</v>
      </c>
      <c r="C38" s="203" t="s">
        <v>2</v>
      </c>
      <c r="D38" s="268">
        <v>34.090000000000003</v>
      </c>
      <c r="E38" s="390">
        <f t="shared" si="5"/>
        <v>33.067300000000003</v>
      </c>
      <c r="F38" s="390">
        <f t="shared" si="6"/>
        <v>32.044600000000003</v>
      </c>
      <c r="G38" s="390">
        <f t="shared" si="7"/>
        <v>31.021900000000006</v>
      </c>
      <c r="H38" s="390">
        <f t="shared" si="8"/>
        <v>29.999200000000002</v>
      </c>
      <c r="I38" s="391">
        <f t="shared" si="9"/>
        <v>28.976500000000001</v>
      </c>
    </row>
    <row r="39" spans="2:9" ht="13.5" customHeight="1" x14ac:dyDescent="0.2">
      <c r="B39" s="225" t="s">
        <v>1837</v>
      </c>
      <c r="C39" s="203" t="s">
        <v>2</v>
      </c>
      <c r="D39" s="268">
        <v>54.772669999999998</v>
      </c>
      <c r="E39" s="390">
        <f t="shared" si="5"/>
        <v>53.129489899999996</v>
      </c>
      <c r="F39" s="390">
        <f t="shared" si="6"/>
        <v>51.486309799999994</v>
      </c>
      <c r="G39" s="390">
        <f t="shared" si="7"/>
        <v>49.843129699999999</v>
      </c>
      <c r="H39" s="390">
        <f t="shared" si="8"/>
        <v>48.199949599999997</v>
      </c>
      <c r="I39" s="391">
        <f t="shared" si="9"/>
        <v>46.556769499999994</v>
      </c>
    </row>
    <row r="40" spans="2:9" ht="13.5" customHeight="1" x14ac:dyDescent="0.2">
      <c r="B40" s="225" t="s">
        <v>1838</v>
      </c>
      <c r="C40" s="203" t="s">
        <v>2</v>
      </c>
      <c r="D40" s="268">
        <v>54.35</v>
      </c>
      <c r="E40" s="390">
        <f t="shared" si="5"/>
        <v>52.719499999999996</v>
      </c>
      <c r="F40" s="390">
        <f t="shared" si="6"/>
        <v>51.088999999999999</v>
      </c>
      <c r="G40" s="390">
        <f t="shared" si="7"/>
        <v>49.458500000000001</v>
      </c>
      <c r="H40" s="390">
        <f t="shared" si="8"/>
        <v>47.828000000000003</v>
      </c>
      <c r="I40" s="391">
        <f t="shared" si="9"/>
        <v>46.197499999999998</v>
      </c>
    </row>
    <row r="41" spans="2:9" ht="13.5" customHeight="1" x14ac:dyDescent="0.2">
      <c r="B41" s="225" t="s">
        <v>1839</v>
      </c>
      <c r="C41" s="203" t="s">
        <v>2</v>
      </c>
      <c r="D41" s="268">
        <v>59.98</v>
      </c>
      <c r="E41" s="390">
        <f t="shared" si="5"/>
        <v>58.180599999999998</v>
      </c>
      <c r="F41" s="390">
        <f t="shared" si="6"/>
        <v>56.381199999999993</v>
      </c>
      <c r="G41" s="390">
        <f t="shared" si="7"/>
        <v>54.581800000000001</v>
      </c>
      <c r="H41" s="390">
        <f t="shared" si="8"/>
        <v>52.782399999999996</v>
      </c>
      <c r="I41" s="391">
        <f t="shared" si="9"/>
        <v>50.982999999999997</v>
      </c>
    </row>
    <row r="42" spans="2:9" ht="13.5" customHeight="1" x14ac:dyDescent="0.2">
      <c r="B42" s="225" t="s">
        <v>1840</v>
      </c>
      <c r="C42" s="203" t="s">
        <v>2</v>
      </c>
      <c r="D42" s="268">
        <v>68.42</v>
      </c>
      <c r="E42" s="390">
        <f t="shared" si="5"/>
        <v>66.367400000000004</v>
      </c>
      <c r="F42" s="390">
        <f t="shared" si="6"/>
        <v>64.314799999999991</v>
      </c>
      <c r="G42" s="390">
        <f t="shared" si="7"/>
        <v>62.262200000000007</v>
      </c>
      <c r="H42" s="390">
        <f t="shared" si="8"/>
        <v>60.209600000000002</v>
      </c>
      <c r="I42" s="391">
        <f t="shared" si="9"/>
        <v>58.156999999999996</v>
      </c>
    </row>
    <row r="43" spans="2:9" ht="13.5" customHeight="1" x14ac:dyDescent="0.2">
      <c r="B43" s="225" t="s">
        <v>1841</v>
      </c>
      <c r="C43" s="203" t="s">
        <v>2</v>
      </c>
      <c r="D43" s="268">
        <v>54.49</v>
      </c>
      <c r="E43" s="390">
        <f t="shared" si="5"/>
        <v>52.8553</v>
      </c>
      <c r="F43" s="390">
        <f t="shared" si="6"/>
        <v>51.220599999999997</v>
      </c>
      <c r="G43" s="390">
        <f t="shared" si="7"/>
        <v>49.585900000000002</v>
      </c>
      <c r="H43" s="390">
        <f t="shared" si="8"/>
        <v>47.9512</v>
      </c>
      <c r="I43" s="391">
        <f t="shared" si="9"/>
        <v>46.316499999999998</v>
      </c>
    </row>
    <row r="44" spans="2:9" ht="13.5" customHeight="1" x14ac:dyDescent="0.2">
      <c r="B44" s="225" t="s">
        <v>3300</v>
      </c>
      <c r="C44" s="203" t="s">
        <v>2</v>
      </c>
      <c r="D44" s="268">
        <v>71.508399999999995</v>
      </c>
      <c r="E44" s="390">
        <f t="shared" si="5"/>
        <v>69.363147999999995</v>
      </c>
      <c r="F44" s="390">
        <f t="shared" si="6"/>
        <v>67.217895999999996</v>
      </c>
      <c r="G44" s="390">
        <f t="shared" si="7"/>
        <v>65.072643999999997</v>
      </c>
      <c r="H44" s="390">
        <f t="shared" si="8"/>
        <v>62.927391999999998</v>
      </c>
      <c r="I44" s="391">
        <f t="shared" si="9"/>
        <v>60.782139999999991</v>
      </c>
    </row>
    <row r="45" spans="2:9" ht="13.5" customHeight="1" x14ac:dyDescent="0.2">
      <c r="B45" s="225" t="s">
        <v>1842</v>
      </c>
      <c r="C45" s="203" t="s">
        <v>2</v>
      </c>
      <c r="D45" s="268">
        <v>49.27</v>
      </c>
      <c r="E45" s="390">
        <f t="shared" si="5"/>
        <v>47.791899999999998</v>
      </c>
      <c r="F45" s="390">
        <f t="shared" si="6"/>
        <v>46.313800000000001</v>
      </c>
      <c r="G45" s="390">
        <f t="shared" si="7"/>
        <v>44.835700000000003</v>
      </c>
      <c r="H45" s="390">
        <f t="shared" si="8"/>
        <v>43.357600000000005</v>
      </c>
      <c r="I45" s="391">
        <f t="shared" si="9"/>
        <v>41.8795</v>
      </c>
    </row>
    <row r="46" spans="2:9" ht="13.5" customHeight="1" x14ac:dyDescent="0.2">
      <c r="B46" s="225" t="s">
        <v>1843</v>
      </c>
      <c r="C46" s="203" t="s">
        <v>2</v>
      </c>
      <c r="D46" s="268">
        <v>46.924439999999997</v>
      </c>
      <c r="E46" s="390">
        <f t="shared" si="5"/>
        <v>45.516706799999994</v>
      </c>
      <c r="F46" s="390">
        <f t="shared" si="6"/>
        <v>44.108973599999992</v>
      </c>
      <c r="G46" s="390">
        <f t="shared" si="7"/>
        <v>42.701240399999996</v>
      </c>
      <c r="H46" s="390">
        <f t="shared" si="8"/>
        <v>41.293507200000001</v>
      </c>
      <c r="I46" s="391">
        <f t="shared" si="9"/>
        <v>39.885773999999998</v>
      </c>
    </row>
    <row r="47" spans="2:9" ht="13.5" customHeight="1" x14ac:dyDescent="0.2">
      <c r="B47" s="225" t="s">
        <v>1844</v>
      </c>
      <c r="C47" s="203" t="s">
        <v>2</v>
      </c>
      <c r="D47" s="268">
        <v>14.240769999999999</v>
      </c>
      <c r="E47" s="390">
        <f t="shared" si="5"/>
        <v>13.813546899999999</v>
      </c>
      <c r="F47" s="390">
        <f t="shared" si="6"/>
        <v>13.3863238</v>
      </c>
      <c r="G47" s="390">
        <f t="shared" si="7"/>
        <v>12.9591007</v>
      </c>
      <c r="H47" s="390">
        <f t="shared" si="8"/>
        <v>12.5318776</v>
      </c>
      <c r="I47" s="391">
        <f t="shared" si="9"/>
        <v>12.104654499999999</v>
      </c>
    </row>
    <row r="48" spans="2:9" x14ac:dyDescent="0.2">
      <c r="B48" s="225" t="s">
        <v>1845</v>
      </c>
      <c r="C48" s="203" t="s">
        <v>2</v>
      </c>
      <c r="D48" s="268">
        <v>37.628599999999999</v>
      </c>
      <c r="E48" s="390">
        <f t="shared" si="5"/>
        <v>36.499741999999998</v>
      </c>
      <c r="F48" s="390">
        <f t="shared" si="6"/>
        <v>35.370883999999997</v>
      </c>
      <c r="G48" s="390">
        <f t="shared" si="7"/>
        <v>34.242026000000003</v>
      </c>
      <c r="H48" s="390">
        <f t="shared" si="8"/>
        <v>33.113168000000002</v>
      </c>
      <c r="I48" s="391">
        <f t="shared" si="9"/>
        <v>31.984309999999997</v>
      </c>
    </row>
    <row r="49" spans="2:9" x14ac:dyDescent="0.2">
      <c r="B49" s="225" t="s">
        <v>1846</v>
      </c>
      <c r="C49" s="203" t="s">
        <v>2</v>
      </c>
      <c r="D49" s="268">
        <v>69.852599999999995</v>
      </c>
      <c r="E49" s="390">
        <f t="shared" si="5"/>
        <v>67.757021999999992</v>
      </c>
      <c r="F49" s="390">
        <f t="shared" si="6"/>
        <v>65.661443999999989</v>
      </c>
      <c r="G49" s="390">
        <f t="shared" si="7"/>
        <v>63.565866</v>
      </c>
      <c r="H49" s="390">
        <f t="shared" si="8"/>
        <v>61.470287999999996</v>
      </c>
      <c r="I49" s="391">
        <f t="shared" si="9"/>
        <v>59.374709999999993</v>
      </c>
    </row>
    <row r="50" spans="2:9" x14ac:dyDescent="0.2">
      <c r="B50" s="225" t="s">
        <v>1847</v>
      </c>
      <c r="C50" s="203" t="s">
        <v>2</v>
      </c>
      <c r="D50" s="268">
        <v>35.972900000000003</v>
      </c>
      <c r="E50" s="390">
        <f t="shared" si="5"/>
        <v>34.893712999999998</v>
      </c>
      <c r="F50" s="390">
        <f t="shared" si="6"/>
        <v>33.814526000000001</v>
      </c>
      <c r="G50" s="390">
        <f t="shared" si="7"/>
        <v>32.735339000000003</v>
      </c>
      <c r="H50" s="390">
        <f t="shared" si="8"/>
        <v>31.656152000000002</v>
      </c>
      <c r="I50" s="391">
        <f t="shared" si="9"/>
        <v>30.576965000000001</v>
      </c>
    </row>
    <row r="51" spans="2:9" x14ac:dyDescent="0.2">
      <c r="B51" s="225" t="s">
        <v>1848</v>
      </c>
      <c r="C51" s="203" t="s">
        <v>2</v>
      </c>
      <c r="D51" s="268">
        <v>49.062399999999997</v>
      </c>
      <c r="E51" s="390">
        <f t="shared" si="5"/>
        <v>47.590527999999992</v>
      </c>
      <c r="F51" s="390">
        <f t="shared" si="6"/>
        <v>46.118655999999994</v>
      </c>
      <c r="G51" s="390">
        <f t="shared" si="7"/>
        <v>44.646783999999997</v>
      </c>
      <c r="H51" s="390">
        <f t="shared" si="8"/>
        <v>43.174911999999999</v>
      </c>
      <c r="I51" s="391">
        <f t="shared" si="9"/>
        <v>41.703039999999994</v>
      </c>
    </row>
    <row r="52" spans="2:9" x14ac:dyDescent="0.2">
      <c r="B52" s="225" t="s">
        <v>3303</v>
      </c>
      <c r="C52" s="203" t="s">
        <v>2</v>
      </c>
      <c r="D52" s="268">
        <v>27.55</v>
      </c>
      <c r="E52" s="390">
        <f t="shared" si="5"/>
        <v>26.723500000000001</v>
      </c>
      <c r="F52" s="390">
        <f t="shared" si="6"/>
        <v>25.896999999999998</v>
      </c>
      <c r="G52" s="390">
        <f t="shared" si="7"/>
        <v>25.070500000000003</v>
      </c>
      <c r="H52" s="390">
        <f t="shared" si="8"/>
        <v>24.244</v>
      </c>
      <c r="I52" s="391">
        <f t="shared" si="9"/>
        <v>23.4175</v>
      </c>
    </row>
    <row r="53" spans="2:9" x14ac:dyDescent="0.2">
      <c r="B53" s="225" t="s">
        <v>1849</v>
      </c>
      <c r="C53" s="203" t="s">
        <v>2</v>
      </c>
      <c r="D53" s="268">
        <v>68.959999999999994</v>
      </c>
      <c r="E53" s="390">
        <f t="shared" si="5"/>
        <v>66.891199999999998</v>
      </c>
      <c r="F53" s="390">
        <f t="shared" si="6"/>
        <v>64.822399999999988</v>
      </c>
      <c r="G53" s="390">
        <f t="shared" si="7"/>
        <v>62.753599999999999</v>
      </c>
      <c r="H53" s="390">
        <f t="shared" si="8"/>
        <v>60.684799999999996</v>
      </c>
      <c r="I53" s="391">
        <f t="shared" si="9"/>
        <v>58.615999999999993</v>
      </c>
    </row>
    <row r="54" spans="2:9" x14ac:dyDescent="0.2">
      <c r="B54" s="225" t="s">
        <v>1850</v>
      </c>
      <c r="C54" s="203" t="s">
        <v>2</v>
      </c>
      <c r="D54" s="268">
        <v>60.7774</v>
      </c>
      <c r="E54" s="390">
        <f t="shared" si="5"/>
        <v>58.954077999999996</v>
      </c>
      <c r="F54" s="390">
        <f t="shared" si="6"/>
        <v>57.130755999999998</v>
      </c>
      <c r="G54" s="390">
        <f t="shared" si="7"/>
        <v>55.307434000000001</v>
      </c>
      <c r="H54" s="390">
        <f t="shared" si="8"/>
        <v>53.484112000000003</v>
      </c>
      <c r="I54" s="391">
        <f t="shared" si="9"/>
        <v>51.660789999999999</v>
      </c>
    </row>
    <row r="55" spans="2:9" x14ac:dyDescent="0.2">
      <c r="B55" s="225" t="s">
        <v>1851</v>
      </c>
      <c r="C55" s="203" t="s">
        <v>2</v>
      </c>
      <c r="D55" s="268">
        <v>74.960400000000007</v>
      </c>
      <c r="E55" s="390">
        <f t="shared" si="5"/>
        <v>72.711588000000006</v>
      </c>
      <c r="F55" s="390">
        <f t="shared" si="6"/>
        <v>70.462776000000005</v>
      </c>
      <c r="G55" s="390">
        <f t="shared" si="7"/>
        <v>68.213964000000004</v>
      </c>
      <c r="H55" s="390">
        <f t="shared" si="8"/>
        <v>65.965152000000003</v>
      </c>
      <c r="I55" s="391">
        <f t="shared" si="9"/>
        <v>63.716340000000002</v>
      </c>
    </row>
    <row r="56" spans="2:9" x14ac:dyDescent="0.2">
      <c r="B56" s="225" t="s">
        <v>1852</v>
      </c>
      <c r="C56" s="203" t="s">
        <v>2</v>
      </c>
      <c r="D56" s="268">
        <v>73.209999999999994</v>
      </c>
      <c r="E56" s="390">
        <f t="shared" si="5"/>
        <v>71.013699999999986</v>
      </c>
      <c r="F56" s="390">
        <f t="shared" si="6"/>
        <v>68.817399999999992</v>
      </c>
      <c r="G56" s="390">
        <f t="shared" si="7"/>
        <v>66.621099999999998</v>
      </c>
      <c r="H56" s="390">
        <f t="shared" si="8"/>
        <v>64.424799999999991</v>
      </c>
      <c r="I56" s="391">
        <f t="shared" si="9"/>
        <v>62.22849999999999</v>
      </c>
    </row>
    <row r="57" spans="2:9" x14ac:dyDescent="0.2">
      <c r="B57" s="225" t="s">
        <v>1853</v>
      </c>
      <c r="C57" s="203" t="s">
        <v>2</v>
      </c>
      <c r="D57" s="268">
        <v>68.977900000000005</v>
      </c>
      <c r="E57" s="390">
        <f t="shared" si="5"/>
        <v>66.908563000000001</v>
      </c>
      <c r="F57" s="390">
        <f t="shared" si="6"/>
        <v>64.839225999999996</v>
      </c>
      <c r="G57" s="390">
        <f t="shared" si="7"/>
        <v>62.769889000000006</v>
      </c>
      <c r="H57" s="390">
        <f t="shared" si="8"/>
        <v>60.700552000000002</v>
      </c>
      <c r="I57" s="391">
        <f t="shared" si="9"/>
        <v>58.631215000000005</v>
      </c>
    </row>
    <row r="58" spans="2:9" x14ac:dyDescent="0.2">
      <c r="B58" s="225" t="s">
        <v>1854</v>
      </c>
      <c r="C58" s="203" t="s">
        <v>2</v>
      </c>
      <c r="D58" s="268">
        <v>68.977900000000005</v>
      </c>
      <c r="E58" s="390">
        <f t="shared" si="5"/>
        <v>66.908563000000001</v>
      </c>
      <c r="F58" s="390">
        <f t="shared" si="6"/>
        <v>64.839225999999996</v>
      </c>
      <c r="G58" s="390">
        <f t="shared" si="7"/>
        <v>62.769889000000006</v>
      </c>
      <c r="H58" s="390">
        <f t="shared" si="8"/>
        <v>60.700552000000002</v>
      </c>
      <c r="I58" s="391">
        <f t="shared" si="9"/>
        <v>58.631215000000005</v>
      </c>
    </row>
    <row r="59" spans="2:9" x14ac:dyDescent="0.2">
      <c r="B59" s="225" t="s">
        <v>1855</v>
      </c>
      <c r="C59" s="203" t="s">
        <v>2</v>
      </c>
      <c r="D59" s="268">
        <v>47.71</v>
      </c>
      <c r="E59" s="390">
        <f t="shared" si="5"/>
        <v>46.278700000000001</v>
      </c>
      <c r="F59" s="390">
        <f t="shared" si="6"/>
        <v>44.8474</v>
      </c>
      <c r="G59" s="390">
        <f t="shared" si="7"/>
        <v>43.4161</v>
      </c>
      <c r="H59" s="390">
        <f t="shared" si="8"/>
        <v>41.9848</v>
      </c>
      <c r="I59" s="391">
        <f t="shared" si="9"/>
        <v>40.5535</v>
      </c>
    </row>
    <row r="60" spans="2:9" x14ac:dyDescent="0.2">
      <c r="B60" s="225" t="s">
        <v>3304</v>
      </c>
      <c r="C60" s="203" t="s">
        <v>2</v>
      </c>
      <c r="D60" s="268">
        <v>46.4</v>
      </c>
      <c r="E60" s="390">
        <f t="shared" si="5"/>
        <v>45.007999999999996</v>
      </c>
      <c r="F60" s="390">
        <f t="shared" si="6"/>
        <v>43.616</v>
      </c>
      <c r="G60" s="390">
        <f t="shared" si="7"/>
        <v>42.223999999999997</v>
      </c>
      <c r="H60" s="390">
        <f t="shared" si="8"/>
        <v>40.832000000000001</v>
      </c>
      <c r="I60" s="391">
        <f t="shared" si="9"/>
        <v>39.44</v>
      </c>
    </row>
    <row r="61" spans="2:9" x14ac:dyDescent="0.2">
      <c r="B61" s="225" t="s">
        <v>1856</v>
      </c>
      <c r="C61" s="203" t="s">
        <v>2</v>
      </c>
      <c r="D61" s="268">
        <v>69.12</v>
      </c>
      <c r="E61" s="390">
        <f t="shared" si="5"/>
        <v>67.046400000000006</v>
      </c>
      <c r="F61" s="390">
        <f t="shared" si="6"/>
        <v>64.972800000000007</v>
      </c>
      <c r="G61" s="390">
        <f t="shared" si="7"/>
        <v>62.899200000000008</v>
      </c>
      <c r="H61" s="390">
        <f t="shared" si="8"/>
        <v>60.825600000000001</v>
      </c>
      <c r="I61" s="391">
        <f t="shared" si="9"/>
        <v>58.752000000000002</v>
      </c>
    </row>
    <row r="62" spans="2:9" x14ac:dyDescent="0.2">
      <c r="B62" s="225" t="s">
        <v>1857</v>
      </c>
      <c r="C62" s="203" t="s">
        <v>2</v>
      </c>
      <c r="D62" s="268">
        <v>54.83</v>
      </c>
      <c r="E62" s="390">
        <f t="shared" si="5"/>
        <v>53.185099999999998</v>
      </c>
      <c r="F62" s="390">
        <f t="shared" si="6"/>
        <v>51.540199999999999</v>
      </c>
      <c r="G62" s="390">
        <f t="shared" si="7"/>
        <v>49.895299999999999</v>
      </c>
      <c r="H62" s="390">
        <f t="shared" si="8"/>
        <v>48.250399999999999</v>
      </c>
      <c r="I62" s="391">
        <f t="shared" si="9"/>
        <v>46.605499999999999</v>
      </c>
    </row>
    <row r="63" spans="2:9" x14ac:dyDescent="0.2">
      <c r="B63" s="225" t="s">
        <v>1858</v>
      </c>
      <c r="C63" s="203" t="s">
        <v>2</v>
      </c>
      <c r="D63" s="268">
        <v>66.650000000000006</v>
      </c>
      <c r="E63" s="390">
        <f t="shared" si="5"/>
        <v>64.650500000000008</v>
      </c>
      <c r="F63" s="390">
        <f t="shared" si="6"/>
        <v>62.651000000000003</v>
      </c>
      <c r="G63" s="390">
        <f t="shared" si="7"/>
        <v>60.651500000000006</v>
      </c>
      <c r="H63" s="390">
        <f t="shared" si="8"/>
        <v>58.652000000000008</v>
      </c>
      <c r="I63" s="391">
        <f t="shared" si="9"/>
        <v>56.652500000000003</v>
      </c>
    </row>
    <row r="64" spans="2:9" x14ac:dyDescent="0.2">
      <c r="B64" s="225" t="s">
        <v>1859</v>
      </c>
      <c r="C64" s="203" t="s">
        <v>2</v>
      </c>
      <c r="D64" s="268">
        <v>56.56964</v>
      </c>
      <c r="E64" s="390">
        <f t="shared" si="5"/>
        <v>54.872550799999999</v>
      </c>
      <c r="F64" s="390">
        <f t="shared" si="6"/>
        <v>53.175461599999998</v>
      </c>
      <c r="G64" s="390">
        <f t="shared" si="7"/>
        <v>51.478372400000005</v>
      </c>
      <c r="H64" s="390">
        <f t="shared" si="8"/>
        <v>49.781283199999997</v>
      </c>
      <c r="I64" s="391">
        <f t="shared" si="9"/>
        <v>48.084193999999997</v>
      </c>
    </row>
    <row r="65" spans="2:9" x14ac:dyDescent="0.2">
      <c r="B65" s="225" t="s">
        <v>1860</v>
      </c>
      <c r="C65" s="203" t="s">
        <v>2</v>
      </c>
      <c r="D65" s="268">
        <v>44.57</v>
      </c>
      <c r="E65" s="390">
        <f t="shared" si="5"/>
        <v>43.232900000000001</v>
      </c>
      <c r="F65" s="390">
        <f t="shared" si="6"/>
        <v>41.895800000000001</v>
      </c>
      <c r="G65" s="390">
        <f t="shared" si="7"/>
        <v>40.558700000000002</v>
      </c>
      <c r="H65" s="390">
        <f t="shared" si="8"/>
        <v>39.221600000000002</v>
      </c>
      <c r="I65" s="391">
        <f t="shared" si="9"/>
        <v>37.884500000000003</v>
      </c>
    </row>
    <row r="66" spans="2:9" x14ac:dyDescent="0.2">
      <c r="B66" s="225" t="s">
        <v>1861</v>
      </c>
      <c r="C66" s="203" t="s">
        <v>2</v>
      </c>
      <c r="D66" s="268">
        <v>9.0632199999999994</v>
      </c>
      <c r="E66" s="390">
        <f t="shared" si="5"/>
        <v>8.7913233999999996</v>
      </c>
      <c r="F66" s="390">
        <f t="shared" si="6"/>
        <v>8.5194267999999997</v>
      </c>
      <c r="G66" s="390">
        <f t="shared" si="7"/>
        <v>8.2475301999999999</v>
      </c>
      <c r="H66" s="390">
        <f t="shared" si="8"/>
        <v>7.9756335999999992</v>
      </c>
      <c r="I66" s="391">
        <f t="shared" si="9"/>
        <v>7.7037369999999994</v>
      </c>
    </row>
    <row r="67" spans="2:9" x14ac:dyDescent="0.2">
      <c r="B67" s="225" t="s">
        <v>1862</v>
      </c>
      <c r="C67" s="203" t="s">
        <v>2</v>
      </c>
      <c r="D67" s="268">
        <v>53.86</v>
      </c>
      <c r="E67" s="390">
        <f t="shared" si="5"/>
        <v>52.244199999999999</v>
      </c>
      <c r="F67" s="390">
        <f t="shared" si="6"/>
        <v>50.628399999999999</v>
      </c>
      <c r="G67" s="390">
        <f t="shared" si="7"/>
        <v>49.012599999999999</v>
      </c>
      <c r="H67" s="390">
        <f t="shared" si="8"/>
        <v>47.396799999999999</v>
      </c>
      <c r="I67" s="391">
        <f t="shared" si="9"/>
        <v>45.780999999999999</v>
      </c>
    </row>
    <row r="68" spans="2:9" ht="13.5" thickBot="1" x14ac:dyDescent="0.25">
      <c r="B68" s="227" t="s">
        <v>1863</v>
      </c>
      <c r="C68" s="215" t="s">
        <v>2</v>
      </c>
      <c r="D68" s="274">
        <v>60.7774</v>
      </c>
      <c r="E68" s="395">
        <f t="shared" si="5"/>
        <v>58.954077999999996</v>
      </c>
      <c r="F68" s="395">
        <f t="shared" si="6"/>
        <v>57.130755999999998</v>
      </c>
      <c r="G68" s="395">
        <f t="shared" si="7"/>
        <v>55.307434000000001</v>
      </c>
      <c r="H68" s="395">
        <f t="shared" si="8"/>
        <v>53.484112000000003</v>
      </c>
      <c r="I68" s="396">
        <f t="shared" si="9"/>
        <v>51.660789999999999</v>
      </c>
    </row>
  </sheetData>
  <sheetProtection sheet="1" objects="1" scenarios="1"/>
  <mergeCells count="8">
    <mergeCell ref="B16:I16"/>
    <mergeCell ref="B8:I8"/>
    <mergeCell ref="B1:I1"/>
    <mergeCell ref="B2:I2"/>
    <mergeCell ref="B3:I3"/>
    <mergeCell ref="B4:I4"/>
    <mergeCell ref="B6:I6"/>
    <mergeCell ref="B5:I5"/>
  </mergeCells>
  <hyperlinks>
    <hyperlink ref="B5:I5" location="ГЛАВНАЯ!R1C1" display="&lt; НА ГЛАВНУЮ" xr:uid="{00000000-0004-0000-1600-000000000000}"/>
  </hyperlinks>
  <pageMargins left="0.23622047244094491" right="0.23622047244094491" top="0.74803149606299213" bottom="0.74803149606299213" header="0.31496062992125984" footer="0.31496062992125984"/>
  <pageSetup paperSize="9" scale="76" fitToHeight="2" orientation="portrait" r:id="rId1"/>
  <headerFooter>
    <oddFooter>&amp;CЦЕНЫ УКАЗАНЫ В У.Е.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1:H51"/>
  <sheetViews>
    <sheetView showGridLines="0" showRowColHeaders="0" workbookViewId="0">
      <selection activeCell="B5" sqref="B5:H5"/>
    </sheetView>
  </sheetViews>
  <sheetFormatPr defaultRowHeight="12.75" x14ac:dyDescent="0.2"/>
  <cols>
    <col min="1" max="1" width="3.42578125" style="1" customWidth="1"/>
    <col min="2" max="2" width="66.85546875" style="1" customWidth="1"/>
    <col min="3" max="3" width="10.7109375" style="1" customWidth="1"/>
    <col min="4" max="4" width="10.7109375" style="36" customWidth="1"/>
    <col min="5" max="8" width="10.7109375" style="1" customWidth="1"/>
    <col min="9" max="16384" width="9.140625" style="1"/>
  </cols>
  <sheetData>
    <row r="1" spans="2:8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9"/>
    </row>
    <row r="2" spans="2:8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2"/>
    </row>
    <row r="3" spans="2:8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5"/>
    </row>
    <row r="4" spans="2:8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8"/>
    </row>
    <row r="5" spans="2:8" ht="55.5" customHeight="1" thickBot="1" x14ac:dyDescent="0.25">
      <c r="B5" s="820" t="s">
        <v>1784</v>
      </c>
      <c r="C5" s="820"/>
      <c r="D5" s="820"/>
      <c r="E5" s="820"/>
      <c r="F5" s="820"/>
      <c r="G5" s="820"/>
      <c r="H5" s="820"/>
    </row>
    <row r="6" spans="2:8" ht="25.5" customHeight="1" thickBot="1" x14ac:dyDescent="0.25">
      <c r="B6" s="746" t="s">
        <v>3122</v>
      </c>
      <c r="C6" s="746"/>
      <c r="D6" s="746"/>
      <c r="E6" s="746"/>
      <c r="F6" s="746"/>
      <c r="G6" s="746"/>
      <c r="H6" s="746"/>
    </row>
    <row r="7" spans="2:8" ht="25.5" customHeight="1" thickBot="1" x14ac:dyDescent="0.25">
      <c r="B7" s="264" t="s">
        <v>1457</v>
      </c>
      <c r="C7" s="183" t="s">
        <v>1612</v>
      </c>
      <c r="D7" s="184" t="s">
        <v>132</v>
      </c>
      <c r="E7" s="184" t="s">
        <v>133</v>
      </c>
      <c r="F7" s="184" t="s">
        <v>134</v>
      </c>
      <c r="G7" s="184" t="s">
        <v>131</v>
      </c>
      <c r="H7" s="184" t="s">
        <v>130</v>
      </c>
    </row>
    <row r="8" spans="2:8" ht="13.5" customHeight="1" x14ac:dyDescent="0.2">
      <c r="B8" s="259" t="s">
        <v>1458</v>
      </c>
      <c r="C8" s="270">
        <v>3.2300000000000002E-2</v>
      </c>
      <c r="D8" s="271">
        <f t="shared" ref="D8:D38" si="0">C8*0.97</f>
        <v>3.1331000000000005E-2</v>
      </c>
      <c r="E8" s="271">
        <f t="shared" ref="E8:E38" si="1">C8*0.94</f>
        <v>3.0362E-2</v>
      </c>
      <c r="F8" s="271">
        <f t="shared" ref="F8:F38" si="2">C8*0.91</f>
        <v>2.9393000000000002E-2</v>
      </c>
      <c r="G8" s="271">
        <f t="shared" ref="G8:G38" si="3">C8*0.88</f>
        <v>2.8424000000000001E-2</v>
      </c>
      <c r="H8" s="272">
        <f t="shared" ref="H8:H38" si="4">C8*0.85</f>
        <v>2.7455E-2</v>
      </c>
    </row>
    <row r="9" spans="2:8" ht="13.5" customHeight="1" x14ac:dyDescent="0.2">
      <c r="B9" s="131" t="s">
        <v>1459</v>
      </c>
      <c r="C9" s="268">
        <f>[7]РУБ!F446</f>
        <v>0.14658823529411766</v>
      </c>
      <c r="D9" s="269">
        <f t="shared" si="0"/>
        <v>0.14219058823529412</v>
      </c>
      <c r="E9" s="269">
        <f t="shared" si="1"/>
        <v>0.13779294117647059</v>
      </c>
      <c r="F9" s="269">
        <f t="shared" si="2"/>
        <v>0.13339529411764708</v>
      </c>
      <c r="G9" s="269">
        <f t="shared" si="3"/>
        <v>0.12899764705882355</v>
      </c>
      <c r="H9" s="273">
        <f t="shared" si="4"/>
        <v>0.1246</v>
      </c>
    </row>
    <row r="10" spans="2:8" ht="13.5" customHeight="1" x14ac:dyDescent="0.2">
      <c r="B10" s="131" t="s">
        <v>3095</v>
      </c>
      <c r="C10" s="268">
        <f>РУБ!F700</f>
        <v>0.30324324324324325</v>
      </c>
      <c r="D10" s="269">
        <f>C10*0.97</f>
        <v>0.29414594594594595</v>
      </c>
      <c r="E10" s="269">
        <f>C10*0.94</f>
        <v>0.28504864864864865</v>
      </c>
      <c r="F10" s="269">
        <f>C10*0.91</f>
        <v>0.27595135135135135</v>
      </c>
      <c r="G10" s="269">
        <f>C10*0.88</f>
        <v>0.26685405405405405</v>
      </c>
      <c r="H10" s="273">
        <f>C10*0.85</f>
        <v>0.25775675675675674</v>
      </c>
    </row>
    <row r="11" spans="2:8" ht="13.5" customHeight="1" x14ac:dyDescent="0.2">
      <c r="B11" s="131" t="s">
        <v>1460</v>
      </c>
      <c r="C11" s="268">
        <f>[7]РУБ!F447</f>
        <v>5.9176470588235296E-2</v>
      </c>
      <c r="D11" s="269">
        <f t="shared" si="0"/>
        <v>5.7401176470588233E-2</v>
      </c>
      <c r="E11" s="269">
        <f t="shared" si="1"/>
        <v>5.5625882352941178E-2</v>
      </c>
      <c r="F11" s="269">
        <f t="shared" si="2"/>
        <v>5.3850588235294122E-2</v>
      </c>
      <c r="G11" s="269">
        <f t="shared" si="3"/>
        <v>5.207529411764706E-2</v>
      </c>
      <c r="H11" s="273">
        <f t="shared" si="4"/>
        <v>5.0299999999999997E-2</v>
      </c>
    </row>
    <row r="12" spans="2:8" ht="13.5" customHeight="1" x14ac:dyDescent="0.2">
      <c r="B12" s="131" t="s">
        <v>3096</v>
      </c>
      <c r="C12" s="268">
        <f>РУБ!F701</f>
        <v>0.12243243243243244</v>
      </c>
      <c r="D12" s="269">
        <f>C12*0.97</f>
        <v>0.11875945945945947</v>
      </c>
      <c r="E12" s="269">
        <f>C12*0.94</f>
        <v>0.11508648648648649</v>
      </c>
      <c r="F12" s="269">
        <f>C12*0.91</f>
        <v>0.11141351351351353</v>
      </c>
      <c r="G12" s="269">
        <f>C12*0.88</f>
        <v>0.10774054054054055</v>
      </c>
      <c r="H12" s="273">
        <f>C12*0.85</f>
        <v>0.10406756756756758</v>
      </c>
    </row>
    <row r="13" spans="2:8" ht="13.5" customHeight="1" x14ac:dyDescent="0.2">
      <c r="B13" s="131" t="s">
        <v>1461</v>
      </c>
      <c r="C13" s="268">
        <f>[7]РУБ!F448</f>
        <v>0.32</v>
      </c>
      <c r="D13" s="269">
        <f t="shared" si="0"/>
        <v>0.31040000000000001</v>
      </c>
      <c r="E13" s="269">
        <f t="shared" si="1"/>
        <v>0.30080000000000001</v>
      </c>
      <c r="F13" s="269">
        <f t="shared" si="2"/>
        <v>0.29120000000000001</v>
      </c>
      <c r="G13" s="269">
        <f t="shared" si="3"/>
        <v>0.28160000000000002</v>
      </c>
      <c r="H13" s="273">
        <f t="shared" si="4"/>
        <v>0.27200000000000002</v>
      </c>
    </row>
    <row r="14" spans="2:8" ht="13.5" customHeight="1" x14ac:dyDescent="0.2">
      <c r="B14" s="131" t="s">
        <v>3097</v>
      </c>
      <c r="C14" s="268">
        <f>РУБ!F702</f>
        <v>1.3013513513513513</v>
      </c>
      <c r="D14" s="269">
        <f>C14*0.97</f>
        <v>1.2623108108108108</v>
      </c>
      <c r="E14" s="269">
        <f>C14*0.94</f>
        <v>1.22327027027027</v>
      </c>
      <c r="F14" s="269">
        <f>C14*0.91</f>
        <v>1.1842297297297297</v>
      </c>
      <c r="G14" s="269">
        <f>C14*0.88</f>
        <v>1.1451891891891892</v>
      </c>
      <c r="H14" s="273">
        <f>C14*0.85</f>
        <v>1.1061486486486485</v>
      </c>
    </row>
    <row r="15" spans="2:8" ht="13.5" customHeight="1" x14ac:dyDescent="0.2">
      <c r="B15" s="131" t="s">
        <v>1462</v>
      </c>
      <c r="C15" s="268">
        <f>[7]РУБ!F449</f>
        <v>0.1703529411764706</v>
      </c>
      <c r="D15" s="269">
        <f t="shared" si="0"/>
        <v>0.16524235294117648</v>
      </c>
      <c r="E15" s="269">
        <f t="shared" si="1"/>
        <v>0.16013176470588236</v>
      </c>
      <c r="F15" s="269">
        <f t="shared" si="2"/>
        <v>0.15502117647058825</v>
      </c>
      <c r="G15" s="269">
        <f t="shared" si="3"/>
        <v>0.14991058823529413</v>
      </c>
      <c r="H15" s="273">
        <f t="shared" si="4"/>
        <v>0.14480000000000001</v>
      </c>
    </row>
    <row r="16" spans="2:8" ht="13.5" customHeight="1" x14ac:dyDescent="0.2">
      <c r="B16" s="131" t="s">
        <v>3098</v>
      </c>
      <c r="C16" s="268">
        <f>РУБ!F703</f>
        <v>0.37474662162162159</v>
      </c>
      <c r="D16" s="269">
        <f>C16*0.97</f>
        <v>0.36350422297297291</v>
      </c>
      <c r="E16" s="269">
        <f>C16*0.94</f>
        <v>0.35226182432432429</v>
      </c>
      <c r="F16" s="269">
        <f>C16*0.91</f>
        <v>0.34101942567567567</v>
      </c>
      <c r="G16" s="269">
        <f>C16*0.88</f>
        <v>0.32977702702702699</v>
      </c>
      <c r="H16" s="273">
        <f>C16*0.85</f>
        <v>0.31853462837837832</v>
      </c>
    </row>
    <row r="17" spans="2:8" ht="13.5" customHeight="1" x14ac:dyDescent="0.2">
      <c r="B17" s="131" t="s">
        <v>1463</v>
      </c>
      <c r="C17" s="268">
        <f>[7]РУБ!F450</f>
        <v>0.16188235294117648</v>
      </c>
      <c r="D17" s="269">
        <f t="shared" si="0"/>
        <v>0.15702588235294118</v>
      </c>
      <c r="E17" s="269">
        <f t="shared" si="1"/>
        <v>0.15216941176470589</v>
      </c>
      <c r="F17" s="269">
        <f t="shared" si="2"/>
        <v>0.14731294117647059</v>
      </c>
      <c r="G17" s="269">
        <f t="shared" si="3"/>
        <v>0.1424564705882353</v>
      </c>
      <c r="H17" s="273">
        <f t="shared" si="4"/>
        <v>0.1376</v>
      </c>
    </row>
    <row r="18" spans="2:8" ht="13.5" customHeight="1" x14ac:dyDescent="0.2">
      <c r="B18" s="131" t="s">
        <v>3099</v>
      </c>
      <c r="C18" s="268">
        <f>РУБ!F704</f>
        <v>0.41001689189189183</v>
      </c>
      <c r="D18" s="269">
        <f>C18*0.97</f>
        <v>0.39771638513513508</v>
      </c>
      <c r="E18" s="269">
        <f>C18*0.94</f>
        <v>0.38541587837837832</v>
      </c>
      <c r="F18" s="269">
        <f>C18*0.91</f>
        <v>0.37311537162162156</v>
      </c>
      <c r="G18" s="269">
        <f>C18*0.88</f>
        <v>0.3608148648648648</v>
      </c>
      <c r="H18" s="273">
        <f>C18*0.85</f>
        <v>0.34851435810810805</v>
      </c>
    </row>
    <row r="19" spans="2:8" ht="13.5" customHeight="1" x14ac:dyDescent="0.2">
      <c r="B19" s="131" t="s">
        <v>1464</v>
      </c>
      <c r="C19" s="268">
        <f>[7]РУБ!F451</f>
        <v>4.1058823529411766E-2</v>
      </c>
      <c r="D19" s="269">
        <f t="shared" si="0"/>
        <v>3.982705882352941E-2</v>
      </c>
      <c r="E19" s="269">
        <f t="shared" si="1"/>
        <v>3.8595294117647061E-2</v>
      </c>
      <c r="F19" s="269">
        <f t="shared" si="2"/>
        <v>3.7363529411764705E-2</v>
      </c>
      <c r="G19" s="269">
        <f t="shared" si="3"/>
        <v>3.6131764705882356E-2</v>
      </c>
      <c r="H19" s="273">
        <f t="shared" si="4"/>
        <v>3.49E-2</v>
      </c>
    </row>
    <row r="20" spans="2:8" ht="13.5" customHeight="1" x14ac:dyDescent="0.2">
      <c r="B20" s="131" t="s">
        <v>3100</v>
      </c>
      <c r="C20" s="268">
        <f>РУБ!F705</f>
        <v>0.17135135135135135</v>
      </c>
      <c r="D20" s="269">
        <f>C20*0.97</f>
        <v>0.16621081081081079</v>
      </c>
      <c r="E20" s="269">
        <f>C20*0.94</f>
        <v>0.16107027027027027</v>
      </c>
      <c r="F20" s="269">
        <f>C20*0.91</f>
        <v>0.15592972972972974</v>
      </c>
      <c r="G20" s="269">
        <f>C20*0.88</f>
        <v>0.15078918918918918</v>
      </c>
      <c r="H20" s="273">
        <f>C20*0.85</f>
        <v>0.14564864864864865</v>
      </c>
    </row>
    <row r="21" spans="2:8" ht="13.5" customHeight="1" x14ac:dyDescent="0.2">
      <c r="B21" s="131" t="s">
        <v>1940</v>
      </c>
      <c r="C21" s="268">
        <f>'[7]ЛЕНТА 25ММ 16ММ'!D55</f>
        <v>0.14269999999999999</v>
      </c>
      <c r="D21" s="269">
        <f>C21*0.97</f>
        <v>0.13841899999999999</v>
      </c>
      <c r="E21" s="269">
        <f>C21*0.94</f>
        <v>0.13413799999999998</v>
      </c>
      <c r="F21" s="269">
        <f>C21*0.91</f>
        <v>0.129857</v>
      </c>
      <c r="G21" s="269">
        <f>C21*0.88</f>
        <v>0.12557599999999999</v>
      </c>
      <c r="H21" s="273">
        <f>C21*0.85</f>
        <v>0.12129499999999999</v>
      </c>
    </row>
    <row r="22" spans="2:8" ht="13.5" customHeight="1" x14ac:dyDescent="0.2">
      <c r="B22" s="131" t="s">
        <v>1465</v>
      </c>
      <c r="C22" s="268">
        <f>[7]РУБ!F452</f>
        <v>3.011764705882353E-2</v>
      </c>
      <c r="D22" s="269">
        <f t="shared" si="0"/>
        <v>2.9214117647058824E-2</v>
      </c>
      <c r="E22" s="269">
        <f t="shared" si="1"/>
        <v>2.8310588235294115E-2</v>
      </c>
      <c r="F22" s="269">
        <f t="shared" si="2"/>
        <v>2.7407058823529413E-2</v>
      </c>
      <c r="G22" s="269">
        <f t="shared" si="3"/>
        <v>2.6503529411764707E-2</v>
      </c>
      <c r="H22" s="273">
        <f t="shared" si="4"/>
        <v>2.5600000000000001E-2</v>
      </c>
    </row>
    <row r="23" spans="2:8" ht="13.5" customHeight="1" x14ac:dyDescent="0.2">
      <c r="B23" s="131" t="s">
        <v>3101</v>
      </c>
      <c r="C23" s="268">
        <f>РУБ!F706</f>
        <v>0.11391891891891892</v>
      </c>
      <c r="D23" s="269">
        <f>C23*0.97</f>
        <v>0.11050135135135135</v>
      </c>
      <c r="E23" s="269">
        <f>C23*0.94</f>
        <v>0.10708378378378378</v>
      </c>
      <c r="F23" s="269">
        <f>C23*0.91</f>
        <v>0.10366621621621622</v>
      </c>
      <c r="G23" s="269">
        <f>C23*0.88</f>
        <v>0.10024864864864864</v>
      </c>
      <c r="H23" s="273">
        <f>C23*0.85</f>
        <v>9.6831081081081086E-2</v>
      </c>
    </row>
    <row r="24" spans="2:8" ht="13.5" customHeight="1" x14ac:dyDescent="0.2">
      <c r="B24" s="131" t="s">
        <v>1938</v>
      </c>
      <c r="C24" s="268">
        <v>1.9417</v>
      </c>
      <c r="D24" s="269">
        <f t="shared" si="0"/>
        <v>1.8834489999999999</v>
      </c>
      <c r="E24" s="269">
        <f t="shared" si="1"/>
        <v>1.8251979999999999</v>
      </c>
      <c r="F24" s="269">
        <f t="shared" si="2"/>
        <v>1.766947</v>
      </c>
      <c r="G24" s="269">
        <f t="shared" si="3"/>
        <v>1.708696</v>
      </c>
      <c r="H24" s="273">
        <f t="shared" si="4"/>
        <v>1.6504449999999999</v>
      </c>
    </row>
    <row r="25" spans="2:8" ht="13.5" customHeight="1" x14ac:dyDescent="0.2">
      <c r="B25" s="587" t="s">
        <v>3271</v>
      </c>
      <c r="C25" s="588">
        <v>0.67500000000000004</v>
      </c>
      <c r="D25" s="589">
        <f>C25*0.97</f>
        <v>0.65475000000000005</v>
      </c>
      <c r="E25" s="589">
        <f>C25*0.94</f>
        <v>0.63449999999999995</v>
      </c>
      <c r="F25" s="589">
        <f>C25*0.91</f>
        <v>0.61425000000000007</v>
      </c>
      <c r="G25" s="589">
        <f>C25*0.88</f>
        <v>0.59400000000000008</v>
      </c>
      <c r="H25" s="590">
        <f>C25*0.85</f>
        <v>0.57374999999999998</v>
      </c>
    </row>
    <row r="26" spans="2:8" ht="13.5" customHeight="1" x14ac:dyDescent="0.2">
      <c r="B26" s="131" t="s">
        <v>1466</v>
      </c>
      <c r="C26" s="268">
        <f>[7]РУБ!F453</f>
        <v>5.1411764705882351E-2</v>
      </c>
      <c r="D26" s="269">
        <f t="shared" si="0"/>
        <v>4.9869411764705877E-2</v>
      </c>
      <c r="E26" s="269">
        <f t="shared" si="1"/>
        <v>4.832705882352941E-2</v>
      </c>
      <c r="F26" s="269">
        <f t="shared" si="2"/>
        <v>4.6784705882352944E-2</v>
      </c>
      <c r="G26" s="269">
        <f t="shared" si="3"/>
        <v>4.524235294117647E-2</v>
      </c>
      <c r="H26" s="273">
        <f t="shared" si="4"/>
        <v>4.3699999999999996E-2</v>
      </c>
    </row>
    <row r="27" spans="2:8" ht="13.5" customHeight="1" x14ac:dyDescent="0.2">
      <c r="B27" s="131" t="s">
        <v>3102</v>
      </c>
      <c r="C27" s="268">
        <f>РУБ!F707</f>
        <v>0.1891891891891892</v>
      </c>
      <c r="D27" s="269">
        <f>C27*0.97</f>
        <v>0.18351351351351353</v>
      </c>
      <c r="E27" s="269">
        <f>C27*0.94</f>
        <v>0.17783783783783783</v>
      </c>
      <c r="F27" s="269">
        <f>C27*0.91</f>
        <v>0.17216216216216218</v>
      </c>
      <c r="G27" s="269">
        <f>C27*0.88</f>
        <v>0.16648648648648651</v>
      </c>
      <c r="H27" s="273">
        <f>C27*0.85</f>
        <v>0.16081081081081081</v>
      </c>
    </row>
    <row r="28" spans="2:8" ht="13.5" customHeight="1" x14ac:dyDescent="0.2">
      <c r="B28" s="131" t="s">
        <v>2852</v>
      </c>
      <c r="C28" s="268">
        <f>[7]РУБ!F655</f>
        <v>0.73505882352941176</v>
      </c>
      <c r="D28" s="269">
        <f>C28*0.97</f>
        <v>0.71300705882352944</v>
      </c>
      <c r="E28" s="269">
        <f>C28*0.94</f>
        <v>0.690955294117647</v>
      </c>
      <c r="F28" s="269">
        <f>C28*0.91</f>
        <v>0.66890352941176467</v>
      </c>
      <c r="G28" s="269">
        <f>C28*0.88</f>
        <v>0.64685176470588235</v>
      </c>
      <c r="H28" s="273">
        <f>C28*0.85</f>
        <v>0.62480000000000002</v>
      </c>
    </row>
    <row r="29" spans="2:8" ht="13.5" customHeight="1" x14ac:dyDescent="0.2">
      <c r="B29" s="131" t="s">
        <v>3103</v>
      </c>
      <c r="C29" s="268">
        <v>1.3131999999999999</v>
      </c>
      <c r="D29" s="269">
        <f>C29*0.97</f>
        <v>1.2738039999999999</v>
      </c>
      <c r="E29" s="269">
        <f>C29*0.94</f>
        <v>1.2344079999999999</v>
      </c>
      <c r="F29" s="269">
        <f>C29*0.91</f>
        <v>1.195012</v>
      </c>
      <c r="G29" s="269">
        <f>C29*0.88</f>
        <v>1.155616</v>
      </c>
      <c r="H29" s="273">
        <f>C29*0.85</f>
        <v>1.11622</v>
      </c>
    </row>
    <row r="30" spans="2:8" ht="13.5" customHeight="1" x14ac:dyDescent="0.2">
      <c r="B30" s="131" t="s">
        <v>1467</v>
      </c>
      <c r="C30" s="268">
        <f>[7]РУБ!F454</f>
        <v>3.7100000000000004</v>
      </c>
      <c r="D30" s="269">
        <f t="shared" si="0"/>
        <v>3.5987000000000005</v>
      </c>
      <c r="E30" s="269">
        <f t="shared" si="1"/>
        <v>3.4874000000000001</v>
      </c>
      <c r="F30" s="269">
        <f t="shared" si="2"/>
        <v>3.3761000000000005</v>
      </c>
      <c r="G30" s="269">
        <f t="shared" si="3"/>
        <v>3.2648000000000006</v>
      </c>
      <c r="H30" s="273">
        <f t="shared" si="4"/>
        <v>3.1535000000000002</v>
      </c>
    </row>
    <row r="31" spans="2:8" ht="13.5" customHeight="1" x14ac:dyDescent="0.2">
      <c r="B31" s="131" t="s">
        <v>3104</v>
      </c>
      <c r="C31" s="268">
        <f>РУБ!F708</f>
        <v>6.2506756756756756</v>
      </c>
      <c r="D31" s="269">
        <f>C31*0.97</f>
        <v>6.0631554054054053</v>
      </c>
      <c r="E31" s="269">
        <f>C31*0.94</f>
        <v>5.875635135135135</v>
      </c>
      <c r="F31" s="269">
        <f>C31*0.91</f>
        <v>5.6881148648648647</v>
      </c>
      <c r="G31" s="269">
        <f>C31*0.88</f>
        <v>5.5005945945945944</v>
      </c>
      <c r="H31" s="273">
        <f>C31*0.85</f>
        <v>5.3130743243243241</v>
      </c>
    </row>
    <row r="32" spans="2:8" ht="13.5" customHeight="1" x14ac:dyDescent="0.2">
      <c r="B32" s="131" t="s">
        <v>1468</v>
      </c>
      <c r="C32" s="268">
        <f>[7]РУБ!F455</f>
        <v>3.5994117647058821</v>
      </c>
      <c r="D32" s="269">
        <f t="shared" si="0"/>
        <v>3.4914294117647056</v>
      </c>
      <c r="E32" s="269">
        <f t="shared" si="1"/>
        <v>3.383447058823529</v>
      </c>
      <c r="F32" s="269">
        <f t="shared" si="2"/>
        <v>3.2754647058823529</v>
      </c>
      <c r="G32" s="269">
        <f t="shared" si="3"/>
        <v>3.1674823529411764</v>
      </c>
      <c r="H32" s="273">
        <f t="shared" si="4"/>
        <v>3.0594999999999999</v>
      </c>
    </row>
    <row r="33" spans="2:8" ht="13.5" customHeight="1" x14ac:dyDescent="0.2">
      <c r="B33" s="131" t="s">
        <v>3105</v>
      </c>
      <c r="C33" s="268">
        <f>РУБ!F710</f>
        <v>6.1722972972972974</v>
      </c>
      <c r="D33" s="269">
        <f>C33*0.97</f>
        <v>5.9871283783783786</v>
      </c>
      <c r="E33" s="269">
        <f>C33*0.94</f>
        <v>5.801959459459459</v>
      </c>
      <c r="F33" s="269">
        <f>C33*0.91</f>
        <v>5.6167905405405412</v>
      </c>
      <c r="G33" s="269">
        <f>C33*0.88</f>
        <v>5.4316216216216215</v>
      </c>
      <c r="H33" s="273">
        <f>C33*0.85</f>
        <v>5.2464527027027028</v>
      </c>
    </row>
    <row r="34" spans="2:8" ht="13.5" customHeight="1" x14ac:dyDescent="0.2">
      <c r="B34" s="131" t="s">
        <v>1939</v>
      </c>
      <c r="C34" s="268">
        <v>0.27850000000000003</v>
      </c>
      <c r="D34" s="269">
        <f t="shared" si="0"/>
        <v>0.27014500000000002</v>
      </c>
      <c r="E34" s="269">
        <f t="shared" si="1"/>
        <v>0.26179000000000002</v>
      </c>
      <c r="F34" s="269">
        <f t="shared" si="2"/>
        <v>0.25343500000000002</v>
      </c>
      <c r="G34" s="269">
        <f t="shared" si="3"/>
        <v>0.24508000000000002</v>
      </c>
      <c r="H34" s="273">
        <f t="shared" si="4"/>
        <v>0.23672500000000002</v>
      </c>
    </row>
    <row r="35" spans="2:8" ht="13.5" customHeight="1" x14ac:dyDescent="0.2">
      <c r="B35" s="131" t="s">
        <v>1469</v>
      </c>
      <c r="C35" s="268">
        <f>[7]РУБ!F456</f>
        <v>0.18294117647058825</v>
      </c>
      <c r="D35" s="269">
        <f t="shared" si="0"/>
        <v>0.17745294117647059</v>
      </c>
      <c r="E35" s="269">
        <f t="shared" si="1"/>
        <v>0.17196470588235294</v>
      </c>
      <c r="F35" s="269">
        <f t="shared" si="2"/>
        <v>0.16647647058823531</v>
      </c>
      <c r="G35" s="269">
        <f t="shared" si="3"/>
        <v>0.16098823529411765</v>
      </c>
      <c r="H35" s="273">
        <f t="shared" si="4"/>
        <v>0.1555</v>
      </c>
    </row>
    <row r="36" spans="2:8" ht="13.5" customHeight="1" x14ac:dyDescent="0.2">
      <c r="B36" s="131" t="s">
        <v>3106</v>
      </c>
      <c r="C36" s="268">
        <f>РУБ!F712</f>
        <v>0.37864864864864867</v>
      </c>
      <c r="D36" s="269">
        <f>C36*0.97</f>
        <v>0.36728918918918918</v>
      </c>
      <c r="E36" s="269">
        <f>C36*0.94</f>
        <v>0.35592972972972975</v>
      </c>
      <c r="F36" s="269">
        <f>C36*0.91</f>
        <v>0.34457027027027032</v>
      </c>
      <c r="G36" s="269">
        <f>C36*0.88</f>
        <v>0.33321081081081083</v>
      </c>
      <c r="H36" s="273">
        <f>C36*0.85</f>
        <v>0.32185135135135134</v>
      </c>
    </row>
    <row r="37" spans="2:8" ht="13.5" customHeight="1" x14ac:dyDescent="0.2">
      <c r="B37" s="131" t="str">
        <f>[7]AMG!B102</f>
        <v>САМОРЕЗ, 2,9X6,5 DIN 7981 ОСТРОКОНЕЧНЫЙ</v>
      </c>
      <c r="C37" s="268">
        <f>[7]РУБ!F613</f>
        <v>1.211764705882353E-2</v>
      </c>
      <c r="D37" s="269">
        <f>C37*0.97</f>
        <v>1.1754117647058823E-2</v>
      </c>
      <c r="E37" s="269">
        <f>C37*0.94</f>
        <v>1.1390588235294118E-2</v>
      </c>
      <c r="F37" s="269">
        <f>C37*0.91</f>
        <v>1.1027058823529412E-2</v>
      </c>
      <c r="G37" s="269">
        <f>C37*0.88</f>
        <v>1.0663529411764707E-2</v>
      </c>
      <c r="H37" s="273">
        <f>C37*0.85</f>
        <v>1.03E-2</v>
      </c>
    </row>
    <row r="38" spans="2:8" ht="13.5" customHeight="1" x14ac:dyDescent="0.2">
      <c r="B38" s="131" t="s">
        <v>1470</v>
      </c>
      <c r="C38" s="268">
        <f>[7]РУБ!F457</f>
        <v>7.2705882352941176E-2</v>
      </c>
      <c r="D38" s="269">
        <f t="shared" si="0"/>
        <v>7.0524705882352934E-2</v>
      </c>
      <c r="E38" s="269">
        <f t="shared" si="1"/>
        <v>6.8343529411764706E-2</v>
      </c>
      <c r="F38" s="269">
        <f t="shared" si="2"/>
        <v>6.6162352941176478E-2</v>
      </c>
      <c r="G38" s="269">
        <f t="shared" si="3"/>
        <v>6.3981176470588236E-2</v>
      </c>
      <c r="H38" s="273">
        <f t="shared" si="4"/>
        <v>6.1800000000000001E-2</v>
      </c>
    </row>
    <row r="39" spans="2:8" ht="13.5" customHeight="1" thickBot="1" x14ac:dyDescent="0.25">
      <c r="B39" s="131" t="s">
        <v>3107</v>
      </c>
      <c r="C39" s="274">
        <f>РУБ!F713</f>
        <v>0.50759797297297293</v>
      </c>
      <c r="D39" s="269">
        <f>C39*0.97</f>
        <v>0.49237003378378374</v>
      </c>
      <c r="E39" s="269">
        <f>C39*0.94</f>
        <v>0.47714209459459456</v>
      </c>
      <c r="F39" s="269">
        <f>C39*0.91</f>
        <v>0.46191415540540537</v>
      </c>
      <c r="G39" s="269">
        <f>C39*0.88</f>
        <v>0.44668621621621618</v>
      </c>
      <c r="H39" s="273">
        <f>C39*0.85</f>
        <v>0.43145827702702699</v>
      </c>
    </row>
    <row r="40" spans="2:8" ht="13.5" customHeight="1" x14ac:dyDescent="0.2"/>
    <row r="41" spans="2:8" ht="13.5" customHeight="1" x14ac:dyDescent="0.2"/>
    <row r="42" spans="2:8" ht="13.5" customHeight="1" x14ac:dyDescent="0.2"/>
    <row r="43" spans="2:8" ht="13.5" customHeight="1" x14ac:dyDescent="0.2"/>
    <row r="44" spans="2:8" ht="13.5" customHeight="1" x14ac:dyDescent="0.2"/>
    <row r="45" spans="2:8" ht="13.5" customHeight="1" x14ac:dyDescent="0.2"/>
    <row r="46" spans="2:8" ht="13.5" customHeight="1" x14ac:dyDescent="0.2"/>
    <row r="47" spans="2:8" ht="13.5" customHeight="1" x14ac:dyDescent="0.2"/>
    <row r="48" spans="2:8" ht="13.5" customHeight="1" x14ac:dyDescent="0.2"/>
    <row r="49" ht="13.5" customHeight="1" x14ac:dyDescent="0.2"/>
    <row r="50" ht="13.5" customHeight="1" x14ac:dyDescent="0.2"/>
    <row r="51" ht="13.5" customHeight="1" x14ac:dyDescent="0.2"/>
  </sheetData>
  <sheetProtection sheet="1" objects="1" scenarios="1"/>
  <mergeCells count="6">
    <mergeCell ref="B6:H6"/>
    <mergeCell ref="B1:H1"/>
    <mergeCell ref="B2:H2"/>
    <mergeCell ref="B3:H3"/>
    <mergeCell ref="B4:H4"/>
    <mergeCell ref="B5:H5"/>
  </mergeCells>
  <hyperlinks>
    <hyperlink ref="B5:H5" location="ГЛАВНАЯ!R1C1" display="&lt; НА ГЛАВНУЮ" xr:uid="{00000000-0004-0000-1700-000000000000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&amp;CЦЕНЫ УКАЗАНЫ В У.Е.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D87"/>
  <sheetViews>
    <sheetView showGridLines="0" showRowColHeaders="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5" sqref="B5:D5"/>
    </sheetView>
  </sheetViews>
  <sheetFormatPr defaultRowHeight="12.75" x14ac:dyDescent="0.2"/>
  <cols>
    <col min="1" max="1" width="3.42578125" style="402" customWidth="1"/>
    <col min="2" max="2" width="77.42578125" style="402" customWidth="1"/>
    <col min="3" max="3" width="18.7109375" style="410" customWidth="1"/>
    <col min="4" max="4" width="18.7109375" style="424" customWidth="1"/>
    <col min="5" max="16384" width="9.140625" style="402"/>
  </cols>
  <sheetData>
    <row r="1" spans="2:4" ht="25.5" customHeight="1" x14ac:dyDescent="0.3">
      <c r="B1" s="770" t="str">
        <f>[8]ГЛАВНАЯ!B1</f>
        <v>ООО"Компания Феникс"</v>
      </c>
      <c r="C1" s="771"/>
      <c r="D1" s="772"/>
    </row>
    <row r="2" spans="2:4" ht="25.5" customHeight="1" x14ac:dyDescent="0.3">
      <c r="B2" s="773" t="str">
        <f>[8]ГЛАВНАЯ!B2</f>
        <v>Санкт Петербург, ул.Цветочная, д.19</v>
      </c>
      <c r="C2" s="774"/>
      <c r="D2" s="775"/>
    </row>
    <row r="3" spans="2:4" ht="25.5" customHeight="1" thickBot="1" x14ac:dyDescent="0.35">
      <c r="B3" s="776" t="str">
        <f>[8]ГЛАВНАЯ!B3</f>
        <v>т/ф 327 97 81, 327 97 82, 327 66 17, 371 88 50.</v>
      </c>
      <c r="C3" s="777"/>
      <c r="D3" s="778"/>
    </row>
    <row r="4" spans="2:4" s="403" customFormat="1" ht="42.75" customHeight="1" thickBot="1" x14ac:dyDescent="0.25">
      <c r="B4" s="969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970"/>
    </row>
    <row r="5" spans="2:4" s="403" customFormat="1" ht="55.5" customHeight="1" thickBot="1" x14ac:dyDescent="0.25">
      <c r="B5" s="971" t="s">
        <v>1784</v>
      </c>
      <c r="C5" s="971"/>
      <c r="D5" s="971"/>
    </row>
    <row r="6" spans="2:4" s="404" customFormat="1" ht="25.5" customHeight="1" thickBot="1" x14ac:dyDescent="0.25">
      <c r="B6" s="420" t="s">
        <v>1457</v>
      </c>
      <c r="C6" s="420" t="s">
        <v>1893</v>
      </c>
      <c r="D6" s="421" t="s">
        <v>1612</v>
      </c>
    </row>
    <row r="7" spans="2:4" ht="25.5" customHeight="1" thickBot="1" x14ac:dyDescent="0.25">
      <c r="B7" s="968" t="s">
        <v>1177</v>
      </c>
      <c r="C7" s="968"/>
      <c r="D7" s="968"/>
    </row>
    <row r="8" spans="2:4" x14ac:dyDescent="0.2">
      <c r="B8" s="419" t="s">
        <v>1535</v>
      </c>
      <c r="C8" s="417" t="s">
        <v>1</v>
      </c>
      <c r="D8" s="257">
        <v>61.014000000000003</v>
      </c>
    </row>
    <row r="9" spans="2:4" x14ac:dyDescent="0.2">
      <c r="B9" s="411" t="s">
        <v>1536</v>
      </c>
      <c r="C9" s="408" t="s">
        <v>1</v>
      </c>
      <c r="D9" s="214">
        <v>25</v>
      </c>
    </row>
    <row r="10" spans="2:4" x14ac:dyDescent="0.2">
      <c r="B10" s="411" t="s">
        <v>3283</v>
      </c>
      <c r="C10" s="408" t="s">
        <v>1</v>
      </c>
      <c r="D10" s="214">
        <v>40</v>
      </c>
    </row>
    <row r="11" spans="2:4" x14ac:dyDescent="0.2">
      <c r="B11" s="411" t="s">
        <v>734</v>
      </c>
      <c r="C11" s="408" t="s">
        <v>1</v>
      </c>
      <c r="D11" s="214">
        <v>61</v>
      </c>
    </row>
    <row r="12" spans="2:4" x14ac:dyDescent="0.2">
      <c r="B12" s="411" t="s">
        <v>735</v>
      </c>
      <c r="C12" s="408" t="s">
        <v>1</v>
      </c>
      <c r="D12" s="214">
        <v>61</v>
      </c>
    </row>
    <row r="13" spans="2:4" x14ac:dyDescent="0.2">
      <c r="B13" s="411" t="s">
        <v>1537</v>
      </c>
      <c r="C13" s="408" t="s">
        <v>1</v>
      </c>
      <c r="D13" s="214">
        <v>12</v>
      </c>
    </row>
    <row r="14" spans="2:4" x14ac:dyDescent="0.2">
      <c r="B14" s="411" t="s">
        <v>736</v>
      </c>
      <c r="C14" s="408" t="s">
        <v>1</v>
      </c>
      <c r="D14" s="214">
        <v>6.1</v>
      </c>
    </row>
    <row r="15" spans="2:4" x14ac:dyDescent="0.2">
      <c r="B15" s="411" t="s">
        <v>737</v>
      </c>
      <c r="C15" s="408" t="s">
        <v>1</v>
      </c>
      <c r="D15" s="214">
        <v>71.2</v>
      </c>
    </row>
    <row r="16" spans="2:4" x14ac:dyDescent="0.2">
      <c r="B16" s="411" t="s">
        <v>738</v>
      </c>
      <c r="C16" s="408" t="s">
        <v>1</v>
      </c>
      <c r="D16" s="214">
        <v>17.3</v>
      </c>
    </row>
    <row r="17" spans="2:4" x14ac:dyDescent="0.2">
      <c r="B17" s="411" t="s">
        <v>739</v>
      </c>
      <c r="C17" s="408" t="s">
        <v>1</v>
      </c>
      <c r="D17" s="214">
        <v>5</v>
      </c>
    </row>
    <row r="18" spans="2:4" x14ac:dyDescent="0.2">
      <c r="B18" s="411" t="s">
        <v>740</v>
      </c>
      <c r="C18" s="408" t="s">
        <v>1</v>
      </c>
      <c r="D18" s="214">
        <v>17.3</v>
      </c>
    </row>
    <row r="19" spans="2:4" x14ac:dyDescent="0.2">
      <c r="B19" s="411" t="s">
        <v>1538</v>
      </c>
      <c r="C19" s="408" t="s">
        <v>1</v>
      </c>
      <c r="D19" s="214">
        <v>10</v>
      </c>
    </row>
    <row r="20" spans="2:4" x14ac:dyDescent="0.2">
      <c r="B20" s="411" t="s">
        <v>741</v>
      </c>
      <c r="C20" s="408" t="s">
        <v>1</v>
      </c>
      <c r="D20" s="214">
        <v>5.0999999999999996</v>
      </c>
    </row>
    <row r="21" spans="2:4" x14ac:dyDescent="0.2">
      <c r="B21" s="411" t="s">
        <v>1174</v>
      </c>
      <c r="C21" s="408" t="s">
        <v>1</v>
      </c>
      <c r="D21" s="214">
        <v>15</v>
      </c>
    </row>
    <row r="22" spans="2:4" x14ac:dyDescent="0.2">
      <c r="B22" s="414" t="s">
        <v>3053</v>
      </c>
      <c r="C22" s="408" t="s">
        <v>1</v>
      </c>
      <c r="D22" s="214">
        <v>17</v>
      </c>
    </row>
    <row r="23" spans="2:4" x14ac:dyDescent="0.2">
      <c r="B23" s="411" t="s">
        <v>1165</v>
      </c>
      <c r="C23" s="408" t="s">
        <v>1</v>
      </c>
      <c r="D23" s="214">
        <v>20</v>
      </c>
    </row>
    <row r="24" spans="2:4" ht="13.5" thickBot="1" x14ac:dyDescent="0.25">
      <c r="B24" s="414" t="s">
        <v>1539</v>
      </c>
      <c r="C24" s="415" t="s">
        <v>1</v>
      </c>
      <c r="D24" s="220">
        <v>60</v>
      </c>
    </row>
    <row r="25" spans="2:4" ht="13.5" thickBot="1" x14ac:dyDescent="0.25">
      <c r="B25" s="965" t="s">
        <v>1540</v>
      </c>
      <c r="C25" s="966"/>
      <c r="D25" s="967"/>
    </row>
    <row r="26" spans="2:4" ht="25.5" customHeight="1" x14ac:dyDescent="0.2">
      <c r="B26" s="416" t="s">
        <v>1541</v>
      </c>
      <c r="C26" s="417" t="s">
        <v>1</v>
      </c>
      <c r="D26" s="257">
        <v>2.6500000000000004</v>
      </c>
    </row>
    <row r="27" spans="2:4" x14ac:dyDescent="0.2">
      <c r="B27" s="412" t="s">
        <v>1542</v>
      </c>
      <c r="C27" s="408" t="s">
        <v>1</v>
      </c>
      <c r="D27" s="214">
        <v>2.6500000000000004</v>
      </c>
    </row>
    <row r="28" spans="2:4" x14ac:dyDescent="0.2">
      <c r="B28" s="412" t="s">
        <v>1543</v>
      </c>
      <c r="C28" s="408" t="s">
        <v>1</v>
      </c>
      <c r="D28" s="214">
        <v>0</v>
      </c>
    </row>
    <row r="29" spans="2:4" x14ac:dyDescent="0.2">
      <c r="B29" s="412" t="s">
        <v>1544</v>
      </c>
      <c r="C29" s="408" t="s">
        <v>1</v>
      </c>
      <c r="D29" s="214">
        <v>0</v>
      </c>
    </row>
    <row r="30" spans="2:4" x14ac:dyDescent="0.2">
      <c r="B30" s="412" t="s">
        <v>743</v>
      </c>
      <c r="C30" s="408" t="s">
        <v>1</v>
      </c>
      <c r="D30" s="214">
        <v>0</v>
      </c>
    </row>
    <row r="31" spans="2:4" x14ac:dyDescent="0.2">
      <c r="B31" s="412" t="s">
        <v>1545</v>
      </c>
      <c r="C31" s="408" t="s">
        <v>1</v>
      </c>
      <c r="D31" s="214">
        <v>0</v>
      </c>
    </row>
    <row r="32" spans="2:4" x14ac:dyDescent="0.2">
      <c r="B32" s="412" t="s">
        <v>1546</v>
      </c>
      <c r="C32" s="408" t="s">
        <v>1</v>
      </c>
      <c r="D32" s="214">
        <v>0</v>
      </c>
    </row>
    <row r="33" spans="2:4" x14ac:dyDescent="0.2">
      <c r="B33" s="412" t="s">
        <v>1547</v>
      </c>
      <c r="C33" s="408" t="s">
        <v>1</v>
      </c>
      <c r="D33" s="214">
        <v>0</v>
      </c>
    </row>
    <row r="34" spans="2:4" x14ac:dyDescent="0.2">
      <c r="B34" s="412" t="s">
        <v>1548</v>
      </c>
      <c r="C34" s="408" t="s">
        <v>1</v>
      </c>
      <c r="D34" s="214">
        <v>0</v>
      </c>
    </row>
    <row r="35" spans="2:4" x14ac:dyDescent="0.2">
      <c r="B35" s="412" t="s">
        <v>1549</v>
      </c>
      <c r="C35" s="408" t="s">
        <v>1</v>
      </c>
      <c r="D35" s="214">
        <v>0</v>
      </c>
    </row>
    <row r="36" spans="2:4" x14ac:dyDescent="0.2">
      <c r="B36" s="412" t="s">
        <v>1550</v>
      </c>
      <c r="C36" s="408" t="s">
        <v>1</v>
      </c>
      <c r="D36" s="214">
        <v>0</v>
      </c>
    </row>
    <row r="37" spans="2:4" x14ac:dyDescent="0.2">
      <c r="B37" s="412" t="s">
        <v>1551</v>
      </c>
      <c r="C37" s="408" t="s">
        <v>1</v>
      </c>
      <c r="D37" s="214">
        <v>12.190000000000001</v>
      </c>
    </row>
    <row r="38" spans="2:4" x14ac:dyDescent="0.2">
      <c r="B38" s="412" t="s">
        <v>1552</v>
      </c>
      <c r="C38" s="408" t="s">
        <v>1</v>
      </c>
      <c r="D38" s="214">
        <v>9.01</v>
      </c>
    </row>
    <row r="39" spans="2:4" x14ac:dyDescent="0.2">
      <c r="B39" s="412" t="s">
        <v>742</v>
      </c>
      <c r="C39" s="408" t="s">
        <v>1</v>
      </c>
      <c r="D39" s="214">
        <v>0</v>
      </c>
    </row>
    <row r="40" spans="2:4" x14ac:dyDescent="0.2">
      <c r="B40" s="412" t="s">
        <v>1553</v>
      </c>
      <c r="C40" s="408" t="s">
        <v>1</v>
      </c>
      <c r="D40" s="214">
        <v>11.448000000000002</v>
      </c>
    </row>
    <row r="41" spans="2:4" x14ac:dyDescent="0.2">
      <c r="B41" s="412" t="s">
        <v>1554</v>
      </c>
      <c r="C41" s="408" t="s">
        <v>1</v>
      </c>
      <c r="D41" s="214">
        <v>4.7700000000000005</v>
      </c>
    </row>
    <row r="42" spans="2:4" ht="13.5" thickBot="1" x14ac:dyDescent="0.25">
      <c r="B42" s="418" t="s">
        <v>1555</v>
      </c>
      <c r="C42" s="415" t="s">
        <v>1</v>
      </c>
      <c r="D42" s="220">
        <v>17.490000000000002</v>
      </c>
    </row>
    <row r="43" spans="2:4" ht="13.5" thickBot="1" x14ac:dyDescent="0.25">
      <c r="B43" s="965" t="s">
        <v>1556</v>
      </c>
      <c r="C43" s="966"/>
      <c r="D43" s="967"/>
    </row>
    <row r="44" spans="2:4" x14ac:dyDescent="0.2">
      <c r="B44" s="426" t="s">
        <v>3054</v>
      </c>
      <c r="C44" s="427" t="s">
        <v>1</v>
      </c>
      <c r="D44" s="212">
        <v>185</v>
      </c>
    </row>
    <row r="45" spans="2:4" x14ac:dyDescent="0.2">
      <c r="B45" s="411" t="s">
        <v>3055</v>
      </c>
      <c r="C45" s="428" t="s">
        <v>1</v>
      </c>
      <c r="D45" s="214">
        <v>165</v>
      </c>
    </row>
    <row r="46" spans="2:4" x14ac:dyDescent="0.2">
      <c r="B46" s="411" t="s">
        <v>744</v>
      </c>
      <c r="C46" s="428" t="s">
        <v>1</v>
      </c>
      <c r="D46" s="214">
        <v>91.52</v>
      </c>
    </row>
    <row r="47" spans="2:4" ht="25.5" customHeight="1" thickBot="1" x14ac:dyDescent="0.25">
      <c r="B47" s="413" t="s">
        <v>1557</v>
      </c>
      <c r="C47" s="429" t="s">
        <v>1</v>
      </c>
      <c r="D47" s="217">
        <v>90</v>
      </c>
    </row>
    <row r="85" spans="2:4" ht="14.25" x14ac:dyDescent="0.2">
      <c r="B85" s="405"/>
      <c r="C85" s="405"/>
      <c r="D85" s="422"/>
    </row>
    <row r="86" spans="2:4" ht="14.25" x14ac:dyDescent="0.2">
      <c r="B86" s="406" t="s">
        <v>217</v>
      </c>
      <c r="C86" s="409"/>
      <c r="D86" s="425"/>
    </row>
    <row r="87" spans="2:4" ht="45" customHeight="1" x14ac:dyDescent="0.2">
      <c r="B87" s="407" t="s">
        <v>218</v>
      </c>
      <c r="C87" s="409"/>
      <c r="D87" s="423"/>
    </row>
  </sheetData>
  <mergeCells count="8">
    <mergeCell ref="B25:D25"/>
    <mergeCell ref="B43:D43"/>
    <mergeCell ref="B7:D7"/>
    <mergeCell ref="B1:D1"/>
    <mergeCell ref="B2:D2"/>
    <mergeCell ref="B3:D3"/>
    <mergeCell ref="B4:D4"/>
    <mergeCell ref="B5:D5"/>
  </mergeCells>
  <hyperlinks>
    <hyperlink ref="B5" location="ГЛАВНАЯ!A1" display="&lt; НА ГЛАВНУЮ СТРАНИЦУ" xr:uid="{00000000-0004-0000-1800-000000000000}"/>
    <hyperlink ref="B5:D5" location="ГЛАВНАЯ!R1C1" display="&lt; НА ГЛАВНУЮ" xr:uid="{00000000-0004-0000-1800-000001000000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K41"/>
  <sheetViews>
    <sheetView showGridLines="0" showRowColHeaders="0" zoomScaleNormal="10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B5" sqref="B5:J5"/>
    </sheetView>
  </sheetViews>
  <sheetFormatPr defaultRowHeight="12.75" x14ac:dyDescent="0.2"/>
  <cols>
    <col min="1" max="1" width="3.28515625" style="6" customWidth="1"/>
    <col min="2" max="2" width="77.140625" style="9" customWidth="1"/>
    <col min="3" max="3" width="20.7109375" style="6" customWidth="1"/>
    <col min="4" max="4" width="7.42578125" style="6" customWidth="1"/>
    <col min="5" max="5" width="7.42578125" style="13" customWidth="1"/>
    <col min="6" max="6" width="7.42578125" style="12" customWidth="1"/>
    <col min="7" max="10" width="7.42578125" style="6" customWidth="1"/>
    <col min="11" max="11" width="57.140625" style="6" customWidth="1"/>
    <col min="12" max="16384" width="9.140625" style="6"/>
  </cols>
  <sheetData>
    <row r="1" spans="2:11" ht="28.5" customHeight="1" x14ac:dyDescent="0.2">
      <c r="B1" s="662" t="str">
        <f>ГЛАВНАЯ!B1</f>
        <v>ООО"Компания Феникс"</v>
      </c>
      <c r="C1" s="663"/>
      <c r="D1" s="663"/>
      <c r="E1" s="663"/>
      <c r="F1" s="663"/>
      <c r="G1" s="663"/>
      <c r="H1" s="663"/>
      <c r="I1" s="663"/>
      <c r="J1" s="664"/>
    </row>
    <row r="2" spans="2:11" ht="28.5" customHeight="1" x14ac:dyDescent="0.2">
      <c r="B2" s="665" t="str">
        <f>ГЛАВНАЯ!B2</f>
        <v>Санкт Петербург, ул. Коли Томчака, д. 28 лит. Ж</v>
      </c>
      <c r="C2" s="666"/>
      <c r="D2" s="666"/>
      <c r="E2" s="666"/>
      <c r="F2" s="666"/>
      <c r="G2" s="666"/>
      <c r="H2" s="666"/>
      <c r="I2" s="666"/>
      <c r="J2" s="667"/>
    </row>
    <row r="3" spans="2:11" ht="28.5" customHeight="1" thickBot="1" x14ac:dyDescent="0.25">
      <c r="B3" s="668" t="str">
        <f>ГЛАВНАЯ!B3</f>
        <v>т/ф 8 (812) 327-97-81, 327-97-82, 309-38-56 (многоканальный), +7 921 942-09-63.</v>
      </c>
      <c r="C3" s="669"/>
      <c r="D3" s="669"/>
      <c r="E3" s="669"/>
      <c r="F3" s="669"/>
      <c r="G3" s="669"/>
      <c r="H3" s="669"/>
      <c r="I3" s="669"/>
      <c r="J3" s="670"/>
    </row>
    <row r="4" spans="2:11" ht="33.75" customHeight="1" thickBot="1" x14ac:dyDescent="0.25">
      <c r="B4" s="67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672"/>
      <c r="D4" s="672"/>
      <c r="E4" s="672"/>
      <c r="F4" s="672"/>
      <c r="G4" s="672"/>
      <c r="H4" s="672"/>
      <c r="I4" s="672"/>
      <c r="J4" s="673"/>
    </row>
    <row r="5" spans="2:11" ht="55.5" customHeight="1" thickBot="1" x14ac:dyDescent="0.25">
      <c r="B5" s="675" t="s">
        <v>1784</v>
      </c>
      <c r="C5" s="676"/>
      <c r="D5" s="676"/>
      <c r="E5" s="676"/>
      <c r="F5" s="676"/>
      <c r="G5" s="676"/>
      <c r="H5" s="676"/>
      <c r="I5" s="676"/>
      <c r="J5" s="676"/>
    </row>
    <row r="6" spans="2:11" ht="28.5" customHeight="1" thickBot="1" x14ac:dyDescent="0.25">
      <c r="B6" s="645" t="s">
        <v>201</v>
      </c>
      <c r="C6" s="646"/>
      <c r="D6" s="646"/>
      <c r="E6" s="646"/>
      <c r="F6" s="646"/>
      <c r="G6" s="646"/>
      <c r="H6" s="646"/>
      <c r="I6" s="646"/>
      <c r="J6" s="674"/>
    </row>
    <row r="7" spans="2:11" ht="28.5" customHeight="1" thickBot="1" x14ac:dyDescent="0.25">
      <c r="B7" s="643" t="s">
        <v>202</v>
      </c>
      <c r="C7" s="643"/>
      <c r="D7" s="643"/>
      <c r="E7" s="643"/>
      <c r="F7" s="643"/>
      <c r="G7" s="643"/>
      <c r="H7" s="643"/>
      <c r="I7" s="643"/>
      <c r="J7" s="643"/>
    </row>
    <row r="8" spans="2:11" ht="28.5" customHeight="1" thickBot="1" x14ac:dyDescent="0.25">
      <c r="B8" s="184" t="s">
        <v>1457</v>
      </c>
      <c r="C8" s="184" t="s">
        <v>1613</v>
      </c>
      <c r="D8" s="184" t="s">
        <v>1611</v>
      </c>
      <c r="E8" s="183" t="s">
        <v>1612</v>
      </c>
      <c r="F8" s="184" t="s">
        <v>132</v>
      </c>
      <c r="G8" s="184" t="s">
        <v>133</v>
      </c>
      <c r="H8" s="184" t="s">
        <v>134</v>
      </c>
      <c r="I8" s="184" t="s">
        <v>131</v>
      </c>
      <c r="J8" s="184" t="s">
        <v>130</v>
      </c>
    </row>
    <row r="9" spans="2:11" ht="15" customHeight="1" x14ac:dyDescent="0.2">
      <c r="B9" s="221" t="s">
        <v>1864</v>
      </c>
      <c r="C9" s="148" t="s">
        <v>197</v>
      </c>
      <c r="D9" s="149" t="s">
        <v>8</v>
      </c>
      <c r="E9" s="176">
        <f>РУБ!F656</f>
        <v>0.18040540540540539</v>
      </c>
      <c r="F9" s="150">
        <f t="shared" ref="F9:F38" si="0">E9*0.97</f>
        <v>0.17499324324324322</v>
      </c>
      <c r="G9" s="150">
        <f t="shared" ref="G9:G38" si="1">E9*0.94</f>
        <v>0.16958108108108105</v>
      </c>
      <c r="H9" s="150">
        <f t="shared" ref="H9:H38" si="2">E9*0.91</f>
        <v>0.16416891891891891</v>
      </c>
      <c r="I9" s="150">
        <f t="shared" ref="I9:I38" si="3">E9*0.88</f>
        <v>0.15875675675675674</v>
      </c>
      <c r="J9" s="151">
        <f t="shared" ref="J9:J38" si="4">E9*0.85</f>
        <v>0.15334459459459457</v>
      </c>
      <c r="K9" s="432"/>
    </row>
    <row r="10" spans="2:11" ht="15" customHeight="1" x14ac:dyDescent="0.2">
      <c r="B10" s="223" t="s">
        <v>1865</v>
      </c>
      <c r="C10" s="132" t="s">
        <v>197</v>
      </c>
      <c r="D10" s="133" t="s">
        <v>8</v>
      </c>
      <c r="E10" s="177">
        <f>РУБ!F657</f>
        <v>8.5135135135135133E-3</v>
      </c>
      <c r="F10" s="134">
        <f t="shared" si="0"/>
        <v>8.2581081081081077E-3</v>
      </c>
      <c r="G10" s="134">
        <f t="shared" si="1"/>
        <v>8.002702702702702E-3</v>
      </c>
      <c r="H10" s="134">
        <f t="shared" si="2"/>
        <v>7.7472972972972972E-3</v>
      </c>
      <c r="I10" s="134">
        <f t="shared" si="3"/>
        <v>7.4918918918918916E-3</v>
      </c>
      <c r="J10" s="135">
        <f t="shared" si="4"/>
        <v>7.236486486486486E-3</v>
      </c>
      <c r="K10" s="432"/>
    </row>
    <row r="11" spans="2:11" ht="15" customHeight="1" x14ac:dyDescent="0.2">
      <c r="B11" s="223" t="s">
        <v>1866</v>
      </c>
      <c r="C11" s="137" t="s">
        <v>197</v>
      </c>
      <c r="D11" s="133" t="s">
        <v>8</v>
      </c>
      <c r="E11" s="177">
        <f>РУБ!F658</f>
        <v>2.5337837837837839E-2</v>
      </c>
      <c r="F11" s="134">
        <f t="shared" si="0"/>
        <v>2.4577702702702705E-2</v>
      </c>
      <c r="G11" s="134">
        <f t="shared" si="1"/>
        <v>2.3817567567567567E-2</v>
      </c>
      <c r="H11" s="134">
        <f t="shared" si="2"/>
        <v>2.3057432432432433E-2</v>
      </c>
      <c r="I11" s="134">
        <f t="shared" si="3"/>
        <v>2.2297297297297299E-2</v>
      </c>
      <c r="J11" s="135">
        <f t="shared" si="4"/>
        <v>2.1537162162162164E-2</v>
      </c>
      <c r="K11" s="432"/>
    </row>
    <row r="12" spans="2:11" ht="15" customHeight="1" x14ac:dyDescent="0.2">
      <c r="B12" s="223" t="s">
        <v>1867</v>
      </c>
      <c r="C12" s="132" t="s">
        <v>197</v>
      </c>
      <c r="D12" s="133" t="s">
        <v>8</v>
      </c>
      <c r="E12" s="177">
        <f>РУБ!F659</f>
        <v>6.9932432432432426E-2</v>
      </c>
      <c r="F12" s="134">
        <f t="shared" si="0"/>
        <v>6.7834459459459456E-2</v>
      </c>
      <c r="G12" s="134">
        <f t="shared" si="1"/>
        <v>6.5736486486486473E-2</v>
      </c>
      <c r="H12" s="134">
        <f t="shared" si="2"/>
        <v>6.3638513513513503E-2</v>
      </c>
      <c r="I12" s="134">
        <f t="shared" si="3"/>
        <v>6.1540540540540534E-2</v>
      </c>
      <c r="J12" s="135">
        <f t="shared" si="4"/>
        <v>5.9442567567567557E-2</v>
      </c>
      <c r="K12" s="432"/>
    </row>
    <row r="13" spans="2:11" ht="15" customHeight="1" x14ac:dyDescent="0.2">
      <c r="B13" s="223" t="s">
        <v>1868</v>
      </c>
      <c r="C13" s="138" t="s">
        <v>197</v>
      </c>
      <c r="D13" s="139" t="s">
        <v>200</v>
      </c>
      <c r="E13" s="177">
        <f>РУБ!F660</f>
        <v>6.3851351351351351E-2</v>
      </c>
      <c r="F13" s="134">
        <f t="shared" si="0"/>
        <v>6.1935810810810808E-2</v>
      </c>
      <c r="G13" s="134">
        <f t="shared" si="1"/>
        <v>6.0020270270270265E-2</v>
      </c>
      <c r="H13" s="134">
        <f t="shared" si="2"/>
        <v>5.8104729729729729E-2</v>
      </c>
      <c r="I13" s="134">
        <f t="shared" si="3"/>
        <v>5.6189189189189193E-2</v>
      </c>
      <c r="J13" s="135">
        <f t="shared" si="4"/>
        <v>5.4273648648648649E-2</v>
      </c>
      <c r="K13" s="432"/>
    </row>
    <row r="14" spans="2:11" ht="15" customHeight="1" thickBot="1" x14ac:dyDescent="0.25">
      <c r="B14" s="230" t="s">
        <v>1869</v>
      </c>
      <c r="C14" s="141" t="s">
        <v>197</v>
      </c>
      <c r="D14" s="142" t="s">
        <v>200</v>
      </c>
      <c r="E14" s="177">
        <f>РУБ!F661</f>
        <v>8.4121621621621623E-2</v>
      </c>
      <c r="F14" s="143">
        <f t="shared" si="0"/>
        <v>8.1597972972972971E-2</v>
      </c>
      <c r="G14" s="143">
        <f t="shared" si="1"/>
        <v>7.9074324324324319E-2</v>
      </c>
      <c r="H14" s="143">
        <f t="shared" si="2"/>
        <v>7.6550675675675681E-2</v>
      </c>
      <c r="I14" s="143">
        <f t="shared" si="3"/>
        <v>7.4027027027027029E-2</v>
      </c>
      <c r="J14" s="144">
        <f t="shared" si="4"/>
        <v>7.1503378378378377E-2</v>
      </c>
      <c r="K14" s="432"/>
    </row>
    <row r="15" spans="2:11" ht="15" customHeight="1" thickBot="1" x14ac:dyDescent="0.25">
      <c r="B15" s="399" t="s">
        <v>1870</v>
      </c>
      <c r="C15" s="152" t="s">
        <v>1124</v>
      </c>
      <c r="D15" s="153" t="s">
        <v>8</v>
      </c>
      <c r="E15" s="177">
        <f>РУБ!F662</f>
        <v>1.5324324324324325</v>
      </c>
      <c r="F15" s="154">
        <f t="shared" si="0"/>
        <v>1.4864594594594596</v>
      </c>
      <c r="G15" s="154">
        <f t="shared" si="1"/>
        <v>1.4404864864864866</v>
      </c>
      <c r="H15" s="154">
        <f t="shared" si="2"/>
        <v>1.3945135135135136</v>
      </c>
      <c r="I15" s="154">
        <f t="shared" si="3"/>
        <v>1.3485405405405406</v>
      </c>
      <c r="J15" s="155">
        <f t="shared" si="4"/>
        <v>1.3025675675675676</v>
      </c>
      <c r="K15" s="432"/>
    </row>
    <row r="16" spans="2:11" ht="15" customHeight="1" x14ac:dyDescent="0.2">
      <c r="B16" s="221" t="s">
        <v>1871</v>
      </c>
      <c r="C16" s="156" t="s">
        <v>199</v>
      </c>
      <c r="D16" s="157" t="s">
        <v>8</v>
      </c>
      <c r="E16" s="177">
        <f>РУБ!F663</f>
        <v>0.17878378378378379</v>
      </c>
      <c r="F16" s="150">
        <f t="shared" si="0"/>
        <v>0.17342027027027027</v>
      </c>
      <c r="G16" s="150">
        <f t="shared" si="1"/>
        <v>0.16805675675675674</v>
      </c>
      <c r="H16" s="150">
        <f t="shared" si="2"/>
        <v>0.16269324324324325</v>
      </c>
      <c r="I16" s="150">
        <f t="shared" si="3"/>
        <v>0.15732972972972972</v>
      </c>
      <c r="J16" s="151">
        <f t="shared" si="4"/>
        <v>0.15196621621621623</v>
      </c>
      <c r="K16" s="432"/>
    </row>
    <row r="17" spans="2:11" ht="15" customHeight="1" x14ac:dyDescent="0.2">
      <c r="B17" s="223" t="s">
        <v>2854</v>
      </c>
      <c r="C17" s="140" t="s">
        <v>199</v>
      </c>
      <c r="D17" s="460" t="s">
        <v>8</v>
      </c>
      <c r="E17" s="177">
        <f>РУБ!F664</f>
        <v>0.23412162162162162</v>
      </c>
      <c r="F17" s="134">
        <f>E17*0.97</f>
        <v>0.22709797297297296</v>
      </c>
      <c r="G17" s="134">
        <f>E17*0.94</f>
        <v>0.22007432432432431</v>
      </c>
      <c r="H17" s="134">
        <f>E17*0.91</f>
        <v>0.21305067567567568</v>
      </c>
      <c r="I17" s="134">
        <f>E17*0.88</f>
        <v>0.20602702702702702</v>
      </c>
      <c r="J17" s="135">
        <f>E17*0.85</f>
        <v>0.19900337837837836</v>
      </c>
      <c r="K17" s="432"/>
    </row>
    <row r="18" spans="2:11" ht="15" customHeight="1" x14ac:dyDescent="0.2">
      <c r="B18" s="223" t="s">
        <v>1872</v>
      </c>
      <c r="C18" s="140" t="s">
        <v>199</v>
      </c>
      <c r="D18" s="139" t="s">
        <v>8</v>
      </c>
      <c r="E18" s="177">
        <f>РУБ!F665</f>
        <v>0.1277027027027027</v>
      </c>
      <c r="F18" s="134">
        <f t="shared" si="0"/>
        <v>0.12387162162162162</v>
      </c>
      <c r="G18" s="134">
        <f t="shared" si="1"/>
        <v>0.12004054054054053</v>
      </c>
      <c r="H18" s="134">
        <f t="shared" si="2"/>
        <v>0.11620945945945946</v>
      </c>
      <c r="I18" s="134">
        <f t="shared" si="3"/>
        <v>0.11237837837837839</v>
      </c>
      <c r="J18" s="135">
        <f t="shared" si="4"/>
        <v>0.1085472972972973</v>
      </c>
      <c r="K18" s="432"/>
    </row>
    <row r="19" spans="2:11" ht="15" customHeight="1" x14ac:dyDescent="0.2">
      <c r="B19" s="223" t="s">
        <v>1873</v>
      </c>
      <c r="C19" s="140" t="s">
        <v>199</v>
      </c>
      <c r="D19" s="139" t="s">
        <v>8</v>
      </c>
      <c r="E19" s="177">
        <f>РУБ!F666</f>
        <v>0.15202702702702703</v>
      </c>
      <c r="F19" s="134">
        <f t="shared" si="0"/>
        <v>0.14746621621621622</v>
      </c>
      <c r="G19" s="134">
        <f t="shared" si="1"/>
        <v>0.14290540540540539</v>
      </c>
      <c r="H19" s="134">
        <f t="shared" si="2"/>
        <v>0.13834459459459461</v>
      </c>
      <c r="I19" s="134">
        <f t="shared" si="3"/>
        <v>0.13378378378378378</v>
      </c>
      <c r="J19" s="135">
        <f t="shared" si="4"/>
        <v>0.12922297297297297</v>
      </c>
      <c r="K19" s="432"/>
    </row>
    <row r="20" spans="2:11" ht="15" customHeight="1" x14ac:dyDescent="0.2">
      <c r="B20" s="223" t="s">
        <v>1874</v>
      </c>
      <c r="C20" s="138" t="s">
        <v>199</v>
      </c>
      <c r="D20" s="139" t="s">
        <v>8</v>
      </c>
      <c r="E20" s="177">
        <f>РУБ!F667</f>
        <v>0.11554054054054055</v>
      </c>
      <c r="F20" s="134">
        <f t="shared" si="0"/>
        <v>0.11207432432432433</v>
      </c>
      <c r="G20" s="134">
        <f t="shared" si="1"/>
        <v>0.10860810810810811</v>
      </c>
      <c r="H20" s="134">
        <f t="shared" si="2"/>
        <v>0.10514189189189191</v>
      </c>
      <c r="I20" s="134">
        <f t="shared" si="3"/>
        <v>0.10167567567567569</v>
      </c>
      <c r="J20" s="135">
        <f t="shared" si="4"/>
        <v>9.8209459459459469E-2</v>
      </c>
      <c r="K20" s="432"/>
    </row>
    <row r="21" spans="2:11" ht="15" customHeight="1" x14ac:dyDescent="0.2">
      <c r="B21" s="223" t="s">
        <v>1875</v>
      </c>
      <c r="C21" s="138" t="s">
        <v>199</v>
      </c>
      <c r="D21" s="139" t="s">
        <v>8</v>
      </c>
      <c r="E21" s="177">
        <f>РУБ!F668</f>
        <v>7.6621621621621616E-2</v>
      </c>
      <c r="F21" s="134">
        <f t="shared" si="0"/>
        <v>7.4322972972972967E-2</v>
      </c>
      <c r="G21" s="134">
        <f t="shared" si="1"/>
        <v>7.2024324324324318E-2</v>
      </c>
      <c r="H21" s="134">
        <f t="shared" si="2"/>
        <v>6.9725675675675669E-2</v>
      </c>
      <c r="I21" s="134">
        <f t="shared" si="3"/>
        <v>6.742702702702702E-2</v>
      </c>
      <c r="J21" s="135">
        <f t="shared" si="4"/>
        <v>6.5128378378378371E-2</v>
      </c>
      <c r="K21" s="432"/>
    </row>
    <row r="22" spans="2:11" ht="15" customHeight="1" thickBot="1" x14ac:dyDescent="0.25">
      <c r="B22" s="230" t="s">
        <v>1876</v>
      </c>
      <c r="C22" s="141" t="s">
        <v>199</v>
      </c>
      <c r="D22" s="142" t="s">
        <v>8</v>
      </c>
      <c r="E22" s="177">
        <f>РУБ!F669</f>
        <v>0.91824324324324325</v>
      </c>
      <c r="F22" s="143">
        <f t="shared" si="0"/>
        <v>0.89069594594594592</v>
      </c>
      <c r="G22" s="143">
        <f t="shared" si="1"/>
        <v>0.8631486486486486</v>
      </c>
      <c r="H22" s="143">
        <f t="shared" si="2"/>
        <v>0.83560135135135138</v>
      </c>
      <c r="I22" s="143">
        <f t="shared" si="3"/>
        <v>0.80805405405405406</v>
      </c>
      <c r="J22" s="144">
        <f t="shared" si="4"/>
        <v>0.78050675675675674</v>
      </c>
      <c r="K22" s="432"/>
    </row>
    <row r="23" spans="2:11" ht="15" customHeight="1" thickBot="1" x14ac:dyDescent="0.25">
      <c r="B23" s="399" t="s">
        <v>1877</v>
      </c>
      <c r="C23" s="152" t="s">
        <v>1408</v>
      </c>
      <c r="D23" s="153" t="s">
        <v>8</v>
      </c>
      <c r="E23" s="177">
        <f>РУБ!F670</f>
        <v>0.91824324324324325</v>
      </c>
      <c r="F23" s="154">
        <f t="shared" si="0"/>
        <v>0.89069594594594592</v>
      </c>
      <c r="G23" s="154">
        <f t="shared" si="1"/>
        <v>0.8631486486486486</v>
      </c>
      <c r="H23" s="154">
        <f t="shared" si="2"/>
        <v>0.83560135135135138</v>
      </c>
      <c r="I23" s="154">
        <f t="shared" si="3"/>
        <v>0.80805405405405406</v>
      </c>
      <c r="J23" s="155">
        <f t="shared" si="4"/>
        <v>0.78050675675675674</v>
      </c>
      <c r="K23" s="432"/>
    </row>
    <row r="24" spans="2:11" ht="15" customHeight="1" x14ac:dyDescent="0.2">
      <c r="B24" s="221" t="s">
        <v>1878</v>
      </c>
      <c r="C24" s="156" t="s">
        <v>503</v>
      </c>
      <c r="D24" s="158" t="s">
        <v>8</v>
      </c>
      <c r="E24" s="177">
        <f>РУБ!F671</f>
        <v>1.277027027027027</v>
      </c>
      <c r="F24" s="150">
        <f t="shared" si="0"/>
        <v>1.2387162162162162</v>
      </c>
      <c r="G24" s="150">
        <f t="shared" si="1"/>
        <v>1.2004054054054052</v>
      </c>
      <c r="H24" s="150">
        <f t="shared" si="2"/>
        <v>1.1620945945945946</v>
      </c>
      <c r="I24" s="150">
        <f t="shared" si="3"/>
        <v>1.1237837837837839</v>
      </c>
      <c r="J24" s="151">
        <f t="shared" si="4"/>
        <v>1.0854729729729728</v>
      </c>
      <c r="K24" s="432"/>
    </row>
    <row r="25" spans="2:11" ht="15" customHeight="1" x14ac:dyDescent="0.2">
      <c r="B25" s="223" t="s">
        <v>1879</v>
      </c>
      <c r="C25" s="140" t="s">
        <v>503</v>
      </c>
      <c r="D25" s="139" t="s">
        <v>8</v>
      </c>
      <c r="E25" s="177">
        <f>РУБ!F672</f>
        <v>1.277027027027027</v>
      </c>
      <c r="F25" s="134">
        <f t="shared" si="0"/>
        <v>1.2387162162162162</v>
      </c>
      <c r="G25" s="134">
        <f t="shared" si="1"/>
        <v>1.2004054054054052</v>
      </c>
      <c r="H25" s="134">
        <f t="shared" si="2"/>
        <v>1.1620945945945946</v>
      </c>
      <c r="I25" s="134">
        <f t="shared" si="3"/>
        <v>1.1237837837837839</v>
      </c>
      <c r="J25" s="135">
        <f t="shared" si="4"/>
        <v>1.0854729729729728</v>
      </c>
      <c r="K25" s="432"/>
    </row>
    <row r="26" spans="2:11" ht="15" customHeight="1" thickBot="1" x14ac:dyDescent="0.25">
      <c r="B26" s="230" t="s">
        <v>1880</v>
      </c>
      <c r="C26" s="141" t="s">
        <v>503</v>
      </c>
      <c r="D26" s="142" t="s">
        <v>8</v>
      </c>
      <c r="E26" s="177">
        <f>РУБ!F673</f>
        <v>0.43378378378378379</v>
      </c>
      <c r="F26" s="143">
        <f t="shared" si="0"/>
        <v>0.42077027027027025</v>
      </c>
      <c r="G26" s="143">
        <f t="shared" si="1"/>
        <v>0.40775675675675677</v>
      </c>
      <c r="H26" s="143">
        <f t="shared" si="2"/>
        <v>0.39474324324324328</v>
      </c>
      <c r="I26" s="143">
        <f t="shared" si="3"/>
        <v>0.38172972972972974</v>
      </c>
      <c r="J26" s="144">
        <f t="shared" si="4"/>
        <v>0.3687162162162162</v>
      </c>
      <c r="K26" s="432"/>
    </row>
    <row r="27" spans="2:11" ht="15" customHeight="1" x14ac:dyDescent="0.2">
      <c r="B27" s="397" t="s">
        <v>1881</v>
      </c>
      <c r="C27" s="398" t="s">
        <v>198</v>
      </c>
      <c r="D27" s="145" t="s">
        <v>8</v>
      </c>
      <c r="E27" s="177">
        <f>РУБ!F674</f>
        <v>0.15202702702702703</v>
      </c>
      <c r="F27" s="146">
        <f t="shared" si="0"/>
        <v>0.14746621621621622</v>
      </c>
      <c r="G27" s="146">
        <f t="shared" si="1"/>
        <v>0.14290540540540539</v>
      </c>
      <c r="H27" s="146">
        <f t="shared" si="2"/>
        <v>0.13834459459459461</v>
      </c>
      <c r="I27" s="146">
        <f t="shared" si="3"/>
        <v>0.13378378378378378</v>
      </c>
      <c r="J27" s="147">
        <f t="shared" si="4"/>
        <v>0.12922297297297297</v>
      </c>
      <c r="K27" s="432"/>
    </row>
    <row r="28" spans="2:11" ht="15" customHeight="1" x14ac:dyDescent="0.2">
      <c r="B28" s="223" t="s">
        <v>1882</v>
      </c>
      <c r="C28" s="140" t="s">
        <v>198</v>
      </c>
      <c r="D28" s="139" t="s">
        <v>8</v>
      </c>
      <c r="E28" s="177">
        <f>РУБ!F675</f>
        <v>0.11554054054054055</v>
      </c>
      <c r="F28" s="134">
        <f t="shared" si="0"/>
        <v>0.11207432432432433</v>
      </c>
      <c r="G28" s="134">
        <f t="shared" si="1"/>
        <v>0.10860810810810811</v>
      </c>
      <c r="H28" s="134">
        <f t="shared" si="2"/>
        <v>0.10514189189189191</v>
      </c>
      <c r="I28" s="134">
        <f t="shared" si="3"/>
        <v>0.10167567567567569</v>
      </c>
      <c r="J28" s="135">
        <f t="shared" si="4"/>
        <v>9.8209459459459469E-2</v>
      </c>
      <c r="K28" s="432"/>
    </row>
    <row r="29" spans="2:11" ht="15" customHeight="1" x14ac:dyDescent="0.2">
      <c r="B29" s="223" t="s">
        <v>1883</v>
      </c>
      <c r="C29" s="140" t="s">
        <v>198</v>
      </c>
      <c r="D29" s="139" t="s">
        <v>8</v>
      </c>
      <c r="E29" s="177">
        <f>РУБ!F676</f>
        <v>3.3040540540540536E-2</v>
      </c>
      <c r="F29" s="134">
        <f t="shared" si="0"/>
        <v>3.2049324324324321E-2</v>
      </c>
      <c r="G29" s="134">
        <f t="shared" si="1"/>
        <v>3.1058108108108103E-2</v>
      </c>
      <c r="H29" s="134">
        <f t="shared" si="2"/>
        <v>3.0066891891891889E-2</v>
      </c>
      <c r="I29" s="134">
        <f t="shared" si="3"/>
        <v>2.907567567567567E-2</v>
      </c>
      <c r="J29" s="135">
        <f t="shared" si="4"/>
        <v>2.8084459459459456E-2</v>
      </c>
      <c r="K29" s="432"/>
    </row>
    <row r="30" spans="2:11" ht="15" customHeight="1" x14ac:dyDescent="0.2">
      <c r="B30" s="223" t="s">
        <v>1884</v>
      </c>
      <c r="C30" s="140" t="s">
        <v>198</v>
      </c>
      <c r="D30" s="139" t="s">
        <v>8</v>
      </c>
      <c r="E30" s="177">
        <f>РУБ!F677</f>
        <v>3.3040540540540536E-2</v>
      </c>
      <c r="F30" s="134">
        <f t="shared" si="0"/>
        <v>3.2049324324324321E-2</v>
      </c>
      <c r="G30" s="134">
        <f t="shared" si="1"/>
        <v>3.1058108108108103E-2</v>
      </c>
      <c r="H30" s="134">
        <f t="shared" si="2"/>
        <v>3.0066891891891889E-2</v>
      </c>
      <c r="I30" s="134">
        <f t="shared" si="3"/>
        <v>2.907567567567567E-2</v>
      </c>
      <c r="J30" s="135">
        <f t="shared" si="4"/>
        <v>2.8084459459459456E-2</v>
      </c>
      <c r="K30" s="432"/>
    </row>
    <row r="31" spans="2:11" ht="15" customHeight="1" x14ac:dyDescent="0.2">
      <c r="B31" s="223" t="s">
        <v>1885</v>
      </c>
      <c r="C31" s="140" t="s">
        <v>198</v>
      </c>
      <c r="D31" s="139" t="s">
        <v>8</v>
      </c>
      <c r="E31" s="177">
        <f>РУБ!F678</f>
        <v>0.2797297297297297</v>
      </c>
      <c r="F31" s="134">
        <f t="shared" si="0"/>
        <v>0.27133783783783783</v>
      </c>
      <c r="G31" s="134">
        <f t="shared" si="1"/>
        <v>0.26294594594594589</v>
      </c>
      <c r="H31" s="134">
        <f t="shared" si="2"/>
        <v>0.25455405405405401</v>
      </c>
      <c r="I31" s="134">
        <f t="shared" si="3"/>
        <v>0.24616216216216213</v>
      </c>
      <c r="J31" s="135">
        <f t="shared" si="4"/>
        <v>0.23777027027027023</v>
      </c>
      <c r="K31" s="432"/>
    </row>
    <row r="32" spans="2:11" ht="15" customHeight="1" x14ac:dyDescent="0.2">
      <c r="B32" s="223" t="s">
        <v>1886</v>
      </c>
      <c r="C32" s="138" t="s">
        <v>198</v>
      </c>
      <c r="D32" s="139" t="s">
        <v>8</v>
      </c>
      <c r="E32" s="177">
        <f>РУБ!F679</f>
        <v>2.554054054054054E-2</v>
      </c>
      <c r="F32" s="134">
        <f t="shared" si="0"/>
        <v>2.4774324324324325E-2</v>
      </c>
      <c r="G32" s="134">
        <f t="shared" si="1"/>
        <v>2.4008108108108106E-2</v>
      </c>
      <c r="H32" s="134">
        <f t="shared" si="2"/>
        <v>2.3241891891891891E-2</v>
      </c>
      <c r="I32" s="134">
        <f t="shared" si="3"/>
        <v>2.2475675675675676E-2</v>
      </c>
      <c r="J32" s="135">
        <f t="shared" si="4"/>
        <v>2.1709459459459457E-2</v>
      </c>
      <c r="K32" s="432"/>
    </row>
    <row r="33" spans="2:11" ht="15" customHeight="1" x14ac:dyDescent="0.2">
      <c r="B33" s="223" t="s">
        <v>1887</v>
      </c>
      <c r="C33" s="138" t="s">
        <v>198</v>
      </c>
      <c r="D33" s="139" t="s">
        <v>8</v>
      </c>
      <c r="E33" s="177">
        <f>РУБ!F680</f>
        <v>2.2905405405405407E-2</v>
      </c>
      <c r="F33" s="134">
        <f t="shared" si="0"/>
        <v>2.2218243243243244E-2</v>
      </c>
      <c r="G33" s="134">
        <f t="shared" si="1"/>
        <v>2.1531081081081083E-2</v>
      </c>
      <c r="H33" s="134">
        <f t="shared" si="2"/>
        <v>2.0843918918918923E-2</v>
      </c>
      <c r="I33" s="134">
        <f t="shared" si="3"/>
        <v>2.0156756756756759E-2</v>
      </c>
      <c r="J33" s="135">
        <f t="shared" si="4"/>
        <v>1.9469594594594596E-2</v>
      </c>
      <c r="K33" s="432"/>
    </row>
    <row r="34" spans="2:11" ht="15" customHeight="1" thickBot="1" x14ac:dyDescent="0.25">
      <c r="B34" s="400" t="s">
        <v>1888</v>
      </c>
      <c r="C34" s="401" t="s">
        <v>198</v>
      </c>
      <c r="D34" s="369" t="s">
        <v>8</v>
      </c>
      <c r="E34" s="177">
        <f>РУБ!F681</f>
        <v>2.5337837837837839E-2</v>
      </c>
      <c r="F34" s="372">
        <f t="shared" si="0"/>
        <v>2.4577702702702705E-2</v>
      </c>
      <c r="G34" s="372">
        <f t="shared" si="1"/>
        <v>2.3817567567567567E-2</v>
      </c>
      <c r="H34" s="372">
        <f t="shared" si="2"/>
        <v>2.3057432432432433E-2</v>
      </c>
      <c r="I34" s="372">
        <f t="shared" si="3"/>
        <v>2.2297297297297299E-2</v>
      </c>
      <c r="J34" s="373">
        <f t="shared" si="4"/>
        <v>2.1537162162162164E-2</v>
      </c>
      <c r="K34" s="432"/>
    </row>
    <row r="35" spans="2:11" ht="15" customHeight="1" x14ac:dyDescent="0.2">
      <c r="B35" s="221" t="s">
        <v>1889</v>
      </c>
      <c r="C35" s="156" t="s">
        <v>219</v>
      </c>
      <c r="D35" s="158" t="s">
        <v>8</v>
      </c>
      <c r="E35" s="177">
        <f>РУБ!F682</f>
        <v>3.0405405405405407E-2</v>
      </c>
      <c r="F35" s="150">
        <f t="shared" si="0"/>
        <v>2.9493243243243244E-2</v>
      </c>
      <c r="G35" s="150">
        <f t="shared" si="1"/>
        <v>2.8581081081081081E-2</v>
      </c>
      <c r="H35" s="150">
        <f t="shared" si="2"/>
        <v>2.7668918918918921E-2</v>
      </c>
      <c r="I35" s="150">
        <f t="shared" si="3"/>
        <v>2.6756756756756758E-2</v>
      </c>
      <c r="J35" s="151">
        <f t="shared" si="4"/>
        <v>2.5844594594594594E-2</v>
      </c>
      <c r="K35" s="432"/>
    </row>
    <row r="36" spans="2:11" ht="15" customHeight="1" x14ac:dyDescent="0.2">
      <c r="B36" s="223" t="s">
        <v>1890</v>
      </c>
      <c r="C36" s="140" t="s">
        <v>219</v>
      </c>
      <c r="D36" s="139" t="s">
        <v>8</v>
      </c>
      <c r="E36" s="177">
        <f>РУБ!F683</f>
        <v>8.1081081081081086E-2</v>
      </c>
      <c r="F36" s="134">
        <f t="shared" si="0"/>
        <v>7.864864864864865E-2</v>
      </c>
      <c r="G36" s="134">
        <f t="shared" si="1"/>
        <v>7.6216216216216215E-2</v>
      </c>
      <c r="H36" s="134">
        <f t="shared" si="2"/>
        <v>7.3783783783783793E-2</v>
      </c>
      <c r="I36" s="134">
        <f t="shared" si="3"/>
        <v>7.1351351351351358E-2</v>
      </c>
      <c r="J36" s="135">
        <f t="shared" si="4"/>
        <v>6.8918918918918923E-2</v>
      </c>
      <c r="K36" s="432"/>
    </row>
    <row r="37" spans="2:11" ht="15" customHeight="1" x14ac:dyDescent="0.2">
      <c r="B37" s="223" t="s">
        <v>1891</v>
      </c>
      <c r="C37" s="138" t="s">
        <v>219</v>
      </c>
      <c r="D37" s="139" t="s">
        <v>200</v>
      </c>
      <c r="E37" s="177">
        <f>РУБ!F684</f>
        <v>0.10135135135135136</v>
      </c>
      <c r="F37" s="134">
        <f t="shared" si="0"/>
        <v>9.831081081081082E-2</v>
      </c>
      <c r="G37" s="134">
        <f t="shared" si="1"/>
        <v>9.5270270270270269E-2</v>
      </c>
      <c r="H37" s="134">
        <f t="shared" si="2"/>
        <v>9.2229729729729731E-2</v>
      </c>
      <c r="I37" s="134">
        <f t="shared" si="3"/>
        <v>8.9189189189189194E-2</v>
      </c>
      <c r="J37" s="135">
        <f t="shared" si="4"/>
        <v>8.6148648648648657E-2</v>
      </c>
      <c r="K37" s="432"/>
    </row>
    <row r="38" spans="2:11" ht="15" customHeight="1" thickBot="1" x14ac:dyDescent="0.25">
      <c r="B38" s="230" t="s">
        <v>1892</v>
      </c>
      <c r="C38" s="141" t="s">
        <v>219</v>
      </c>
      <c r="D38" s="142" t="s">
        <v>200</v>
      </c>
      <c r="E38" s="177">
        <f>РУБ!F685</f>
        <v>0.15202702702702703</v>
      </c>
      <c r="F38" s="143">
        <f t="shared" si="0"/>
        <v>0.14746621621621622</v>
      </c>
      <c r="G38" s="143">
        <f t="shared" si="1"/>
        <v>0.14290540540540539</v>
      </c>
      <c r="H38" s="143">
        <f t="shared" si="2"/>
        <v>0.13834459459459461</v>
      </c>
      <c r="I38" s="143">
        <f t="shared" si="3"/>
        <v>0.13378378378378378</v>
      </c>
      <c r="J38" s="144">
        <f t="shared" si="4"/>
        <v>0.12922297297297297</v>
      </c>
      <c r="K38" s="432"/>
    </row>
    <row r="39" spans="2:11" x14ac:dyDescent="0.2">
      <c r="E39" s="10"/>
      <c r="F39" s="11"/>
    </row>
    <row r="40" spans="2:11" x14ac:dyDescent="0.2">
      <c r="B40" s="6"/>
      <c r="D40" s="10"/>
      <c r="E40" s="11"/>
      <c r="F40" s="6"/>
    </row>
    <row r="41" spans="2:11" x14ac:dyDescent="0.2">
      <c r="B41" s="8"/>
      <c r="E41" s="6"/>
      <c r="F41" s="6"/>
    </row>
  </sheetData>
  <sheetProtection sheet="1" objects="1" scenarios="1"/>
  <sortState xmlns:xlrd2="http://schemas.microsoft.com/office/spreadsheetml/2017/richdata2" ref="B35:J38">
    <sortCondition ref="B34:B38"/>
  </sortState>
  <mergeCells count="7">
    <mergeCell ref="B7:J7"/>
    <mergeCell ref="B1:J1"/>
    <mergeCell ref="B2:J2"/>
    <mergeCell ref="B3:J3"/>
    <mergeCell ref="B4:J4"/>
    <mergeCell ref="B6:J6"/>
    <mergeCell ref="B5:J5"/>
  </mergeCells>
  <hyperlinks>
    <hyperlink ref="B5:J5" location="ГЛАВНАЯ!R1C1" display="&lt; НА ГЛАВНУЮ" xr:uid="{00000000-0004-0000-01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3" orientation="portrait" r:id="rId1"/>
  <headerFooter alignWithMargins="0">
    <oddFooter>&amp;CЦЕНЫ УКАЗАНЫ В У.Е.</oddFooter>
  </headerFooter>
  <rowBreaks count="1" manualBreakCount="1">
    <brk id="41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AB180"/>
  <sheetViews>
    <sheetView showGridLines="0" showRowColHeaders="0" zoomScale="90" zoomScaleNormal="90" zoomScaleSheetLayoutView="100" workbookViewId="0">
      <pane ySplit="7" topLeftCell="A8" activePane="bottomLeft" state="frozen"/>
      <selection pane="bottomLeft" activeCell="B5" sqref="B5:AB5"/>
    </sheetView>
  </sheetViews>
  <sheetFormatPr defaultColWidth="26.85546875" defaultRowHeight="14.25" x14ac:dyDescent="0.2"/>
  <cols>
    <col min="1" max="1" width="3.28515625" style="16" customWidth="1"/>
    <col min="2" max="2" width="11.5703125" style="16" customWidth="1"/>
    <col min="3" max="3" width="37.85546875" style="19" customWidth="1"/>
    <col min="4" max="4" width="8.85546875" style="21" customWidth="1"/>
    <col min="5" max="9" width="8.85546875" style="25" customWidth="1"/>
    <col min="10" max="10" width="10.85546875" style="25" customWidth="1"/>
    <col min="11" max="12" width="7.42578125" style="22" customWidth="1"/>
    <col min="13" max="14" width="7.42578125" style="19" customWidth="1"/>
    <col min="15" max="15" width="9.42578125" style="130" customWidth="1"/>
    <col min="16" max="16" width="7.42578125" style="23" customWidth="1"/>
    <col min="17" max="19" width="7.42578125" style="19" customWidth="1"/>
    <col min="20" max="20" width="8.7109375" style="19" customWidth="1"/>
    <col min="21" max="21" width="21" style="19" customWidth="1"/>
    <col min="22" max="23" width="7.42578125" style="19" customWidth="1"/>
    <col min="24" max="24" width="14.5703125" style="19" customWidth="1"/>
    <col min="25" max="25" width="7.85546875" style="19" customWidth="1"/>
    <col min="26" max="26" width="7.42578125" style="19" customWidth="1"/>
    <col min="27" max="27" width="7.85546875" style="19" customWidth="1"/>
    <col min="28" max="28" width="10.5703125" style="19" customWidth="1"/>
    <col min="29" max="29" width="8" style="16" customWidth="1"/>
    <col min="30" max="16384" width="26.85546875" style="16"/>
  </cols>
  <sheetData>
    <row r="1" spans="2:28" ht="28.5" customHeight="1" x14ac:dyDescent="0.2">
      <c r="B1" s="648" t="str">
        <f>[6]ГЛАВНАЯ!B1</f>
        <v>ООО"Компания Феникс"</v>
      </c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695"/>
      <c r="N1" s="695"/>
      <c r="O1" s="695"/>
      <c r="P1" s="695"/>
      <c r="Q1" s="695"/>
      <c r="R1" s="695"/>
      <c r="S1" s="695"/>
      <c r="T1" s="695"/>
      <c r="U1" s="695"/>
      <c r="V1" s="695"/>
      <c r="W1" s="695"/>
      <c r="X1" s="695"/>
      <c r="Y1" s="695"/>
      <c r="Z1" s="695"/>
      <c r="AA1" s="695"/>
      <c r="AB1" s="696"/>
    </row>
    <row r="2" spans="2:28" ht="28.5" customHeight="1" x14ac:dyDescent="0.2">
      <c r="B2" s="654" t="str">
        <f>[6]ГЛАВНАЯ!B2</f>
        <v>Санкт Петербург, ул. Коли Томчака, д. 28 лит. Ж</v>
      </c>
      <c r="C2" s="697"/>
      <c r="D2" s="697"/>
      <c r="E2" s="697"/>
      <c r="F2" s="697"/>
      <c r="G2" s="697"/>
      <c r="H2" s="697"/>
      <c r="I2" s="697"/>
      <c r="J2" s="697"/>
      <c r="K2" s="697"/>
      <c r="L2" s="697"/>
      <c r="M2" s="697"/>
      <c r="N2" s="697"/>
      <c r="O2" s="697"/>
      <c r="P2" s="697"/>
      <c r="Q2" s="697"/>
      <c r="R2" s="697"/>
      <c r="S2" s="697"/>
      <c r="T2" s="697"/>
      <c r="U2" s="697"/>
      <c r="V2" s="697"/>
      <c r="W2" s="697"/>
      <c r="X2" s="697"/>
      <c r="Y2" s="697"/>
      <c r="Z2" s="697"/>
      <c r="AA2" s="697"/>
      <c r="AB2" s="698"/>
    </row>
    <row r="3" spans="2:28" ht="28.5" customHeight="1" thickBot="1" x14ac:dyDescent="0.25">
      <c r="B3" s="651" t="str">
        <f>[6]ГЛАВНАЯ!B3</f>
        <v>т/ф 8 (812) 327-97-81, 327-97-82, 309-38-56 (многоканальный), +7 921 942-09-63.</v>
      </c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  <c r="Q3" s="699"/>
      <c r="R3" s="699"/>
      <c r="S3" s="699"/>
      <c r="T3" s="699"/>
      <c r="U3" s="699"/>
      <c r="V3" s="699"/>
      <c r="W3" s="699"/>
      <c r="X3" s="699"/>
      <c r="Y3" s="699"/>
      <c r="Z3" s="699"/>
      <c r="AA3" s="699"/>
      <c r="AB3" s="700"/>
    </row>
    <row r="4" spans="2:28" s="15" customFormat="1" ht="28.5" customHeight="1" thickBot="1" x14ac:dyDescent="0.25">
      <c r="B4" s="70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3"/>
    </row>
    <row r="5" spans="2:28" s="15" customFormat="1" ht="55.5" customHeight="1" thickBot="1" x14ac:dyDescent="0.25">
      <c r="B5" s="704" t="s">
        <v>1784</v>
      </c>
      <c r="C5" s="705"/>
      <c r="D5" s="705"/>
      <c r="E5" s="705"/>
      <c r="F5" s="705"/>
      <c r="G5" s="705"/>
      <c r="H5" s="705"/>
      <c r="I5" s="705"/>
      <c r="J5" s="705"/>
      <c r="K5" s="705"/>
      <c r="L5" s="705"/>
      <c r="M5" s="705"/>
      <c r="N5" s="705"/>
      <c r="O5" s="705"/>
      <c r="P5" s="705"/>
      <c r="Q5" s="705"/>
      <c r="R5" s="705"/>
      <c r="S5" s="705"/>
      <c r="T5" s="705"/>
      <c r="U5" s="705"/>
      <c r="V5" s="705"/>
      <c r="W5" s="705"/>
      <c r="X5" s="705"/>
      <c r="Y5" s="705"/>
      <c r="Z5" s="705"/>
      <c r="AA5" s="705"/>
      <c r="AB5" s="705"/>
    </row>
    <row r="6" spans="2:28" s="17" customFormat="1" ht="28.5" customHeight="1" thickBot="1" x14ac:dyDescent="0.25">
      <c r="B6" s="692" t="s">
        <v>763</v>
      </c>
      <c r="C6" s="693"/>
      <c r="D6" s="693"/>
      <c r="E6" s="693"/>
      <c r="F6" s="693"/>
      <c r="G6" s="693"/>
      <c r="H6" s="693"/>
      <c r="I6" s="693"/>
      <c r="J6" s="693"/>
      <c r="K6" s="693"/>
      <c r="L6" s="693"/>
      <c r="M6" s="693"/>
      <c r="N6" s="693"/>
      <c r="O6" s="693"/>
      <c r="P6" s="693"/>
      <c r="Q6" s="693"/>
      <c r="R6" s="693"/>
      <c r="S6" s="693"/>
      <c r="T6" s="693"/>
      <c r="U6" s="693"/>
      <c r="V6" s="693"/>
      <c r="W6" s="693"/>
      <c r="X6" s="693"/>
      <c r="Y6" s="693"/>
      <c r="Z6" s="693"/>
      <c r="AA6" s="693"/>
      <c r="AB6" s="694"/>
    </row>
    <row r="7" spans="2:28" s="18" customFormat="1" ht="105.75" customHeight="1" thickBot="1" x14ac:dyDescent="0.25">
      <c r="B7" s="60" t="s">
        <v>230</v>
      </c>
      <c r="C7" s="60" t="s">
        <v>1457</v>
      </c>
      <c r="D7" s="159" t="s">
        <v>1612</v>
      </c>
      <c r="E7" s="159" t="s">
        <v>132</v>
      </c>
      <c r="F7" s="159" t="s">
        <v>133</v>
      </c>
      <c r="G7" s="159" t="s">
        <v>134</v>
      </c>
      <c r="H7" s="159" t="s">
        <v>131</v>
      </c>
      <c r="I7" s="159" t="s">
        <v>130</v>
      </c>
      <c r="J7" s="60" t="s">
        <v>760</v>
      </c>
      <c r="K7" s="60" t="s">
        <v>1008</v>
      </c>
      <c r="L7" s="60" t="s">
        <v>231</v>
      </c>
      <c r="M7" s="60" t="s">
        <v>232</v>
      </c>
      <c r="N7" s="60" t="s">
        <v>233</v>
      </c>
      <c r="O7" s="60" t="s">
        <v>234</v>
      </c>
      <c r="P7" s="60" t="s">
        <v>235</v>
      </c>
      <c r="Q7" s="60" t="s">
        <v>236</v>
      </c>
      <c r="R7" s="60" t="s">
        <v>237</v>
      </c>
      <c r="S7" s="60" t="s">
        <v>865</v>
      </c>
      <c r="T7" s="60" t="s">
        <v>3308</v>
      </c>
      <c r="U7" s="60" t="s">
        <v>238</v>
      </c>
      <c r="V7" s="61" t="s">
        <v>239</v>
      </c>
      <c r="W7" s="60" t="s">
        <v>240</v>
      </c>
      <c r="X7" s="60" t="s">
        <v>241</v>
      </c>
      <c r="Y7" s="60" t="s">
        <v>1526</v>
      </c>
      <c r="Z7" s="60" t="s">
        <v>242</v>
      </c>
      <c r="AA7" s="60" t="s">
        <v>243</v>
      </c>
      <c r="AB7" s="60" t="s">
        <v>244</v>
      </c>
    </row>
    <row r="8" spans="2:28" s="18" customFormat="1" ht="33" customHeight="1" x14ac:dyDescent="0.2">
      <c r="B8" s="117" t="s">
        <v>245</v>
      </c>
      <c r="C8" s="62" t="s">
        <v>487</v>
      </c>
      <c r="D8" s="111">
        <v>27.611799999999999</v>
      </c>
      <c r="E8" s="63">
        <f t="shared" ref="E8:E43" si="0">D8*0.97</f>
        <v>26.783445999999998</v>
      </c>
      <c r="F8" s="63">
        <f t="shared" ref="F8:F43" si="1">D8*0.94</f>
        <v>25.955091999999997</v>
      </c>
      <c r="G8" s="63">
        <f t="shared" ref="G8:G43" si="2">D8*0.91</f>
        <v>25.126738</v>
      </c>
      <c r="H8" s="63">
        <f t="shared" ref="H8:H43" si="3">D8*0.88</f>
        <v>24.298383999999999</v>
      </c>
      <c r="I8" s="63">
        <f t="shared" ref="I8:I43" si="4">D8*0.85</f>
        <v>23.470029999999998</v>
      </c>
      <c r="J8" s="64" t="s">
        <v>75</v>
      </c>
      <c r="K8" s="64">
        <v>2</v>
      </c>
      <c r="L8" s="65">
        <v>240</v>
      </c>
      <c r="M8" s="66"/>
      <c r="N8" s="66"/>
      <c r="O8" s="123" t="s">
        <v>170</v>
      </c>
      <c r="P8" s="66"/>
      <c r="Q8" s="65">
        <v>165</v>
      </c>
      <c r="R8" s="65" t="s">
        <v>250</v>
      </c>
      <c r="S8" s="65" t="s">
        <v>866</v>
      </c>
      <c r="T8" s="65"/>
      <c r="U8" s="64" t="s">
        <v>146</v>
      </c>
      <c r="V8" s="64" t="s">
        <v>867</v>
      </c>
      <c r="W8" s="64" t="s">
        <v>867</v>
      </c>
      <c r="X8" s="64" t="s">
        <v>248</v>
      </c>
      <c r="Y8" s="64"/>
      <c r="Z8" s="64"/>
      <c r="AA8" s="66"/>
      <c r="AB8" s="67"/>
    </row>
    <row r="9" spans="2:28" s="18" customFormat="1" ht="33" customHeight="1" x14ac:dyDescent="0.2">
      <c r="B9" s="118" t="s">
        <v>245</v>
      </c>
      <c r="C9" s="68" t="s">
        <v>488</v>
      </c>
      <c r="D9" s="112">
        <v>11.087999999999999</v>
      </c>
      <c r="E9" s="69">
        <f t="shared" si="0"/>
        <v>10.75536</v>
      </c>
      <c r="F9" s="69">
        <f t="shared" si="1"/>
        <v>10.422719999999998</v>
      </c>
      <c r="G9" s="69">
        <f t="shared" si="2"/>
        <v>10.09008</v>
      </c>
      <c r="H9" s="69">
        <f t="shared" si="3"/>
        <v>9.757439999999999</v>
      </c>
      <c r="I9" s="69">
        <f t="shared" si="4"/>
        <v>9.4247999999999994</v>
      </c>
      <c r="J9" s="70" t="s">
        <v>76</v>
      </c>
      <c r="K9" s="70">
        <v>1</v>
      </c>
      <c r="L9" s="71">
        <v>220</v>
      </c>
      <c r="M9" s="72"/>
      <c r="N9" s="72"/>
      <c r="O9" s="80" t="s">
        <v>246</v>
      </c>
      <c r="P9" s="72"/>
      <c r="Q9" s="71">
        <v>160</v>
      </c>
      <c r="R9" s="71" t="s">
        <v>247</v>
      </c>
      <c r="S9" s="71" t="s">
        <v>866</v>
      </c>
      <c r="T9" s="71"/>
      <c r="U9" s="70" t="s">
        <v>146</v>
      </c>
      <c r="V9" s="70" t="s">
        <v>867</v>
      </c>
      <c r="W9" s="70" t="s">
        <v>867</v>
      </c>
      <c r="X9" s="70" t="s">
        <v>248</v>
      </c>
      <c r="Y9" s="70"/>
      <c r="Z9" s="70" t="s">
        <v>867</v>
      </c>
      <c r="AA9" s="72"/>
      <c r="AB9" s="73" t="s">
        <v>867</v>
      </c>
    </row>
    <row r="10" spans="2:28" s="19" customFormat="1" ht="33" customHeight="1" x14ac:dyDescent="0.2">
      <c r="B10" s="118" t="s">
        <v>245</v>
      </c>
      <c r="C10" s="68" t="s">
        <v>249</v>
      </c>
      <c r="D10" s="112">
        <v>36.878799999999998</v>
      </c>
      <c r="E10" s="69">
        <f t="shared" si="0"/>
        <v>35.772435999999999</v>
      </c>
      <c r="F10" s="69">
        <f t="shared" si="1"/>
        <v>34.666072</v>
      </c>
      <c r="G10" s="69">
        <f t="shared" si="2"/>
        <v>33.559708000000001</v>
      </c>
      <c r="H10" s="69">
        <f t="shared" si="3"/>
        <v>32.453344000000001</v>
      </c>
      <c r="I10" s="69">
        <f t="shared" si="4"/>
        <v>31.346979999999999</v>
      </c>
      <c r="J10" s="70" t="s">
        <v>75</v>
      </c>
      <c r="K10" s="70">
        <v>3</v>
      </c>
      <c r="L10" s="71">
        <v>240</v>
      </c>
      <c r="M10" s="72"/>
      <c r="N10" s="72"/>
      <c r="O10" s="80" t="s">
        <v>185</v>
      </c>
      <c r="P10" s="72"/>
      <c r="Q10" s="71">
        <v>160</v>
      </c>
      <c r="R10" s="71" t="s">
        <v>250</v>
      </c>
      <c r="S10" s="71" t="s">
        <v>866</v>
      </c>
      <c r="T10" s="71"/>
      <c r="U10" s="70" t="s">
        <v>146</v>
      </c>
      <c r="V10" s="70" t="s">
        <v>867</v>
      </c>
      <c r="W10" s="70" t="s">
        <v>867</v>
      </c>
      <c r="X10" s="70" t="s">
        <v>248</v>
      </c>
      <c r="Y10" s="70"/>
      <c r="Z10" s="70"/>
      <c r="AA10" s="72"/>
      <c r="AB10" s="73"/>
    </row>
    <row r="11" spans="2:28" ht="33" customHeight="1" x14ac:dyDescent="0.2">
      <c r="B11" s="118" t="s">
        <v>245</v>
      </c>
      <c r="C11" s="68" t="s">
        <v>162</v>
      </c>
      <c r="D11" s="112">
        <v>25.158000000000001</v>
      </c>
      <c r="E11" s="69">
        <f t="shared" si="0"/>
        <v>24.40326</v>
      </c>
      <c r="F11" s="69">
        <f t="shared" si="1"/>
        <v>23.648520000000001</v>
      </c>
      <c r="G11" s="69">
        <f t="shared" si="2"/>
        <v>22.893780000000003</v>
      </c>
      <c r="H11" s="69">
        <f t="shared" si="3"/>
        <v>22.139040000000001</v>
      </c>
      <c r="I11" s="69">
        <f t="shared" si="4"/>
        <v>21.3843</v>
      </c>
      <c r="J11" s="70" t="s">
        <v>76</v>
      </c>
      <c r="K11" s="70">
        <v>2</v>
      </c>
      <c r="L11" s="70">
        <v>250</v>
      </c>
      <c r="M11" s="70"/>
      <c r="N11" s="74"/>
      <c r="O11" s="80" t="s">
        <v>163</v>
      </c>
      <c r="P11" s="70"/>
      <c r="Q11" s="70">
        <v>202</v>
      </c>
      <c r="R11" s="70" t="s">
        <v>251</v>
      </c>
      <c r="S11" s="71" t="s">
        <v>866</v>
      </c>
      <c r="T11" s="71"/>
      <c r="U11" s="70" t="s">
        <v>146</v>
      </c>
      <c r="V11" s="70" t="s">
        <v>867</v>
      </c>
      <c r="W11" s="70" t="s">
        <v>867</v>
      </c>
      <c r="X11" s="70" t="s">
        <v>248</v>
      </c>
      <c r="Y11" s="70"/>
      <c r="Z11" s="70" t="s">
        <v>867</v>
      </c>
      <c r="AA11" s="70"/>
      <c r="AB11" s="73" t="s">
        <v>867</v>
      </c>
    </row>
    <row r="12" spans="2:28" ht="33" customHeight="1" x14ac:dyDescent="0.2">
      <c r="B12" s="118" t="s">
        <v>245</v>
      </c>
      <c r="C12" s="68" t="s">
        <v>203</v>
      </c>
      <c r="D12" s="112">
        <v>13.468400000000001</v>
      </c>
      <c r="E12" s="69">
        <f t="shared" si="0"/>
        <v>13.064348000000001</v>
      </c>
      <c r="F12" s="69">
        <f t="shared" si="1"/>
        <v>12.660296000000001</v>
      </c>
      <c r="G12" s="69">
        <f t="shared" si="2"/>
        <v>12.256244000000001</v>
      </c>
      <c r="H12" s="69">
        <f t="shared" si="3"/>
        <v>11.852192000000001</v>
      </c>
      <c r="I12" s="69">
        <f t="shared" si="4"/>
        <v>11.44814</v>
      </c>
      <c r="J12" s="70" t="s">
        <v>76</v>
      </c>
      <c r="K12" s="70">
        <v>1</v>
      </c>
      <c r="L12" s="70">
        <v>240</v>
      </c>
      <c r="M12" s="70"/>
      <c r="N12" s="74"/>
      <c r="O12" s="80" t="s">
        <v>170</v>
      </c>
      <c r="P12" s="70"/>
      <c r="Q12" s="70">
        <v>147</v>
      </c>
      <c r="R12" s="70" t="s">
        <v>247</v>
      </c>
      <c r="S12" s="71" t="s">
        <v>866</v>
      </c>
      <c r="T12" s="71"/>
      <c r="U12" s="70" t="s">
        <v>146</v>
      </c>
      <c r="V12" s="70" t="s">
        <v>867</v>
      </c>
      <c r="W12" s="70" t="s">
        <v>867</v>
      </c>
      <c r="X12" s="70" t="s">
        <v>248</v>
      </c>
      <c r="Y12" s="70"/>
      <c r="Z12" s="70" t="s">
        <v>867</v>
      </c>
      <c r="AA12" s="70"/>
      <c r="AB12" s="73" t="s">
        <v>867</v>
      </c>
    </row>
    <row r="13" spans="2:28" ht="33" customHeight="1" x14ac:dyDescent="0.2">
      <c r="B13" s="118" t="s">
        <v>245</v>
      </c>
      <c r="C13" s="68" t="s">
        <v>767</v>
      </c>
      <c r="D13" s="112">
        <v>5.9980000000000002</v>
      </c>
      <c r="E13" s="69">
        <f t="shared" si="0"/>
        <v>5.81806</v>
      </c>
      <c r="F13" s="69">
        <f t="shared" si="1"/>
        <v>5.6381199999999998</v>
      </c>
      <c r="G13" s="69">
        <f t="shared" si="2"/>
        <v>5.4581800000000005</v>
      </c>
      <c r="H13" s="69">
        <f t="shared" si="3"/>
        <v>5.2782400000000003</v>
      </c>
      <c r="I13" s="69">
        <f t="shared" si="4"/>
        <v>5.0983000000000001</v>
      </c>
      <c r="J13" s="70" t="s">
        <v>76</v>
      </c>
      <c r="K13" s="70" t="s">
        <v>1012</v>
      </c>
      <c r="L13" s="70">
        <v>200</v>
      </c>
      <c r="M13" s="70"/>
      <c r="N13" s="74"/>
      <c r="O13" s="80" t="s">
        <v>164</v>
      </c>
      <c r="P13" s="70"/>
      <c r="Q13" s="70">
        <v>173</v>
      </c>
      <c r="R13" s="70" t="s">
        <v>247</v>
      </c>
      <c r="S13" s="71" t="s">
        <v>866</v>
      </c>
      <c r="T13" s="71"/>
      <c r="U13" s="70" t="s">
        <v>146</v>
      </c>
      <c r="V13" s="70" t="s">
        <v>867</v>
      </c>
      <c r="W13" s="70" t="s">
        <v>867</v>
      </c>
      <c r="X13" s="70" t="s">
        <v>248</v>
      </c>
      <c r="Y13" s="70"/>
      <c r="Z13" s="70"/>
      <c r="AA13" s="70"/>
      <c r="AB13" s="73" t="s">
        <v>867</v>
      </c>
    </row>
    <row r="14" spans="2:28" ht="33" customHeight="1" x14ac:dyDescent="0.2">
      <c r="B14" s="118" t="s">
        <v>245</v>
      </c>
      <c r="C14" s="68" t="s">
        <v>995</v>
      </c>
      <c r="D14" s="112">
        <v>5.4794</v>
      </c>
      <c r="E14" s="69">
        <f t="shared" si="0"/>
        <v>5.3150180000000002</v>
      </c>
      <c r="F14" s="69">
        <f t="shared" si="1"/>
        <v>5.1506359999999995</v>
      </c>
      <c r="G14" s="69">
        <f t="shared" si="2"/>
        <v>4.9862540000000006</v>
      </c>
      <c r="H14" s="69">
        <f t="shared" si="3"/>
        <v>4.8218719999999999</v>
      </c>
      <c r="I14" s="69">
        <f t="shared" si="4"/>
        <v>4.6574900000000001</v>
      </c>
      <c r="J14" s="70" t="s">
        <v>76</v>
      </c>
      <c r="K14" s="70" t="s">
        <v>1012</v>
      </c>
      <c r="L14" s="70">
        <v>200</v>
      </c>
      <c r="M14" s="70"/>
      <c r="N14" s="74"/>
      <c r="O14" s="80" t="s">
        <v>164</v>
      </c>
      <c r="P14" s="70"/>
      <c r="Q14" s="70">
        <v>174</v>
      </c>
      <c r="R14" s="70" t="s">
        <v>247</v>
      </c>
      <c r="S14" s="71" t="s">
        <v>866</v>
      </c>
      <c r="T14" s="71"/>
      <c r="U14" s="70" t="s">
        <v>146</v>
      </c>
      <c r="V14" s="70" t="s">
        <v>867</v>
      </c>
      <c r="W14" s="70" t="s">
        <v>867</v>
      </c>
      <c r="X14" s="70" t="s">
        <v>248</v>
      </c>
      <c r="Y14" s="70"/>
      <c r="Z14" s="70"/>
      <c r="AA14" s="70"/>
      <c r="AB14" s="73" t="s">
        <v>867</v>
      </c>
    </row>
    <row r="15" spans="2:28" ht="33" customHeight="1" x14ac:dyDescent="0.2">
      <c r="B15" s="118" t="s">
        <v>245</v>
      </c>
      <c r="C15" s="592" t="s">
        <v>3392</v>
      </c>
      <c r="D15" s="593">
        <v>4.6706000000000003</v>
      </c>
      <c r="E15" s="594">
        <f t="shared" ref="E15" si="5">D15*0.97</f>
        <v>4.5304820000000001</v>
      </c>
      <c r="F15" s="594">
        <f t="shared" ref="F15" si="6">D15*0.94</f>
        <v>4.3903639999999999</v>
      </c>
      <c r="G15" s="594">
        <f t="shared" ref="G15" si="7">D15*0.91</f>
        <v>4.2502460000000006</v>
      </c>
      <c r="H15" s="594">
        <f t="shared" ref="H15" si="8">D15*0.88</f>
        <v>4.1101280000000004</v>
      </c>
      <c r="I15" s="594">
        <f t="shared" ref="I15" si="9">D15*0.85</f>
        <v>3.9700100000000003</v>
      </c>
      <c r="J15" s="595" t="s">
        <v>76</v>
      </c>
      <c r="K15" s="595" t="s">
        <v>1012</v>
      </c>
      <c r="L15" s="595">
        <v>200</v>
      </c>
      <c r="M15" s="595"/>
      <c r="N15" s="596"/>
      <c r="O15" s="597" t="s">
        <v>3390</v>
      </c>
      <c r="P15" s="595"/>
      <c r="Q15" s="595">
        <v>185</v>
      </c>
      <c r="R15" s="595" t="s">
        <v>247</v>
      </c>
      <c r="S15" s="598" t="s">
        <v>866</v>
      </c>
      <c r="T15" s="598"/>
      <c r="U15" s="595" t="s">
        <v>146</v>
      </c>
      <c r="V15" s="595" t="s">
        <v>867</v>
      </c>
      <c r="W15" s="595" t="s">
        <v>867</v>
      </c>
      <c r="X15" s="595" t="s">
        <v>248</v>
      </c>
      <c r="Y15" s="595"/>
      <c r="Z15" s="595"/>
      <c r="AA15" s="595"/>
      <c r="AB15" s="599" t="s">
        <v>867</v>
      </c>
    </row>
    <row r="16" spans="2:28" ht="33" customHeight="1" x14ac:dyDescent="0.2">
      <c r="B16" s="118" t="s">
        <v>245</v>
      </c>
      <c r="C16" s="68" t="s">
        <v>768</v>
      </c>
      <c r="D16" s="112">
        <v>7.3346</v>
      </c>
      <c r="E16" s="69">
        <f t="shared" si="0"/>
        <v>7.1145619999999994</v>
      </c>
      <c r="F16" s="69">
        <f t="shared" si="1"/>
        <v>6.8945239999999997</v>
      </c>
      <c r="G16" s="69">
        <f t="shared" si="2"/>
        <v>6.6744859999999999</v>
      </c>
      <c r="H16" s="69">
        <f t="shared" si="3"/>
        <v>6.4544480000000002</v>
      </c>
      <c r="I16" s="69">
        <f t="shared" si="4"/>
        <v>6.2344099999999996</v>
      </c>
      <c r="J16" s="70" t="s">
        <v>76</v>
      </c>
      <c r="K16" s="70" t="s">
        <v>1012</v>
      </c>
      <c r="L16" s="70">
        <v>250</v>
      </c>
      <c r="M16" s="70"/>
      <c r="N16" s="74"/>
      <c r="O16" s="80" t="s">
        <v>164</v>
      </c>
      <c r="P16" s="70"/>
      <c r="Q16" s="70">
        <v>173</v>
      </c>
      <c r="R16" s="70" t="s">
        <v>247</v>
      </c>
      <c r="S16" s="71" t="s">
        <v>866</v>
      </c>
      <c r="T16" s="71"/>
      <c r="U16" s="70" t="s">
        <v>146</v>
      </c>
      <c r="V16" s="70" t="s">
        <v>867</v>
      </c>
      <c r="W16" s="70" t="s">
        <v>867</v>
      </c>
      <c r="X16" s="70" t="s">
        <v>248</v>
      </c>
      <c r="Y16" s="70"/>
      <c r="Z16" s="70"/>
      <c r="AA16" s="70"/>
      <c r="AB16" s="73" t="s">
        <v>867</v>
      </c>
    </row>
    <row r="17" spans="2:28" ht="33" customHeight="1" x14ac:dyDescent="0.2">
      <c r="B17" s="118" t="s">
        <v>245</v>
      </c>
      <c r="C17" s="592" t="s">
        <v>3393</v>
      </c>
      <c r="D17" s="593">
        <v>6.2470999999999997</v>
      </c>
      <c r="E17" s="594">
        <f t="shared" ref="E17" si="10">D17*0.97</f>
        <v>6.0596869999999994</v>
      </c>
      <c r="F17" s="594">
        <f t="shared" ref="F17" si="11">D17*0.94</f>
        <v>5.8722739999999991</v>
      </c>
      <c r="G17" s="594">
        <f t="shared" ref="G17" si="12">D17*0.91</f>
        <v>5.6848609999999997</v>
      </c>
      <c r="H17" s="594">
        <f t="shared" ref="H17" si="13">D17*0.88</f>
        <v>5.4974479999999994</v>
      </c>
      <c r="I17" s="594">
        <f t="shared" ref="I17" si="14">D17*0.85</f>
        <v>5.3100349999999992</v>
      </c>
      <c r="J17" s="595" t="s">
        <v>76</v>
      </c>
      <c r="K17" s="595" t="s">
        <v>1012</v>
      </c>
      <c r="L17" s="595">
        <v>250</v>
      </c>
      <c r="M17" s="595"/>
      <c r="N17" s="596"/>
      <c r="O17" s="597" t="s">
        <v>3391</v>
      </c>
      <c r="P17" s="595"/>
      <c r="Q17" s="595">
        <v>185</v>
      </c>
      <c r="R17" s="595" t="s">
        <v>247</v>
      </c>
      <c r="S17" s="598" t="s">
        <v>866</v>
      </c>
      <c r="T17" s="598"/>
      <c r="U17" s="595" t="s">
        <v>146</v>
      </c>
      <c r="V17" s="595" t="s">
        <v>867</v>
      </c>
      <c r="W17" s="595" t="s">
        <v>867</v>
      </c>
      <c r="X17" s="595" t="s">
        <v>248</v>
      </c>
      <c r="Y17" s="595"/>
      <c r="Z17" s="595"/>
      <c r="AA17" s="595"/>
      <c r="AB17" s="599" t="s">
        <v>867</v>
      </c>
    </row>
    <row r="18" spans="2:28" ht="33" customHeight="1" x14ac:dyDescent="0.2">
      <c r="B18" s="118" t="s">
        <v>245</v>
      </c>
      <c r="C18" s="68" t="s">
        <v>1392</v>
      </c>
      <c r="D18" s="112">
        <v>6.8602999999999996</v>
      </c>
      <c r="E18" s="69">
        <f t="shared" si="0"/>
        <v>6.6544909999999993</v>
      </c>
      <c r="F18" s="69">
        <f t="shared" si="1"/>
        <v>6.4486819999999989</v>
      </c>
      <c r="G18" s="69">
        <f t="shared" si="2"/>
        <v>6.2428729999999995</v>
      </c>
      <c r="H18" s="69">
        <f t="shared" si="3"/>
        <v>6.037064</v>
      </c>
      <c r="I18" s="69">
        <f t="shared" si="4"/>
        <v>5.8312549999999996</v>
      </c>
      <c r="J18" s="70" t="s">
        <v>78</v>
      </c>
      <c r="K18" s="70" t="s">
        <v>1012</v>
      </c>
      <c r="L18" s="70">
        <v>270</v>
      </c>
      <c r="M18" s="70"/>
      <c r="N18" s="74"/>
      <c r="O18" s="80" t="s">
        <v>1393</v>
      </c>
      <c r="P18" s="70"/>
      <c r="Q18" s="70">
        <v>163</v>
      </c>
      <c r="R18" s="70" t="s">
        <v>250</v>
      </c>
      <c r="S18" s="71" t="s">
        <v>866</v>
      </c>
      <c r="T18" s="71"/>
      <c r="U18" s="70" t="s">
        <v>146</v>
      </c>
      <c r="V18" s="70" t="s">
        <v>867</v>
      </c>
      <c r="W18" s="70" t="s">
        <v>867</v>
      </c>
      <c r="X18" s="70" t="s">
        <v>248</v>
      </c>
      <c r="Y18" s="70"/>
      <c r="Z18" s="70" t="s">
        <v>867</v>
      </c>
      <c r="AA18" s="70"/>
      <c r="AB18" s="73"/>
    </row>
    <row r="19" spans="2:28" ht="33" customHeight="1" x14ac:dyDescent="0.2">
      <c r="B19" s="118" t="s">
        <v>245</v>
      </c>
      <c r="C19" s="68" t="s">
        <v>1439</v>
      </c>
      <c r="D19" s="112">
        <v>15.7911</v>
      </c>
      <c r="E19" s="69">
        <f t="shared" si="0"/>
        <v>15.317366999999999</v>
      </c>
      <c r="F19" s="69">
        <f t="shared" si="1"/>
        <v>14.843634</v>
      </c>
      <c r="G19" s="69">
        <f t="shared" si="2"/>
        <v>14.369901</v>
      </c>
      <c r="H19" s="69">
        <f t="shared" si="3"/>
        <v>13.896167999999999</v>
      </c>
      <c r="I19" s="69">
        <f t="shared" si="4"/>
        <v>13.422435</v>
      </c>
      <c r="J19" s="70" t="s">
        <v>76</v>
      </c>
      <c r="K19" s="70">
        <v>2</v>
      </c>
      <c r="L19" s="70">
        <v>250</v>
      </c>
      <c r="M19" s="70"/>
      <c r="N19" s="74"/>
      <c r="O19" s="80" t="s">
        <v>163</v>
      </c>
      <c r="P19" s="70"/>
      <c r="Q19" s="70">
        <v>250</v>
      </c>
      <c r="R19" s="70" t="s">
        <v>251</v>
      </c>
      <c r="S19" s="71" t="s">
        <v>866</v>
      </c>
      <c r="T19" s="71"/>
      <c r="U19" s="70" t="s">
        <v>146</v>
      </c>
      <c r="V19" s="70"/>
      <c r="W19" s="70" t="s">
        <v>867</v>
      </c>
      <c r="X19" s="70" t="s">
        <v>248</v>
      </c>
      <c r="Y19" s="70"/>
      <c r="Z19" s="70"/>
      <c r="AA19" s="70"/>
      <c r="AB19" s="73" t="s">
        <v>867</v>
      </c>
    </row>
    <row r="20" spans="2:28" ht="33" customHeight="1" x14ac:dyDescent="0.2">
      <c r="B20" s="118" t="s">
        <v>245</v>
      </c>
      <c r="C20" s="68" t="s">
        <v>1440</v>
      </c>
      <c r="D20" s="112">
        <v>12.632999999999999</v>
      </c>
      <c r="E20" s="69">
        <f t="shared" si="0"/>
        <v>12.254009999999999</v>
      </c>
      <c r="F20" s="69">
        <f t="shared" si="1"/>
        <v>11.875019999999999</v>
      </c>
      <c r="G20" s="69">
        <f t="shared" si="2"/>
        <v>11.496029999999999</v>
      </c>
      <c r="H20" s="69">
        <f t="shared" si="3"/>
        <v>11.117039999999999</v>
      </c>
      <c r="I20" s="69">
        <f t="shared" si="4"/>
        <v>10.738049999999999</v>
      </c>
      <c r="J20" s="70" t="s">
        <v>76</v>
      </c>
      <c r="K20" s="70">
        <v>2</v>
      </c>
      <c r="L20" s="70">
        <v>200</v>
      </c>
      <c r="M20" s="70"/>
      <c r="N20" s="74"/>
      <c r="O20" s="80" t="s">
        <v>1441</v>
      </c>
      <c r="P20" s="70"/>
      <c r="Q20" s="70">
        <v>250</v>
      </c>
      <c r="R20" s="70" t="s">
        <v>251</v>
      </c>
      <c r="S20" s="71" t="s">
        <v>866</v>
      </c>
      <c r="T20" s="71"/>
      <c r="U20" s="70" t="s">
        <v>146</v>
      </c>
      <c r="V20" s="70"/>
      <c r="W20" s="70" t="s">
        <v>867</v>
      </c>
      <c r="X20" s="70" t="s">
        <v>248</v>
      </c>
      <c r="Y20" s="70"/>
      <c r="Z20" s="70"/>
      <c r="AA20" s="70"/>
      <c r="AB20" s="73" t="s">
        <v>867</v>
      </c>
    </row>
    <row r="21" spans="2:28" ht="33" customHeight="1" x14ac:dyDescent="0.2">
      <c r="B21" s="118" t="s">
        <v>245</v>
      </c>
      <c r="C21" s="68" t="s">
        <v>3388</v>
      </c>
      <c r="D21" s="112">
        <v>22.108899999999998</v>
      </c>
      <c r="E21" s="69">
        <f t="shared" si="0"/>
        <v>21.445632999999997</v>
      </c>
      <c r="F21" s="69">
        <f t="shared" si="1"/>
        <v>20.782365999999996</v>
      </c>
      <c r="G21" s="69">
        <f t="shared" si="2"/>
        <v>20.119098999999999</v>
      </c>
      <c r="H21" s="69">
        <f t="shared" si="3"/>
        <v>19.455831999999997</v>
      </c>
      <c r="I21" s="69">
        <f t="shared" si="4"/>
        <v>18.792565</v>
      </c>
      <c r="J21" s="70" t="s">
        <v>76</v>
      </c>
      <c r="K21" s="70">
        <v>2</v>
      </c>
      <c r="L21" s="70">
        <v>250</v>
      </c>
      <c r="M21" s="70"/>
      <c r="N21" s="74"/>
      <c r="O21" s="80" t="s">
        <v>163</v>
      </c>
      <c r="P21" s="70"/>
      <c r="Q21" s="70">
        <v>286</v>
      </c>
      <c r="R21" s="70" t="s">
        <v>251</v>
      </c>
      <c r="S21" s="71" t="s">
        <v>866</v>
      </c>
      <c r="T21" s="71"/>
      <c r="U21" s="70" t="s">
        <v>146</v>
      </c>
      <c r="V21" s="75" t="s">
        <v>867</v>
      </c>
      <c r="W21" s="70" t="s">
        <v>867</v>
      </c>
      <c r="X21" s="70" t="s">
        <v>248</v>
      </c>
      <c r="Y21" s="70"/>
      <c r="Z21" s="70"/>
      <c r="AA21" s="70"/>
      <c r="AB21" s="73" t="s">
        <v>867</v>
      </c>
    </row>
    <row r="22" spans="2:28" ht="33" customHeight="1" x14ac:dyDescent="0.2">
      <c r="B22" s="118" t="s">
        <v>245</v>
      </c>
      <c r="C22" s="592" t="s">
        <v>3389</v>
      </c>
      <c r="D22" s="593">
        <v>28.35</v>
      </c>
      <c r="E22" s="594">
        <f t="shared" ref="E22" si="15">D22*0.97</f>
        <v>27.499500000000001</v>
      </c>
      <c r="F22" s="594">
        <f t="shared" ref="F22" si="16">D22*0.94</f>
        <v>26.649000000000001</v>
      </c>
      <c r="G22" s="594">
        <f t="shared" ref="G22" si="17">D22*0.91</f>
        <v>25.798500000000001</v>
      </c>
      <c r="H22" s="594">
        <f t="shared" ref="H22" si="18">D22*0.88</f>
        <v>24.948</v>
      </c>
      <c r="I22" s="594">
        <f t="shared" ref="I22" si="19">D22*0.85</f>
        <v>24.0975</v>
      </c>
      <c r="J22" s="595" t="s">
        <v>76</v>
      </c>
      <c r="K22" s="595">
        <v>2</v>
      </c>
      <c r="L22" s="595">
        <v>300</v>
      </c>
      <c r="M22" s="595"/>
      <c r="N22" s="596"/>
      <c r="O22" s="597" t="s">
        <v>3387</v>
      </c>
      <c r="P22" s="595"/>
      <c r="Q22" s="595">
        <v>286</v>
      </c>
      <c r="R22" s="595" t="s">
        <v>251</v>
      </c>
      <c r="S22" s="598" t="s">
        <v>866</v>
      </c>
      <c r="T22" s="598"/>
      <c r="U22" s="595" t="s">
        <v>146</v>
      </c>
      <c r="V22" s="606" t="s">
        <v>867</v>
      </c>
      <c r="W22" s="595" t="s">
        <v>867</v>
      </c>
      <c r="X22" s="595" t="s">
        <v>248</v>
      </c>
      <c r="Y22" s="595"/>
      <c r="Z22" s="595"/>
      <c r="AA22" s="595"/>
      <c r="AB22" s="599" t="s">
        <v>867</v>
      </c>
    </row>
    <row r="23" spans="2:28" ht="33" customHeight="1" x14ac:dyDescent="0.2">
      <c r="B23" s="118" t="s">
        <v>245</v>
      </c>
      <c r="C23" s="68" t="s">
        <v>1522</v>
      </c>
      <c r="D23" s="112">
        <v>9.7675999999999998</v>
      </c>
      <c r="E23" s="69">
        <f t="shared" si="0"/>
        <v>9.4745720000000002</v>
      </c>
      <c r="F23" s="69">
        <f t="shared" si="1"/>
        <v>9.1815439999999988</v>
      </c>
      <c r="G23" s="69">
        <f t="shared" si="2"/>
        <v>8.888516000000001</v>
      </c>
      <c r="H23" s="69">
        <f t="shared" si="3"/>
        <v>8.5954879999999996</v>
      </c>
      <c r="I23" s="69">
        <f t="shared" si="4"/>
        <v>8.30246</v>
      </c>
      <c r="J23" s="70" t="s">
        <v>78</v>
      </c>
      <c r="K23" s="70">
        <v>1</v>
      </c>
      <c r="L23" s="70">
        <v>200</v>
      </c>
      <c r="M23" s="70"/>
      <c r="N23" s="74"/>
      <c r="O23" s="80" t="s">
        <v>1523</v>
      </c>
      <c r="P23" s="70"/>
      <c r="Q23" s="70">
        <v>200</v>
      </c>
      <c r="R23" s="70" t="s">
        <v>247</v>
      </c>
      <c r="S23" s="71" t="s">
        <v>866</v>
      </c>
      <c r="T23" s="71"/>
      <c r="U23" s="70" t="s">
        <v>146</v>
      </c>
      <c r="V23" s="75" t="s">
        <v>867</v>
      </c>
      <c r="W23" s="70" t="s">
        <v>867</v>
      </c>
      <c r="X23" s="70" t="s">
        <v>248</v>
      </c>
      <c r="Y23" s="70"/>
      <c r="Z23" s="70" t="s">
        <v>867</v>
      </c>
      <c r="AA23" s="70"/>
      <c r="AB23" s="73" t="s">
        <v>867</v>
      </c>
    </row>
    <row r="24" spans="2:28" s="20" customFormat="1" ht="33" customHeight="1" x14ac:dyDescent="0.25">
      <c r="B24" s="118" t="s">
        <v>245</v>
      </c>
      <c r="C24" s="68" t="s">
        <v>147</v>
      </c>
      <c r="D24" s="112">
        <v>42.150599999999997</v>
      </c>
      <c r="E24" s="69">
        <f t="shared" si="0"/>
        <v>40.886081999999995</v>
      </c>
      <c r="F24" s="69">
        <f t="shared" si="1"/>
        <v>39.621563999999992</v>
      </c>
      <c r="G24" s="69">
        <f t="shared" si="2"/>
        <v>38.357045999999997</v>
      </c>
      <c r="H24" s="69">
        <f t="shared" si="3"/>
        <v>37.092527999999994</v>
      </c>
      <c r="I24" s="69">
        <f t="shared" si="4"/>
        <v>35.828009999999999</v>
      </c>
      <c r="J24" s="70" t="s">
        <v>75</v>
      </c>
      <c r="K24" s="70">
        <v>3</v>
      </c>
      <c r="L24" s="70">
        <v>200</v>
      </c>
      <c r="M24" s="70"/>
      <c r="N24" s="74"/>
      <c r="O24" s="80" t="s">
        <v>164</v>
      </c>
      <c r="P24" s="70"/>
      <c r="Q24" s="70">
        <v>170</v>
      </c>
      <c r="R24" s="70" t="s">
        <v>247</v>
      </c>
      <c r="S24" s="71" t="s">
        <v>866</v>
      </c>
      <c r="T24" s="71"/>
      <c r="U24" s="70" t="s">
        <v>146</v>
      </c>
      <c r="V24" s="75" t="s">
        <v>867</v>
      </c>
      <c r="W24" s="70" t="s">
        <v>867</v>
      </c>
      <c r="X24" s="70" t="s">
        <v>248</v>
      </c>
      <c r="Y24" s="70"/>
      <c r="Z24" s="70"/>
      <c r="AA24" s="70"/>
      <c r="AB24" s="76"/>
    </row>
    <row r="25" spans="2:28" s="20" customFormat="1" ht="33" customHeight="1" x14ac:dyDescent="0.25">
      <c r="B25" s="118" t="s">
        <v>245</v>
      </c>
      <c r="C25" s="68" t="s">
        <v>1027</v>
      </c>
      <c r="D25" s="112">
        <v>56.023299999999999</v>
      </c>
      <c r="E25" s="69">
        <f t="shared" si="0"/>
        <v>54.342600999999995</v>
      </c>
      <c r="F25" s="69">
        <f t="shared" si="1"/>
        <v>52.661901999999998</v>
      </c>
      <c r="G25" s="69">
        <f t="shared" si="2"/>
        <v>50.981203000000001</v>
      </c>
      <c r="H25" s="69">
        <f t="shared" si="3"/>
        <v>49.300503999999997</v>
      </c>
      <c r="I25" s="69">
        <f t="shared" si="4"/>
        <v>47.619804999999999</v>
      </c>
      <c r="J25" s="70" t="s">
        <v>75</v>
      </c>
      <c r="K25" s="70">
        <v>4</v>
      </c>
      <c r="L25" s="70">
        <v>300</v>
      </c>
      <c r="M25" s="70"/>
      <c r="N25" s="74"/>
      <c r="O25" s="80" t="s">
        <v>1028</v>
      </c>
      <c r="P25" s="70"/>
      <c r="Q25" s="70">
        <v>420</v>
      </c>
      <c r="R25" s="70" t="s">
        <v>497</v>
      </c>
      <c r="S25" s="71" t="s">
        <v>866</v>
      </c>
      <c r="T25" s="71"/>
      <c r="U25" s="70" t="s">
        <v>146</v>
      </c>
      <c r="V25" s="75" t="s">
        <v>867</v>
      </c>
      <c r="W25" s="70"/>
      <c r="X25" s="70" t="s">
        <v>248</v>
      </c>
      <c r="Y25" s="70"/>
      <c r="Z25" s="70"/>
      <c r="AA25" s="70"/>
      <c r="AB25" s="76"/>
    </row>
    <row r="26" spans="2:28" s="20" customFormat="1" ht="33" customHeight="1" x14ac:dyDescent="0.25">
      <c r="B26" s="118" t="s">
        <v>245</v>
      </c>
      <c r="C26" s="68" t="s">
        <v>1994</v>
      </c>
      <c r="D26" s="479">
        <v>139.44</v>
      </c>
      <c r="E26" s="69">
        <f t="shared" si="0"/>
        <v>135.2568</v>
      </c>
      <c r="F26" s="69">
        <f t="shared" si="1"/>
        <v>131.0736</v>
      </c>
      <c r="G26" s="69">
        <f t="shared" si="2"/>
        <v>126.8904</v>
      </c>
      <c r="H26" s="69">
        <f t="shared" si="3"/>
        <v>122.7072</v>
      </c>
      <c r="I26" s="69">
        <f t="shared" si="4"/>
        <v>118.524</v>
      </c>
      <c r="J26" s="70" t="s">
        <v>75</v>
      </c>
      <c r="K26" s="70">
        <v>5</v>
      </c>
      <c r="L26" s="70">
        <v>410</v>
      </c>
      <c r="M26" s="70"/>
      <c r="N26" s="74"/>
      <c r="O26" s="80" t="s">
        <v>1028</v>
      </c>
      <c r="P26" s="70"/>
      <c r="Q26" s="70">
        <v>420</v>
      </c>
      <c r="R26" s="70" t="s">
        <v>497</v>
      </c>
      <c r="S26" s="71" t="s">
        <v>866</v>
      </c>
      <c r="T26" s="71"/>
      <c r="U26" s="70" t="s">
        <v>146</v>
      </c>
      <c r="V26" s="75" t="s">
        <v>867</v>
      </c>
      <c r="W26" s="70"/>
      <c r="X26" s="70" t="s">
        <v>248</v>
      </c>
      <c r="Y26" s="70"/>
      <c r="Z26" s="70"/>
      <c r="AA26" s="70"/>
      <c r="AB26" s="76"/>
    </row>
    <row r="27" spans="2:28" s="20" customFormat="1" ht="33" customHeight="1" x14ac:dyDescent="0.25">
      <c r="B27" s="118" t="s">
        <v>245</v>
      </c>
      <c r="C27" s="68" t="s">
        <v>253</v>
      </c>
      <c r="D27" s="112">
        <v>36.878799999999998</v>
      </c>
      <c r="E27" s="69">
        <f t="shared" si="0"/>
        <v>35.772435999999999</v>
      </c>
      <c r="F27" s="69">
        <f t="shared" si="1"/>
        <v>34.666072</v>
      </c>
      <c r="G27" s="69">
        <f t="shared" si="2"/>
        <v>33.559708000000001</v>
      </c>
      <c r="H27" s="69">
        <f t="shared" si="3"/>
        <v>32.453344000000001</v>
      </c>
      <c r="I27" s="69">
        <f t="shared" si="4"/>
        <v>31.346979999999999</v>
      </c>
      <c r="J27" s="70" t="s">
        <v>75</v>
      </c>
      <c r="K27" s="70">
        <v>3</v>
      </c>
      <c r="L27" s="70">
        <v>240</v>
      </c>
      <c r="M27" s="70"/>
      <c r="N27" s="74"/>
      <c r="O27" s="80" t="s">
        <v>185</v>
      </c>
      <c r="P27" s="70"/>
      <c r="Q27" s="70">
        <v>185</v>
      </c>
      <c r="R27" s="70" t="s">
        <v>250</v>
      </c>
      <c r="S27" s="71" t="s">
        <v>866</v>
      </c>
      <c r="T27" s="71"/>
      <c r="U27" s="70" t="s">
        <v>146</v>
      </c>
      <c r="V27" s="75" t="s">
        <v>867</v>
      </c>
      <c r="W27" s="70" t="s">
        <v>867</v>
      </c>
      <c r="X27" s="70" t="s">
        <v>248</v>
      </c>
      <c r="Y27" s="70"/>
      <c r="Z27" s="70"/>
      <c r="AA27" s="70"/>
      <c r="AB27" s="76"/>
    </row>
    <row r="28" spans="2:28" s="20" customFormat="1" ht="33" customHeight="1" x14ac:dyDescent="0.25">
      <c r="B28" s="118" t="s">
        <v>245</v>
      </c>
      <c r="C28" s="68" t="s">
        <v>148</v>
      </c>
      <c r="D28" s="112">
        <v>26.754000000000001</v>
      </c>
      <c r="E28" s="69">
        <f t="shared" si="0"/>
        <v>25.95138</v>
      </c>
      <c r="F28" s="69">
        <f t="shared" si="1"/>
        <v>25.148759999999999</v>
      </c>
      <c r="G28" s="69">
        <f t="shared" si="2"/>
        <v>24.346140000000002</v>
      </c>
      <c r="H28" s="69">
        <f t="shared" si="3"/>
        <v>23.543520000000001</v>
      </c>
      <c r="I28" s="69">
        <f t="shared" si="4"/>
        <v>22.7409</v>
      </c>
      <c r="J28" s="70" t="s">
        <v>75</v>
      </c>
      <c r="K28" s="70">
        <v>3</v>
      </c>
      <c r="L28" s="70">
        <v>195</v>
      </c>
      <c r="M28" s="70"/>
      <c r="N28" s="74"/>
      <c r="O28" s="80" t="s">
        <v>165</v>
      </c>
      <c r="P28" s="70"/>
      <c r="Q28" s="70">
        <v>170</v>
      </c>
      <c r="R28" s="70" t="s">
        <v>247</v>
      </c>
      <c r="S28" s="71" t="s">
        <v>866</v>
      </c>
      <c r="T28" s="71"/>
      <c r="U28" s="70" t="s">
        <v>146</v>
      </c>
      <c r="V28" s="75" t="s">
        <v>867</v>
      </c>
      <c r="W28" s="70" t="s">
        <v>867</v>
      </c>
      <c r="X28" s="70" t="s">
        <v>248</v>
      </c>
      <c r="Y28" s="70"/>
      <c r="Z28" s="70"/>
      <c r="AA28" s="70"/>
      <c r="AB28" s="76"/>
    </row>
    <row r="29" spans="2:28" ht="33" customHeight="1" x14ac:dyDescent="0.2">
      <c r="B29" s="118" t="s">
        <v>245</v>
      </c>
      <c r="C29" s="68" t="s">
        <v>149</v>
      </c>
      <c r="D29" s="112">
        <v>25.242999999999999</v>
      </c>
      <c r="E29" s="69">
        <f t="shared" si="0"/>
        <v>24.485709999999997</v>
      </c>
      <c r="F29" s="69">
        <f t="shared" si="1"/>
        <v>23.728419999999996</v>
      </c>
      <c r="G29" s="69">
        <f t="shared" si="2"/>
        <v>22.971129999999999</v>
      </c>
      <c r="H29" s="69">
        <f t="shared" si="3"/>
        <v>22.213839999999998</v>
      </c>
      <c r="I29" s="69">
        <f t="shared" si="4"/>
        <v>21.456549999999996</v>
      </c>
      <c r="J29" s="70" t="s">
        <v>75</v>
      </c>
      <c r="K29" s="70">
        <v>3</v>
      </c>
      <c r="L29" s="70">
        <v>195</v>
      </c>
      <c r="M29" s="70"/>
      <c r="N29" s="74"/>
      <c r="O29" s="80" t="s">
        <v>164</v>
      </c>
      <c r="P29" s="70"/>
      <c r="Q29" s="70">
        <v>170</v>
      </c>
      <c r="R29" s="70" t="s">
        <v>247</v>
      </c>
      <c r="S29" s="71" t="s">
        <v>866</v>
      </c>
      <c r="T29" s="71"/>
      <c r="U29" s="70" t="s">
        <v>146</v>
      </c>
      <c r="V29" s="75" t="s">
        <v>867</v>
      </c>
      <c r="W29" s="70" t="s">
        <v>867</v>
      </c>
      <c r="X29" s="70" t="s">
        <v>248</v>
      </c>
      <c r="Y29" s="70"/>
      <c r="Z29" s="70"/>
      <c r="AA29" s="70"/>
      <c r="AB29" s="76"/>
    </row>
    <row r="30" spans="2:28" s="20" customFormat="1" ht="33" customHeight="1" x14ac:dyDescent="0.25">
      <c r="B30" s="118" t="s">
        <v>245</v>
      </c>
      <c r="C30" s="68" t="s">
        <v>204</v>
      </c>
      <c r="D30" s="112">
        <v>14.479699999999999</v>
      </c>
      <c r="E30" s="69">
        <f t="shared" si="0"/>
        <v>14.045309</v>
      </c>
      <c r="F30" s="69">
        <f t="shared" si="1"/>
        <v>13.610917999999998</v>
      </c>
      <c r="G30" s="69">
        <f t="shared" si="2"/>
        <v>13.176527</v>
      </c>
      <c r="H30" s="69">
        <f t="shared" si="3"/>
        <v>12.742136</v>
      </c>
      <c r="I30" s="69">
        <f t="shared" si="4"/>
        <v>12.307744999999999</v>
      </c>
      <c r="J30" s="70" t="s">
        <v>76</v>
      </c>
      <c r="K30" s="70">
        <v>1</v>
      </c>
      <c r="L30" s="70">
        <v>240</v>
      </c>
      <c r="M30" s="70"/>
      <c r="N30" s="74"/>
      <c r="O30" s="80" t="s">
        <v>170</v>
      </c>
      <c r="P30" s="70"/>
      <c r="Q30" s="70">
        <v>177</v>
      </c>
      <c r="R30" s="70" t="s">
        <v>247</v>
      </c>
      <c r="S30" s="71" t="s">
        <v>866</v>
      </c>
      <c r="T30" s="71"/>
      <c r="U30" s="70" t="s">
        <v>146</v>
      </c>
      <c r="V30" s="75" t="s">
        <v>867</v>
      </c>
      <c r="W30" s="70" t="s">
        <v>867</v>
      </c>
      <c r="X30" s="70" t="s">
        <v>248</v>
      </c>
      <c r="Y30" s="70"/>
      <c r="Z30" s="70" t="s">
        <v>867</v>
      </c>
      <c r="AA30" s="70"/>
      <c r="AB30" s="73" t="s">
        <v>867</v>
      </c>
    </row>
    <row r="31" spans="2:28" s="20" customFormat="1" ht="33" customHeight="1" x14ac:dyDescent="0.25">
      <c r="B31" s="118" t="s">
        <v>245</v>
      </c>
      <c r="C31" s="592" t="s">
        <v>3344</v>
      </c>
      <c r="D31" s="593">
        <v>10.5</v>
      </c>
      <c r="E31" s="594">
        <f t="shared" si="0"/>
        <v>10.185</v>
      </c>
      <c r="F31" s="594">
        <f t="shared" si="1"/>
        <v>9.8699999999999992</v>
      </c>
      <c r="G31" s="594">
        <f t="shared" si="2"/>
        <v>9.5549999999999997</v>
      </c>
      <c r="H31" s="594">
        <f t="shared" si="3"/>
        <v>9.24</v>
      </c>
      <c r="I31" s="594">
        <f t="shared" si="4"/>
        <v>8.9249999999999989</v>
      </c>
      <c r="J31" s="595" t="s">
        <v>78</v>
      </c>
      <c r="K31" s="595">
        <v>1</v>
      </c>
      <c r="L31" s="595">
        <v>300</v>
      </c>
      <c r="M31" s="595"/>
      <c r="N31" s="596" t="e" vm="1">
        <v>#VALUE!</v>
      </c>
      <c r="O31" s="597" t="s">
        <v>3347</v>
      </c>
      <c r="P31" s="595"/>
      <c r="Q31" s="595">
        <v>55</v>
      </c>
      <c r="R31" s="595" t="s">
        <v>250</v>
      </c>
      <c r="S31" s="598" t="s">
        <v>866</v>
      </c>
      <c r="T31" s="598"/>
      <c r="U31" s="595" t="s">
        <v>146</v>
      </c>
      <c r="V31" s="606" t="s">
        <v>867</v>
      </c>
      <c r="W31" s="595" t="s">
        <v>867</v>
      </c>
      <c r="X31" s="595" t="s">
        <v>248</v>
      </c>
      <c r="Y31" s="595"/>
      <c r="Z31" s="595" t="s">
        <v>867</v>
      </c>
      <c r="AA31" s="595"/>
      <c r="AB31" s="599"/>
    </row>
    <row r="32" spans="2:28" s="20" customFormat="1" ht="33" customHeight="1" x14ac:dyDescent="0.25">
      <c r="B32" s="118" t="s">
        <v>245</v>
      </c>
      <c r="C32" s="77" t="s">
        <v>210</v>
      </c>
      <c r="D32" s="113">
        <v>57.895499999999998</v>
      </c>
      <c r="E32" s="69">
        <f t="shared" si="0"/>
        <v>56.158634999999997</v>
      </c>
      <c r="F32" s="69">
        <f t="shared" si="1"/>
        <v>54.421769999999995</v>
      </c>
      <c r="G32" s="69">
        <f t="shared" si="2"/>
        <v>52.684905000000001</v>
      </c>
      <c r="H32" s="69">
        <f t="shared" si="3"/>
        <v>50.948039999999999</v>
      </c>
      <c r="I32" s="69">
        <f t="shared" si="4"/>
        <v>49.211174999999997</v>
      </c>
      <c r="J32" s="70" t="s">
        <v>75</v>
      </c>
      <c r="K32" s="70">
        <v>4</v>
      </c>
      <c r="L32" s="70">
        <v>235</v>
      </c>
      <c r="M32" s="71"/>
      <c r="N32" s="74"/>
      <c r="O32" s="74" t="s">
        <v>175</v>
      </c>
      <c r="P32" s="70"/>
      <c r="Q32" s="70">
        <v>110</v>
      </c>
      <c r="R32" s="70" t="s">
        <v>247</v>
      </c>
      <c r="S32" s="71" t="s">
        <v>866</v>
      </c>
      <c r="T32" s="71"/>
      <c r="U32" s="70" t="s">
        <v>146</v>
      </c>
      <c r="V32" s="70" t="s">
        <v>867</v>
      </c>
      <c r="W32" s="70" t="s">
        <v>867</v>
      </c>
      <c r="X32" s="70" t="s">
        <v>248</v>
      </c>
      <c r="Y32" s="70"/>
      <c r="Z32" s="70"/>
      <c r="AA32" s="70"/>
      <c r="AB32" s="76"/>
    </row>
    <row r="33" spans="2:28" s="20" customFormat="1" ht="33" customHeight="1" x14ac:dyDescent="0.25">
      <c r="B33" s="118" t="s">
        <v>245</v>
      </c>
      <c r="C33" s="68" t="s">
        <v>868</v>
      </c>
      <c r="D33" s="112">
        <v>19.569600000000001</v>
      </c>
      <c r="E33" s="69">
        <f t="shared" si="0"/>
        <v>18.982512</v>
      </c>
      <c r="F33" s="69">
        <f t="shared" si="1"/>
        <v>18.395423999999998</v>
      </c>
      <c r="G33" s="69">
        <f t="shared" si="2"/>
        <v>17.808336000000001</v>
      </c>
      <c r="H33" s="69">
        <f t="shared" si="3"/>
        <v>17.221248000000003</v>
      </c>
      <c r="I33" s="69">
        <f t="shared" si="4"/>
        <v>16.634160000000001</v>
      </c>
      <c r="J33" s="70" t="s">
        <v>78</v>
      </c>
      <c r="K33" s="70">
        <v>2</v>
      </c>
      <c r="L33" s="70">
        <v>200</v>
      </c>
      <c r="M33" s="70"/>
      <c r="N33" s="74"/>
      <c r="O33" s="80" t="s">
        <v>164</v>
      </c>
      <c r="P33" s="70"/>
      <c r="Q33" s="70">
        <v>190</v>
      </c>
      <c r="R33" s="70" t="s">
        <v>247</v>
      </c>
      <c r="S33" s="71" t="s">
        <v>866</v>
      </c>
      <c r="T33" s="71"/>
      <c r="U33" s="70" t="s">
        <v>150</v>
      </c>
      <c r="V33" s="75" t="s">
        <v>867</v>
      </c>
      <c r="W33" s="70" t="s">
        <v>867</v>
      </c>
      <c r="X33" s="70" t="s">
        <v>248</v>
      </c>
      <c r="Y33" s="70"/>
      <c r="Z33" s="70" t="s">
        <v>867</v>
      </c>
      <c r="AA33" s="70"/>
      <c r="AB33" s="73"/>
    </row>
    <row r="34" spans="2:28" ht="33" customHeight="1" x14ac:dyDescent="0.2">
      <c r="B34" s="118" t="s">
        <v>245</v>
      </c>
      <c r="C34" s="68" t="s">
        <v>489</v>
      </c>
      <c r="D34" s="112">
        <v>16.081099999999999</v>
      </c>
      <c r="E34" s="69">
        <f t="shared" si="0"/>
        <v>15.598666999999999</v>
      </c>
      <c r="F34" s="69">
        <f t="shared" si="1"/>
        <v>15.116233999999999</v>
      </c>
      <c r="G34" s="69">
        <f t="shared" si="2"/>
        <v>14.633801</v>
      </c>
      <c r="H34" s="69">
        <f t="shared" si="3"/>
        <v>14.151368</v>
      </c>
      <c r="I34" s="69">
        <f t="shared" si="4"/>
        <v>13.668934999999999</v>
      </c>
      <c r="J34" s="70" t="s">
        <v>77</v>
      </c>
      <c r="K34" s="70">
        <v>2</v>
      </c>
      <c r="L34" s="70">
        <v>200</v>
      </c>
      <c r="M34" s="70"/>
      <c r="N34" s="74"/>
      <c r="O34" s="80" t="s">
        <v>164</v>
      </c>
      <c r="P34" s="70"/>
      <c r="Q34" s="70">
        <v>184</v>
      </c>
      <c r="R34" s="70" t="s">
        <v>247</v>
      </c>
      <c r="S34" s="71" t="s">
        <v>866</v>
      </c>
      <c r="T34" s="71"/>
      <c r="U34" s="70" t="s">
        <v>150</v>
      </c>
      <c r="V34" s="75" t="s">
        <v>867</v>
      </c>
      <c r="W34" s="70" t="s">
        <v>867</v>
      </c>
      <c r="X34" s="70" t="s">
        <v>248</v>
      </c>
      <c r="Y34" s="70"/>
      <c r="Z34" s="70" t="s">
        <v>867</v>
      </c>
      <c r="AA34" s="70"/>
      <c r="AB34" s="73" t="s">
        <v>867</v>
      </c>
    </row>
    <row r="35" spans="2:28" ht="33" customHeight="1" x14ac:dyDescent="0.2">
      <c r="B35" s="118" t="s">
        <v>245</v>
      </c>
      <c r="C35" s="68" t="s">
        <v>254</v>
      </c>
      <c r="D35" s="112">
        <v>34.747500000000002</v>
      </c>
      <c r="E35" s="69">
        <f t="shared" si="0"/>
        <v>33.705075000000001</v>
      </c>
      <c r="F35" s="69">
        <f t="shared" si="1"/>
        <v>32.662649999999999</v>
      </c>
      <c r="G35" s="69">
        <f t="shared" si="2"/>
        <v>31.620225000000005</v>
      </c>
      <c r="H35" s="69">
        <f t="shared" si="3"/>
        <v>30.577800000000003</v>
      </c>
      <c r="I35" s="69">
        <f t="shared" si="4"/>
        <v>29.535375000000002</v>
      </c>
      <c r="J35" s="70" t="s">
        <v>78</v>
      </c>
      <c r="K35" s="70">
        <v>3</v>
      </c>
      <c r="L35" s="70">
        <v>250</v>
      </c>
      <c r="M35" s="70"/>
      <c r="N35" s="74"/>
      <c r="O35" s="80" t="s">
        <v>163</v>
      </c>
      <c r="P35" s="70"/>
      <c r="Q35" s="70">
        <v>240</v>
      </c>
      <c r="R35" s="70" t="s">
        <v>251</v>
      </c>
      <c r="S35" s="71" t="s">
        <v>866</v>
      </c>
      <c r="T35" s="71"/>
      <c r="U35" s="70" t="s">
        <v>255</v>
      </c>
      <c r="V35" s="75" t="s">
        <v>867</v>
      </c>
      <c r="W35" s="70"/>
      <c r="X35" s="70"/>
      <c r="Y35" s="70"/>
      <c r="Z35" s="70" t="s">
        <v>867</v>
      </c>
      <c r="AA35" s="70"/>
      <c r="AB35" s="73"/>
    </row>
    <row r="36" spans="2:28" ht="33" customHeight="1" x14ac:dyDescent="0.2">
      <c r="B36" s="118" t="s">
        <v>245</v>
      </c>
      <c r="C36" s="68" t="s">
        <v>1993</v>
      </c>
      <c r="D36" s="112">
        <v>68.570499999999996</v>
      </c>
      <c r="E36" s="69">
        <f t="shared" si="0"/>
        <v>66.513385</v>
      </c>
      <c r="F36" s="69">
        <f t="shared" si="1"/>
        <v>64.456269999999989</v>
      </c>
      <c r="G36" s="69">
        <f t="shared" si="2"/>
        <v>62.399155</v>
      </c>
      <c r="H36" s="69">
        <f t="shared" si="3"/>
        <v>60.342039999999997</v>
      </c>
      <c r="I36" s="69">
        <f t="shared" si="4"/>
        <v>58.284924999999994</v>
      </c>
      <c r="J36" s="70" t="s">
        <v>75</v>
      </c>
      <c r="K36" s="70">
        <v>4</v>
      </c>
      <c r="L36" s="70">
        <v>310</v>
      </c>
      <c r="M36" s="70"/>
      <c r="N36" s="74"/>
      <c r="O36" s="431" t="s">
        <v>2000</v>
      </c>
      <c r="P36" s="70"/>
      <c r="Q36" s="70">
        <v>215</v>
      </c>
      <c r="R36" s="79" t="s">
        <v>251</v>
      </c>
      <c r="S36" s="71" t="s">
        <v>866</v>
      </c>
      <c r="T36" s="71"/>
      <c r="U36" s="70" t="s">
        <v>146</v>
      </c>
      <c r="V36" s="75" t="s">
        <v>867</v>
      </c>
      <c r="W36" s="79" t="s">
        <v>867</v>
      </c>
      <c r="X36" s="70" t="s">
        <v>248</v>
      </c>
      <c r="Y36" s="70"/>
      <c r="Z36" s="70"/>
      <c r="AA36" s="70"/>
      <c r="AB36" s="73"/>
    </row>
    <row r="37" spans="2:28" ht="33" customHeight="1" x14ac:dyDescent="0.2">
      <c r="B37" s="118" t="s">
        <v>245</v>
      </c>
      <c r="C37" s="68" t="s">
        <v>166</v>
      </c>
      <c r="D37" s="112">
        <v>36.723300000000002</v>
      </c>
      <c r="E37" s="69">
        <f t="shared" si="0"/>
        <v>35.621600999999998</v>
      </c>
      <c r="F37" s="69">
        <f t="shared" si="1"/>
        <v>34.519902000000002</v>
      </c>
      <c r="G37" s="69">
        <f t="shared" si="2"/>
        <v>33.418203000000005</v>
      </c>
      <c r="H37" s="69">
        <f t="shared" si="3"/>
        <v>32.316504000000002</v>
      </c>
      <c r="I37" s="69">
        <f t="shared" si="4"/>
        <v>31.214805000000002</v>
      </c>
      <c r="J37" s="70" t="s">
        <v>78</v>
      </c>
      <c r="K37" s="70">
        <v>3</v>
      </c>
      <c r="L37" s="79">
        <v>210</v>
      </c>
      <c r="M37" s="70"/>
      <c r="N37" s="74"/>
      <c r="O37" s="80" t="s">
        <v>167</v>
      </c>
      <c r="P37" s="70"/>
      <c r="Q37" s="79">
        <v>275</v>
      </c>
      <c r="R37" s="79" t="s">
        <v>251</v>
      </c>
      <c r="S37" s="71" t="s">
        <v>866</v>
      </c>
      <c r="T37" s="71"/>
      <c r="U37" s="70" t="s">
        <v>146</v>
      </c>
      <c r="V37" s="75" t="s">
        <v>867</v>
      </c>
      <c r="W37" s="79" t="s">
        <v>867</v>
      </c>
      <c r="X37" s="70" t="s">
        <v>248</v>
      </c>
      <c r="Y37" s="70"/>
      <c r="Z37" s="70"/>
      <c r="AA37" s="70"/>
      <c r="AB37" s="73" t="s">
        <v>867</v>
      </c>
    </row>
    <row r="38" spans="2:28" ht="33" customHeight="1" x14ac:dyDescent="0.2">
      <c r="B38" s="118" t="s">
        <v>245</v>
      </c>
      <c r="C38" s="68" t="s">
        <v>1029</v>
      </c>
      <c r="D38" s="112">
        <v>23.9954</v>
      </c>
      <c r="E38" s="69">
        <f t="shared" si="0"/>
        <v>23.275538000000001</v>
      </c>
      <c r="F38" s="69">
        <f t="shared" si="1"/>
        <v>22.555675999999998</v>
      </c>
      <c r="G38" s="69">
        <f t="shared" si="2"/>
        <v>21.835813999999999</v>
      </c>
      <c r="H38" s="69">
        <f t="shared" si="3"/>
        <v>21.115952</v>
      </c>
      <c r="I38" s="69">
        <f t="shared" si="4"/>
        <v>20.396090000000001</v>
      </c>
      <c r="J38" s="70" t="s">
        <v>75</v>
      </c>
      <c r="K38" s="70">
        <v>2</v>
      </c>
      <c r="L38" s="79">
        <v>240</v>
      </c>
      <c r="M38" s="70"/>
      <c r="N38" s="74"/>
      <c r="O38" s="80" t="s">
        <v>1030</v>
      </c>
      <c r="P38" s="70"/>
      <c r="Q38" s="79">
        <v>165</v>
      </c>
      <c r="R38" s="79" t="s">
        <v>250</v>
      </c>
      <c r="S38" s="71" t="s">
        <v>866</v>
      </c>
      <c r="T38" s="71"/>
      <c r="U38" s="70" t="s">
        <v>146</v>
      </c>
      <c r="V38" s="75" t="s">
        <v>867</v>
      </c>
      <c r="W38" s="79" t="s">
        <v>867</v>
      </c>
      <c r="X38" s="70" t="s">
        <v>248</v>
      </c>
      <c r="Y38" s="70"/>
      <c r="Z38" s="70"/>
      <c r="AA38" s="70"/>
      <c r="AB38" s="73"/>
    </row>
    <row r="39" spans="2:28" ht="33" customHeight="1" x14ac:dyDescent="0.2">
      <c r="B39" s="118" t="s">
        <v>245</v>
      </c>
      <c r="C39" s="68" t="s">
        <v>490</v>
      </c>
      <c r="D39" s="112">
        <v>27.032699999999998</v>
      </c>
      <c r="E39" s="69">
        <f t="shared" si="0"/>
        <v>26.221718999999997</v>
      </c>
      <c r="F39" s="69">
        <f t="shared" si="1"/>
        <v>25.410737999999998</v>
      </c>
      <c r="G39" s="69">
        <f t="shared" si="2"/>
        <v>24.599757</v>
      </c>
      <c r="H39" s="69">
        <f t="shared" si="3"/>
        <v>23.788775999999999</v>
      </c>
      <c r="I39" s="69">
        <f t="shared" si="4"/>
        <v>22.977794999999997</v>
      </c>
      <c r="J39" s="70" t="s">
        <v>78</v>
      </c>
      <c r="K39" s="70">
        <v>2</v>
      </c>
      <c r="L39" s="79">
        <v>280</v>
      </c>
      <c r="M39" s="70"/>
      <c r="N39" s="74"/>
      <c r="O39" s="80" t="s">
        <v>173</v>
      </c>
      <c r="P39" s="70"/>
      <c r="Q39" s="79">
        <v>105</v>
      </c>
      <c r="R39" s="70" t="s">
        <v>247</v>
      </c>
      <c r="S39" s="71" t="s">
        <v>866</v>
      </c>
      <c r="T39" s="71"/>
      <c r="U39" s="70" t="s">
        <v>146</v>
      </c>
      <c r="V39" s="75" t="s">
        <v>867</v>
      </c>
      <c r="W39" s="79" t="s">
        <v>867</v>
      </c>
      <c r="X39" s="70" t="s">
        <v>248</v>
      </c>
      <c r="Y39" s="70"/>
      <c r="Z39" s="70" t="s">
        <v>867</v>
      </c>
      <c r="AA39" s="70"/>
      <c r="AB39" s="73" t="s">
        <v>867</v>
      </c>
    </row>
    <row r="40" spans="2:28" ht="33" customHeight="1" x14ac:dyDescent="0.2">
      <c r="B40" s="118" t="s">
        <v>245</v>
      </c>
      <c r="C40" s="68" t="s">
        <v>1597</v>
      </c>
      <c r="D40" s="112">
        <v>22.83</v>
      </c>
      <c r="E40" s="69">
        <f t="shared" si="0"/>
        <v>22.145099999999999</v>
      </c>
      <c r="F40" s="69">
        <f t="shared" si="1"/>
        <v>21.460199999999997</v>
      </c>
      <c r="G40" s="69">
        <f t="shared" si="2"/>
        <v>20.775299999999998</v>
      </c>
      <c r="H40" s="69">
        <f t="shared" si="3"/>
        <v>20.090399999999999</v>
      </c>
      <c r="I40" s="69">
        <f t="shared" si="4"/>
        <v>19.405499999999996</v>
      </c>
      <c r="J40" s="70" t="s">
        <v>78</v>
      </c>
      <c r="K40" s="70">
        <v>3</v>
      </c>
      <c r="L40" s="79">
        <v>280</v>
      </c>
      <c r="M40" s="70"/>
      <c r="N40" s="74"/>
      <c r="O40" s="80" t="s">
        <v>1607</v>
      </c>
      <c r="P40" s="70"/>
      <c r="Q40" s="79">
        <v>257</v>
      </c>
      <c r="R40" s="70" t="s">
        <v>251</v>
      </c>
      <c r="S40" s="71" t="s">
        <v>867</v>
      </c>
      <c r="T40" s="71"/>
      <c r="U40" s="70" t="s">
        <v>146</v>
      </c>
      <c r="V40" s="75" t="s">
        <v>867</v>
      </c>
      <c r="W40" s="79" t="s">
        <v>867</v>
      </c>
      <c r="X40" s="70" t="s">
        <v>248</v>
      </c>
      <c r="Y40" s="70"/>
      <c r="Z40" s="70" t="s">
        <v>867</v>
      </c>
      <c r="AA40" s="70"/>
      <c r="AB40" s="73"/>
    </row>
    <row r="41" spans="2:28" s="20" customFormat="1" ht="33" customHeight="1" x14ac:dyDescent="0.25">
      <c r="B41" s="118" t="s">
        <v>245</v>
      </c>
      <c r="C41" s="68" t="s">
        <v>491</v>
      </c>
      <c r="D41" s="112">
        <v>46.76</v>
      </c>
      <c r="E41" s="69">
        <f t="shared" si="0"/>
        <v>45.357199999999999</v>
      </c>
      <c r="F41" s="69">
        <f t="shared" si="1"/>
        <v>43.954399999999993</v>
      </c>
      <c r="G41" s="69">
        <f t="shared" si="2"/>
        <v>42.551600000000001</v>
      </c>
      <c r="H41" s="69">
        <f t="shared" si="3"/>
        <v>41.148800000000001</v>
      </c>
      <c r="I41" s="69">
        <f t="shared" si="4"/>
        <v>39.745999999999995</v>
      </c>
      <c r="J41" s="70" t="s">
        <v>75</v>
      </c>
      <c r="K41" s="70">
        <v>3</v>
      </c>
      <c r="L41" s="79">
        <v>240</v>
      </c>
      <c r="M41" s="70"/>
      <c r="N41" s="74"/>
      <c r="O41" s="80" t="s">
        <v>185</v>
      </c>
      <c r="P41" s="70"/>
      <c r="Q41" s="79">
        <v>160</v>
      </c>
      <c r="R41" s="70" t="s">
        <v>250</v>
      </c>
      <c r="S41" s="71" t="s">
        <v>866</v>
      </c>
      <c r="T41" s="71"/>
      <c r="U41" s="70" t="s">
        <v>146</v>
      </c>
      <c r="V41" s="75" t="s">
        <v>867</v>
      </c>
      <c r="W41" s="79" t="s">
        <v>867</v>
      </c>
      <c r="X41" s="70" t="s">
        <v>248</v>
      </c>
      <c r="Y41" s="70"/>
      <c r="Z41" s="70"/>
      <c r="AA41" s="70"/>
      <c r="AB41" s="73"/>
    </row>
    <row r="42" spans="2:28" s="20" customFormat="1" ht="33" customHeight="1" x14ac:dyDescent="0.25">
      <c r="B42" s="118" t="s">
        <v>245</v>
      </c>
      <c r="C42" s="68" t="s">
        <v>151</v>
      </c>
      <c r="D42" s="112">
        <v>34.198448689999999</v>
      </c>
      <c r="E42" s="69">
        <f t="shared" si="0"/>
        <v>33.172495229299997</v>
      </c>
      <c r="F42" s="69">
        <f t="shared" si="1"/>
        <v>32.146541768599995</v>
      </c>
      <c r="G42" s="69">
        <f t="shared" si="2"/>
        <v>31.1205883079</v>
      </c>
      <c r="H42" s="69">
        <f t="shared" si="3"/>
        <v>30.094634847199998</v>
      </c>
      <c r="I42" s="69">
        <f t="shared" si="4"/>
        <v>29.0686813865</v>
      </c>
      <c r="J42" s="70" t="s">
        <v>75</v>
      </c>
      <c r="K42" s="70">
        <v>3</v>
      </c>
      <c r="L42" s="79">
        <v>235</v>
      </c>
      <c r="M42" s="70"/>
      <c r="N42" s="74"/>
      <c r="O42" s="80" t="s">
        <v>168</v>
      </c>
      <c r="P42" s="70"/>
      <c r="Q42" s="70">
        <v>190</v>
      </c>
      <c r="R42" s="70" t="s">
        <v>247</v>
      </c>
      <c r="S42" s="71" t="s">
        <v>866</v>
      </c>
      <c r="T42" s="71"/>
      <c r="U42" s="70" t="s">
        <v>146</v>
      </c>
      <c r="V42" s="75" t="s">
        <v>867</v>
      </c>
      <c r="W42" s="79" t="s">
        <v>867</v>
      </c>
      <c r="X42" s="70" t="s">
        <v>248</v>
      </c>
      <c r="Y42" s="70"/>
      <c r="Z42" s="70"/>
      <c r="AA42" s="70"/>
      <c r="AB42" s="76"/>
    </row>
    <row r="43" spans="2:28" s="20" customFormat="1" ht="33" customHeight="1" x14ac:dyDescent="0.25">
      <c r="B43" s="118" t="s">
        <v>245</v>
      </c>
      <c r="C43" s="68" t="s">
        <v>869</v>
      </c>
      <c r="D43" s="112">
        <v>19.569600000000001</v>
      </c>
      <c r="E43" s="69">
        <f t="shared" si="0"/>
        <v>18.982512</v>
      </c>
      <c r="F43" s="69">
        <f t="shared" si="1"/>
        <v>18.395423999999998</v>
      </c>
      <c r="G43" s="69">
        <f t="shared" si="2"/>
        <v>17.808336000000001</v>
      </c>
      <c r="H43" s="69">
        <f t="shared" si="3"/>
        <v>17.221248000000003</v>
      </c>
      <c r="I43" s="69">
        <f t="shared" si="4"/>
        <v>16.634160000000001</v>
      </c>
      <c r="J43" s="70" t="s">
        <v>78</v>
      </c>
      <c r="K43" s="70">
        <v>2</v>
      </c>
      <c r="L43" s="70">
        <v>200</v>
      </c>
      <c r="M43" s="70"/>
      <c r="N43" s="74"/>
      <c r="O43" s="80" t="s">
        <v>164</v>
      </c>
      <c r="P43" s="70"/>
      <c r="Q43" s="70">
        <v>190</v>
      </c>
      <c r="R43" s="70" t="s">
        <v>247</v>
      </c>
      <c r="S43" s="71" t="s">
        <v>866</v>
      </c>
      <c r="T43" s="71"/>
      <c r="U43" s="70" t="s">
        <v>146</v>
      </c>
      <c r="V43" s="75" t="s">
        <v>867</v>
      </c>
      <c r="W43" s="70" t="s">
        <v>867</v>
      </c>
      <c r="X43" s="70" t="s">
        <v>248</v>
      </c>
      <c r="Y43" s="70"/>
      <c r="Z43" s="70" t="s">
        <v>867</v>
      </c>
      <c r="AA43" s="70"/>
      <c r="AB43" s="73"/>
    </row>
    <row r="44" spans="2:28" s="20" customFormat="1" ht="33" customHeight="1" x14ac:dyDescent="0.25">
      <c r="B44" s="118" t="s">
        <v>245</v>
      </c>
      <c r="C44" s="77" t="s">
        <v>211</v>
      </c>
      <c r="D44" s="113">
        <v>30.939299999999999</v>
      </c>
      <c r="E44" s="69">
        <f t="shared" ref="E44:E80" si="20">D44*0.97</f>
        <v>30.011120999999999</v>
      </c>
      <c r="F44" s="69">
        <f t="shared" ref="F44:F80" si="21">D44*0.94</f>
        <v>29.082941999999999</v>
      </c>
      <c r="G44" s="69">
        <f t="shared" ref="G44:G80" si="22">D44*0.91</f>
        <v>28.154762999999999</v>
      </c>
      <c r="H44" s="69">
        <f t="shared" ref="H44:H80" si="23">D44*0.88</f>
        <v>27.226583999999999</v>
      </c>
      <c r="I44" s="69">
        <f t="shared" ref="I44:I80" si="24">D44*0.85</f>
        <v>26.298404999999999</v>
      </c>
      <c r="J44" s="70" t="s">
        <v>75</v>
      </c>
      <c r="K44" s="70">
        <v>2</v>
      </c>
      <c r="L44" s="70">
        <v>240</v>
      </c>
      <c r="M44" s="70"/>
      <c r="N44" s="74"/>
      <c r="O44" s="80" t="s">
        <v>170</v>
      </c>
      <c r="P44" s="70"/>
      <c r="Q44" s="70">
        <v>100</v>
      </c>
      <c r="R44" s="70" t="s">
        <v>247</v>
      </c>
      <c r="S44" s="71" t="s">
        <v>866</v>
      </c>
      <c r="T44" s="71"/>
      <c r="U44" s="70" t="s">
        <v>146</v>
      </c>
      <c r="V44" s="70" t="s">
        <v>867</v>
      </c>
      <c r="W44" s="70" t="s">
        <v>867</v>
      </c>
      <c r="X44" s="70" t="s">
        <v>248</v>
      </c>
      <c r="Y44" s="70"/>
      <c r="Z44" s="70"/>
      <c r="AA44" s="70"/>
      <c r="AB44" s="76"/>
    </row>
    <row r="45" spans="2:28" s="20" customFormat="1" ht="33" customHeight="1" x14ac:dyDescent="0.25">
      <c r="B45" s="118" t="s">
        <v>245</v>
      </c>
      <c r="C45" s="68" t="s">
        <v>1006</v>
      </c>
      <c r="D45" s="112">
        <v>26.0794</v>
      </c>
      <c r="E45" s="69">
        <f t="shared" si="20"/>
        <v>25.297017999999998</v>
      </c>
      <c r="F45" s="69">
        <f t="shared" si="21"/>
        <v>24.514635999999999</v>
      </c>
      <c r="G45" s="69">
        <f t="shared" si="22"/>
        <v>23.732254000000001</v>
      </c>
      <c r="H45" s="69">
        <f t="shared" si="23"/>
        <v>22.949871999999999</v>
      </c>
      <c r="I45" s="69">
        <f t="shared" si="24"/>
        <v>22.167490000000001</v>
      </c>
      <c r="J45" s="70" t="s">
        <v>75</v>
      </c>
      <c r="K45" s="70">
        <v>3</v>
      </c>
      <c r="L45" s="70">
        <v>230</v>
      </c>
      <c r="M45" s="70"/>
      <c r="N45" s="74"/>
      <c r="O45" s="80" t="s">
        <v>1007</v>
      </c>
      <c r="P45" s="70"/>
      <c r="Q45" s="70">
        <v>320</v>
      </c>
      <c r="R45" s="70" t="s">
        <v>497</v>
      </c>
      <c r="S45" s="71" t="s">
        <v>866</v>
      </c>
      <c r="T45" s="71"/>
      <c r="U45" s="70" t="s">
        <v>146</v>
      </c>
      <c r="V45" s="75" t="s">
        <v>867</v>
      </c>
      <c r="W45" s="70" t="s">
        <v>867</v>
      </c>
      <c r="X45" s="70" t="s">
        <v>248</v>
      </c>
      <c r="Y45" s="70"/>
      <c r="Z45" s="70"/>
      <c r="AA45" s="70"/>
      <c r="AB45" s="73"/>
    </row>
    <row r="46" spans="2:28" ht="33" customHeight="1" x14ac:dyDescent="0.2">
      <c r="B46" s="118" t="s">
        <v>245</v>
      </c>
      <c r="C46" s="68" t="s">
        <v>492</v>
      </c>
      <c r="D46" s="112">
        <v>45.929499999999997</v>
      </c>
      <c r="E46" s="69">
        <f t="shared" si="20"/>
        <v>44.551614999999998</v>
      </c>
      <c r="F46" s="69">
        <f t="shared" si="21"/>
        <v>43.173729999999992</v>
      </c>
      <c r="G46" s="69">
        <f t="shared" si="22"/>
        <v>41.795845</v>
      </c>
      <c r="H46" s="69">
        <f t="shared" si="23"/>
        <v>40.417960000000001</v>
      </c>
      <c r="I46" s="69">
        <f t="shared" si="24"/>
        <v>39.040074999999995</v>
      </c>
      <c r="J46" s="70" t="s">
        <v>75</v>
      </c>
      <c r="K46" s="70">
        <v>3</v>
      </c>
      <c r="L46" s="70">
        <v>240</v>
      </c>
      <c r="M46" s="70"/>
      <c r="N46" s="74"/>
      <c r="O46" s="80" t="s">
        <v>170</v>
      </c>
      <c r="P46" s="70"/>
      <c r="Q46" s="70">
        <v>185</v>
      </c>
      <c r="R46" s="70" t="s">
        <v>250</v>
      </c>
      <c r="S46" s="71" t="s">
        <v>866</v>
      </c>
      <c r="T46" s="71"/>
      <c r="U46" s="70" t="s">
        <v>146</v>
      </c>
      <c r="V46" s="75" t="s">
        <v>867</v>
      </c>
      <c r="W46" s="70" t="s">
        <v>867</v>
      </c>
      <c r="X46" s="70" t="s">
        <v>248</v>
      </c>
      <c r="Y46" s="70"/>
      <c r="Z46" s="70"/>
      <c r="AA46" s="70"/>
      <c r="AB46" s="73"/>
    </row>
    <row r="47" spans="2:28" ht="33" customHeight="1" x14ac:dyDescent="0.2">
      <c r="B47" s="118" t="s">
        <v>245</v>
      </c>
      <c r="C47" s="68" t="s">
        <v>753</v>
      </c>
      <c r="D47" s="112">
        <v>57.525199999999998</v>
      </c>
      <c r="E47" s="69">
        <f t="shared" si="20"/>
        <v>55.799443999999994</v>
      </c>
      <c r="F47" s="69">
        <f t="shared" si="21"/>
        <v>54.073687999999997</v>
      </c>
      <c r="G47" s="69">
        <f t="shared" si="22"/>
        <v>52.347932</v>
      </c>
      <c r="H47" s="69">
        <f t="shared" si="23"/>
        <v>50.622175999999996</v>
      </c>
      <c r="I47" s="69">
        <f t="shared" si="24"/>
        <v>48.896419999999999</v>
      </c>
      <c r="J47" s="70" t="s">
        <v>75</v>
      </c>
      <c r="K47" s="70">
        <v>4</v>
      </c>
      <c r="L47" s="71">
        <v>240</v>
      </c>
      <c r="M47" s="72"/>
      <c r="N47" s="72"/>
      <c r="O47" s="80" t="s">
        <v>170</v>
      </c>
      <c r="P47" s="72"/>
      <c r="Q47" s="71">
        <v>315</v>
      </c>
      <c r="R47" s="71" t="s">
        <v>754</v>
      </c>
      <c r="S47" s="71" t="s">
        <v>866</v>
      </c>
      <c r="T47" s="71"/>
      <c r="U47" s="70" t="s">
        <v>146</v>
      </c>
      <c r="V47" s="70" t="s">
        <v>867</v>
      </c>
      <c r="W47" s="70" t="s">
        <v>867</v>
      </c>
      <c r="X47" s="70" t="s">
        <v>248</v>
      </c>
      <c r="Y47" s="70"/>
      <c r="Z47" s="70"/>
      <c r="AA47" s="72"/>
      <c r="AB47" s="73"/>
    </row>
    <row r="48" spans="2:28" ht="33" customHeight="1" x14ac:dyDescent="0.2">
      <c r="B48" s="118" t="s">
        <v>245</v>
      </c>
      <c r="C48" s="68" t="s">
        <v>870</v>
      </c>
      <c r="D48" s="112">
        <v>21.7181</v>
      </c>
      <c r="E48" s="69">
        <f t="shared" si="20"/>
        <v>21.066557</v>
      </c>
      <c r="F48" s="69">
        <f t="shared" si="21"/>
        <v>20.415013999999999</v>
      </c>
      <c r="G48" s="69">
        <f t="shared" si="22"/>
        <v>19.763470999999999</v>
      </c>
      <c r="H48" s="69">
        <f t="shared" si="23"/>
        <v>19.111927999999999</v>
      </c>
      <c r="I48" s="69">
        <f t="shared" si="24"/>
        <v>18.460384999999999</v>
      </c>
      <c r="J48" s="70" t="s">
        <v>78</v>
      </c>
      <c r="K48" s="70">
        <v>2</v>
      </c>
      <c r="L48" s="70">
        <v>200</v>
      </c>
      <c r="M48" s="70"/>
      <c r="N48" s="74"/>
      <c r="O48" s="80" t="s">
        <v>164</v>
      </c>
      <c r="P48" s="70"/>
      <c r="Q48" s="70">
        <v>190</v>
      </c>
      <c r="R48" s="70" t="s">
        <v>247</v>
      </c>
      <c r="S48" s="71" t="s">
        <v>866</v>
      </c>
      <c r="T48" s="71"/>
      <c r="U48" s="70" t="s">
        <v>146</v>
      </c>
      <c r="V48" s="75" t="s">
        <v>867</v>
      </c>
      <c r="W48" s="70" t="s">
        <v>867</v>
      </c>
      <c r="X48" s="70" t="s">
        <v>248</v>
      </c>
      <c r="Y48" s="70"/>
      <c r="Z48" s="70" t="s">
        <v>867</v>
      </c>
      <c r="AA48" s="70"/>
      <c r="AB48" s="73"/>
    </row>
    <row r="49" spans="2:28" ht="33" customHeight="1" x14ac:dyDescent="0.2">
      <c r="B49" s="118" t="s">
        <v>245</v>
      </c>
      <c r="C49" s="68" t="s">
        <v>755</v>
      </c>
      <c r="D49" s="112">
        <v>39.1</v>
      </c>
      <c r="E49" s="69">
        <f t="shared" si="20"/>
        <v>37.927</v>
      </c>
      <c r="F49" s="69">
        <f t="shared" si="21"/>
        <v>36.753999999999998</v>
      </c>
      <c r="G49" s="69">
        <f t="shared" si="22"/>
        <v>35.581000000000003</v>
      </c>
      <c r="H49" s="69">
        <f t="shared" si="23"/>
        <v>34.408000000000001</v>
      </c>
      <c r="I49" s="69">
        <f t="shared" si="24"/>
        <v>33.234999999999999</v>
      </c>
      <c r="J49" s="70" t="s">
        <v>75</v>
      </c>
      <c r="K49" s="70">
        <v>3</v>
      </c>
      <c r="L49" s="71">
        <v>240</v>
      </c>
      <c r="M49" s="81"/>
      <c r="N49" s="81"/>
      <c r="O49" s="80" t="s">
        <v>212</v>
      </c>
      <c r="P49" s="81"/>
      <c r="Q49" s="71">
        <v>120</v>
      </c>
      <c r="R49" s="71" t="s">
        <v>250</v>
      </c>
      <c r="S49" s="71" t="s">
        <v>866</v>
      </c>
      <c r="T49" s="71"/>
      <c r="U49" s="70" t="s">
        <v>146</v>
      </c>
      <c r="V49" s="70" t="s">
        <v>867</v>
      </c>
      <c r="W49" s="70" t="s">
        <v>867</v>
      </c>
      <c r="X49" s="70" t="s">
        <v>248</v>
      </c>
      <c r="Y49" s="70"/>
      <c r="Z49" s="81"/>
      <c r="AA49" s="81"/>
      <c r="AB49" s="82"/>
    </row>
    <row r="50" spans="2:28" ht="33" customHeight="1" x14ac:dyDescent="0.2">
      <c r="B50" s="118" t="s">
        <v>245</v>
      </c>
      <c r="C50" s="68" t="s">
        <v>256</v>
      </c>
      <c r="D50" s="112">
        <v>38.1815</v>
      </c>
      <c r="E50" s="69">
        <f t="shared" si="20"/>
        <v>37.036054999999998</v>
      </c>
      <c r="F50" s="69">
        <f t="shared" si="21"/>
        <v>35.890609999999995</v>
      </c>
      <c r="G50" s="69">
        <f t="shared" si="22"/>
        <v>34.745165</v>
      </c>
      <c r="H50" s="69">
        <f t="shared" si="23"/>
        <v>33.599719999999998</v>
      </c>
      <c r="I50" s="69">
        <f t="shared" si="24"/>
        <v>32.454274999999996</v>
      </c>
      <c r="J50" s="70" t="s">
        <v>75</v>
      </c>
      <c r="K50" s="70">
        <v>3</v>
      </c>
      <c r="L50" s="70">
        <v>240</v>
      </c>
      <c r="M50" s="70"/>
      <c r="N50" s="74"/>
      <c r="O50" s="80" t="s">
        <v>185</v>
      </c>
      <c r="P50" s="70"/>
      <c r="Q50" s="70">
        <v>160</v>
      </c>
      <c r="R50" s="70" t="s">
        <v>250</v>
      </c>
      <c r="S50" s="71" t="s">
        <v>866</v>
      </c>
      <c r="T50" s="71"/>
      <c r="U50" s="70" t="s">
        <v>146</v>
      </c>
      <c r="V50" s="75" t="s">
        <v>867</v>
      </c>
      <c r="W50" s="70" t="s">
        <v>867</v>
      </c>
      <c r="X50" s="70" t="s">
        <v>248</v>
      </c>
      <c r="Y50" s="70"/>
      <c r="Z50" s="70"/>
      <c r="AA50" s="70"/>
      <c r="AB50" s="73"/>
    </row>
    <row r="51" spans="2:28" ht="33" customHeight="1" x14ac:dyDescent="0.2">
      <c r="B51" s="118" t="s">
        <v>245</v>
      </c>
      <c r="C51" s="68" t="s">
        <v>1598</v>
      </c>
      <c r="D51" s="112">
        <v>14.55</v>
      </c>
      <c r="E51" s="69">
        <f t="shared" si="20"/>
        <v>14.1135</v>
      </c>
      <c r="F51" s="69">
        <f t="shared" si="21"/>
        <v>13.677</v>
      </c>
      <c r="G51" s="69">
        <f t="shared" si="22"/>
        <v>13.240500000000001</v>
      </c>
      <c r="H51" s="69">
        <f t="shared" si="23"/>
        <v>12.804</v>
      </c>
      <c r="I51" s="69">
        <f t="shared" si="24"/>
        <v>12.3675</v>
      </c>
      <c r="J51" s="70" t="s">
        <v>78</v>
      </c>
      <c r="K51" s="70">
        <v>2</v>
      </c>
      <c r="L51" s="70">
        <v>200</v>
      </c>
      <c r="M51" s="70"/>
      <c r="N51" s="74"/>
      <c r="O51" s="80" t="s">
        <v>1523</v>
      </c>
      <c r="P51" s="70"/>
      <c r="Q51" s="70">
        <v>174</v>
      </c>
      <c r="R51" s="70" t="s">
        <v>250</v>
      </c>
      <c r="S51" s="71" t="s">
        <v>866</v>
      </c>
      <c r="T51" s="71"/>
      <c r="U51" s="70" t="s">
        <v>146</v>
      </c>
      <c r="V51" s="75" t="s">
        <v>867</v>
      </c>
      <c r="W51" s="70" t="s">
        <v>867</v>
      </c>
      <c r="X51" s="70" t="s">
        <v>248</v>
      </c>
      <c r="Y51" s="70"/>
      <c r="Z51" s="70" t="s">
        <v>867</v>
      </c>
      <c r="AA51" s="70"/>
      <c r="AB51" s="73"/>
    </row>
    <row r="52" spans="2:28" ht="33" customHeight="1" x14ac:dyDescent="0.2">
      <c r="B52" s="118" t="s">
        <v>245</v>
      </c>
      <c r="C52" s="68" t="s">
        <v>153</v>
      </c>
      <c r="D52" s="112">
        <v>47.222799999999999</v>
      </c>
      <c r="E52" s="69">
        <f t="shared" si="20"/>
        <v>45.806115999999996</v>
      </c>
      <c r="F52" s="69">
        <f t="shared" si="21"/>
        <v>44.389431999999999</v>
      </c>
      <c r="G52" s="69">
        <f t="shared" si="22"/>
        <v>42.972748000000003</v>
      </c>
      <c r="H52" s="69">
        <f t="shared" si="23"/>
        <v>41.556063999999999</v>
      </c>
      <c r="I52" s="69">
        <f t="shared" si="24"/>
        <v>40.139379999999996</v>
      </c>
      <c r="J52" s="70" t="s">
        <v>75</v>
      </c>
      <c r="K52" s="70">
        <v>3</v>
      </c>
      <c r="L52" s="70">
        <v>240</v>
      </c>
      <c r="M52" s="71"/>
      <c r="N52" s="74"/>
      <c r="O52" s="74" t="s">
        <v>185</v>
      </c>
      <c r="P52" s="70"/>
      <c r="Q52" s="70">
        <v>170</v>
      </c>
      <c r="R52" s="70" t="s">
        <v>247</v>
      </c>
      <c r="S52" s="71" t="s">
        <v>866</v>
      </c>
      <c r="T52" s="71"/>
      <c r="U52" s="70" t="s">
        <v>146</v>
      </c>
      <c r="V52" s="70"/>
      <c r="W52" s="70" t="s">
        <v>867</v>
      </c>
      <c r="X52" s="70" t="s">
        <v>248</v>
      </c>
      <c r="Y52" s="70"/>
      <c r="Z52" s="70"/>
      <c r="AA52" s="70"/>
      <c r="AB52" s="76"/>
    </row>
    <row r="53" spans="2:28" s="20" customFormat="1" ht="33" customHeight="1" x14ac:dyDescent="0.25">
      <c r="B53" s="118" t="s">
        <v>245</v>
      </c>
      <c r="C53" s="68" t="s">
        <v>171</v>
      </c>
      <c r="D53" s="113">
        <v>40.585500000000003</v>
      </c>
      <c r="E53" s="69">
        <f t="shared" si="20"/>
        <v>39.367935000000003</v>
      </c>
      <c r="F53" s="69">
        <f t="shared" si="21"/>
        <v>38.150370000000002</v>
      </c>
      <c r="G53" s="69">
        <f t="shared" si="22"/>
        <v>36.932805000000002</v>
      </c>
      <c r="H53" s="69">
        <f t="shared" si="23"/>
        <v>35.715240000000001</v>
      </c>
      <c r="I53" s="69">
        <f t="shared" si="24"/>
        <v>34.497675000000001</v>
      </c>
      <c r="J53" s="70" t="s">
        <v>75</v>
      </c>
      <c r="K53" s="70">
        <v>3</v>
      </c>
      <c r="L53" s="70">
        <v>200</v>
      </c>
      <c r="M53" s="70"/>
      <c r="N53" s="74"/>
      <c r="O53" s="80" t="s">
        <v>164</v>
      </c>
      <c r="P53" s="70"/>
      <c r="Q53" s="70">
        <v>190</v>
      </c>
      <c r="R53" s="70" t="s">
        <v>247</v>
      </c>
      <c r="S53" s="71" t="s">
        <v>866</v>
      </c>
      <c r="T53" s="71"/>
      <c r="U53" s="70" t="s">
        <v>146</v>
      </c>
      <c r="V53" s="75" t="s">
        <v>867</v>
      </c>
      <c r="W53" s="70" t="s">
        <v>867</v>
      </c>
      <c r="X53" s="70" t="s">
        <v>248</v>
      </c>
      <c r="Y53" s="70"/>
      <c r="Z53" s="70"/>
      <c r="AA53" s="70"/>
      <c r="AB53" s="76"/>
    </row>
    <row r="54" spans="2:28" ht="33" customHeight="1" x14ac:dyDescent="0.2">
      <c r="B54" s="118" t="s">
        <v>245</v>
      </c>
      <c r="C54" s="68" t="s">
        <v>172</v>
      </c>
      <c r="D54" s="112">
        <v>22.377800000000001</v>
      </c>
      <c r="E54" s="69">
        <f t="shared" si="20"/>
        <v>21.706465999999999</v>
      </c>
      <c r="F54" s="69">
        <f t="shared" si="21"/>
        <v>21.035132000000001</v>
      </c>
      <c r="G54" s="69">
        <f t="shared" si="22"/>
        <v>20.363798000000003</v>
      </c>
      <c r="H54" s="69">
        <f t="shared" si="23"/>
        <v>19.692464000000001</v>
      </c>
      <c r="I54" s="69">
        <f t="shared" si="24"/>
        <v>19.021129999999999</v>
      </c>
      <c r="J54" s="70" t="s">
        <v>76</v>
      </c>
      <c r="K54" s="70">
        <v>2</v>
      </c>
      <c r="L54" s="70">
        <v>280</v>
      </c>
      <c r="M54" s="70"/>
      <c r="N54" s="74"/>
      <c r="O54" s="80" t="s">
        <v>173</v>
      </c>
      <c r="P54" s="70"/>
      <c r="Q54" s="70">
        <v>163</v>
      </c>
      <c r="R54" s="70" t="s">
        <v>247</v>
      </c>
      <c r="S54" s="71" t="s">
        <v>866</v>
      </c>
      <c r="T54" s="71"/>
      <c r="U54" s="70" t="s">
        <v>146</v>
      </c>
      <c r="V54" s="75" t="s">
        <v>867</v>
      </c>
      <c r="W54" s="70" t="s">
        <v>867</v>
      </c>
      <c r="X54" s="70" t="s">
        <v>248</v>
      </c>
      <c r="Y54" s="70"/>
      <c r="Z54" s="70"/>
      <c r="AA54" s="70"/>
      <c r="AB54" s="73" t="s">
        <v>867</v>
      </c>
    </row>
    <row r="55" spans="2:28" ht="33" customHeight="1" x14ac:dyDescent="0.2">
      <c r="B55" s="118" t="s">
        <v>245</v>
      </c>
      <c r="C55" s="68" t="s">
        <v>1031</v>
      </c>
      <c r="D55" s="112">
        <v>46.464799999999997</v>
      </c>
      <c r="E55" s="69">
        <f t="shared" si="20"/>
        <v>45.070855999999999</v>
      </c>
      <c r="F55" s="69">
        <f t="shared" si="21"/>
        <v>43.676911999999994</v>
      </c>
      <c r="G55" s="69">
        <f t="shared" si="22"/>
        <v>42.282967999999997</v>
      </c>
      <c r="H55" s="69">
        <f t="shared" si="23"/>
        <v>40.889023999999999</v>
      </c>
      <c r="I55" s="69">
        <f t="shared" si="24"/>
        <v>39.495079999999994</v>
      </c>
      <c r="J55" s="70" t="s">
        <v>75</v>
      </c>
      <c r="K55" s="70">
        <v>3</v>
      </c>
      <c r="L55" s="70">
        <v>240</v>
      </c>
      <c r="M55" s="70"/>
      <c r="N55" s="74"/>
      <c r="O55" s="80" t="s">
        <v>1030</v>
      </c>
      <c r="P55" s="70"/>
      <c r="Q55" s="70">
        <v>185</v>
      </c>
      <c r="R55" s="70" t="s">
        <v>247</v>
      </c>
      <c r="S55" s="71" t="s">
        <v>866</v>
      </c>
      <c r="T55" s="71"/>
      <c r="U55" s="70" t="s">
        <v>146</v>
      </c>
      <c r="V55" s="70"/>
      <c r="W55" s="70" t="s">
        <v>867</v>
      </c>
      <c r="X55" s="70" t="s">
        <v>248</v>
      </c>
      <c r="Y55" s="70"/>
      <c r="Z55" s="70"/>
      <c r="AA55" s="70"/>
      <c r="AB55" s="76"/>
    </row>
    <row r="56" spans="2:28" ht="33" customHeight="1" x14ac:dyDescent="0.2">
      <c r="B56" s="118" t="s">
        <v>245</v>
      </c>
      <c r="C56" s="68" t="s">
        <v>1481</v>
      </c>
      <c r="D56" s="112">
        <v>22.951499999999999</v>
      </c>
      <c r="E56" s="69">
        <f t="shared" si="20"/>
        <v>22.262954999999998</v>
      </c>
      <c r="F56" s="69">
        <f t="shared" si="21"/>
        <v>21.574409999999997</v>
      </c>
      <c r="G56" s="69">
        <f t="shared" si="22"/>
        <v>20.885864999999999</v>
      </c>
      <c r="H56" s="69">
        <f t="shared" si="23"/>
        <v>20.197320000000001</v>
      </c>
      <c r="I56" s="69">
        <f t="shared" si="24"/>
        <v>19.508775</v>
      </c>
      <c r="J56" s="70" t="s">
        <v>78</v>
      </c>
      <c r="K56" s="70">
        <v>2</v>
      </c>
      <c r="L56" s="70">
        <v>200</v>
      </c>
      <c r="M56" s="70"/>
      <c r="N56" s="74"/>
      <c r="O56" s="80" t="s">
        <v>1484</v>
      </c>
      <c r="P56" s="70"/>
      <c r="Q56" s="70">
        <v>180</v>
      </c>
      <c r="R56" s="70" t="s">
        <v>247</v>
      </c>
      <c r="S56" s="71" t="s">
        <v>866</v>
      </c>
      <c r="T56" s="71"/>
      <c r="U56" s="70" t="s">
        <v>146</v>
      </c>
      <c r="V56" s="70" t="s">
        <v>867</v>
      </c>
      <c r="W56" s="70" t="s">
        <v>867</v>
      </c>
      <c r="X56" s="70" t="s">
        <v>248</v>
      </c>
      <c r="Y56" s="70"/>
      <c r="Z56" s="70"/>
      <c r="AA56" s="70"/>
      <c r="AB56" s="76"/>
    </row>
    <row r="57" spans="2:28" ht="33" customHeight="1" x14ac:dyDescent="0.2">
      <c r="B57" s="118" t="s">
        <v>245</v>
      </c>
      <c r="C57" s="68" t="s">
        <v>3307</v>
      </c>
      <c r="D57" s="112">
        <v>14.55</v>
      </c>
      <c r="E57" s="69">
        <f t="shared" ref="E57" si="25">D57*0.97</f>
        <v>14.1135</v>
      </c>
      <c r="F57" s="69">
        <f t="shared" ref="F57" si="26">D57*0.94</f>
        <v>13.677</v>
      </c>
      <c r="G57" s="69">
        <f t="shared" ref="G57" si="27">D57*0.91</f>
        <v>13.240500000000001</v>
      </c>
      <c r="H57" s="69">
        <f t="shared" ref="H57" si="28">D57*0.88</f>
        <v>12.804</v>
      </c>
      <c r="I57" s="69">
        <f t="shared" ref="I57" si="29">D57*0.85</f>
        <v>12.3675</v>
      </c>
      <c r="J57" s="70" t="s">
        <v>78</v>
      </c>
      <c r="K57" s="70">
        <v>2</v>
      </c>
      <c r="L57" s="70">
        <v>200</v>
      </c>
      <c r="M57" s="70"/>
      <c r="N57" s="74"/>
      <c r="O57" s="80" t="s">
        <v>1484</v>
      </c>
      <c r="P57" s="70"/>
      <c r="Q57" s="70">
        <v>174</v>
      </c>
      <c r="R57" s="70" t="s">
        <v>247</v>
      </c>
      <c r="S57" s="71" t="s">
        <v>866</v>
      </c>
      <c r="T57" s="71" t="s">
        <v>3309</v>
      </c>
      <c r="U57" s="70" t="s">
        <v>146</v>
      </c>
      <c r="V57" s="83" t="s">
        <v>867</v>
      </c>
      <c r="W57" s="70" t="s">
        <v>867</v>
      </c>
      <c r="X57" s="70" t="s">
        <v>248</v>
      </c>
      <c r="Y57" s="70">
        <v>4</v>
      </c>
      <c r="Z57" s="70" t="s">
        <v>867</v>
      </c>
      <c r="AA57" s="70"/>
      <c r="AB57" s="73"/>
    </row>
    <row r="58" spans="2:28" ht="33" customHeight="1" x14ac:dyDescent="0.2">
      <c r="B58" s="118" t="s">
        <v>245</v>
      </c>
      <c r="C58" s="68" t="s">
        <v>878</v>
      </c>
      <c r="D58" s="112">
        <v>9.4870000000000001</v>
      </c>
      <c r="E58" s="69">
        <f t="shared" si="20"/>
        <v>9.2023899999999994</v>
      </c>
      <c r="F58" s="69">
        <f t="shared" si="21"/>
        <v>8.9177799999999987</v>
      </c>
      <c r="G58" s="69">
        <f t="shared" si="22"/>
        <v>8.6331699999999998</v>
      </c>
      <c r="H58" s="69">
        <f t="shared" si="23"/>
        <v>8.3485600000000009</v>
      </c>
      <c r="I58" s="69">
        <f t="shared" si="24"/>
        <v>8.0639500000000002</v>
      </c>
      <c r="J58" s="70" t="s">
        <v>76</v>
      </c>
      <c r="K58" s="70" t="s">
        <v>1012</v>
      </c>
      <c r="L58" s="70">
        <v>220</v>
      </c>
      <c r="M58" s="70"/>
      <c r="N58" s="74"/>
      <c r="O58" s="80" t="s">
        <v>180</v>
      </c>
      <c r="P58" s="70"/>
      <c r="Q58" s="70">
        <v>165</v>
      </c>
      <c r="R58" s="70" t="s">
        <v>247</v>
      </c>
      <c r="S58" s="71" t="s">
        <v>866</v>
      </c>
      <c r="T58" s="71"/>
      <c r="U58" s="70" t="s">
        <v>146</v>
      </c>
      <c r="V58" s="83" t="s">
        <v>867</v>
      </c>
      <c r="W58" s="70" t="s">
        <v>867</v>
      </c>
      <c r="X58" s="70" t="s">
        <v>248</v>
      </c>
      <c r="Y58" s="70"/>
      <c r="Z58" s="70" t="s">
        <v>867</v>
      </c>
      <c r="AA58" s="70"/>
      <c r="AB58" s="73" t="s">
        <v>867</v>
      </c>
    </row>
    <row r="59" spans="2:28" ht="33" customHeight="1" x14ac:dyDescent="0.2">
      <c r="B59" s="118" t="s">
        <v>245</v>
      </c>
      <c r="C59" s="68" t="s">
        <v>879</v>
      </c>
      <c r="D59" s="112">
        <v>16.342600000000001</v>
      </c>
      <c r="E59" s="69">
        <f t="shared" si="20"/>
        <v>15.852322000000001</v>
      </c>
      <c r="F59" s="69">
        <f t="shared" si="21"/>
        <v>15.362043999999999</v>
      </c>
      <c r="G59" s="69">
        <f t="shared" si="22"/>
        <v>14.871766000000001</v>
      </c>
      <c r="H59" s="69">
        <f t="shared" si="23"/>
        <v>14.381488000000001</v>
      </c>
      <c r="I59" s="69">
        <f t="shared" si="24"/>
        <v>13.891210000000001</v>
      </c>
      <c r="J59" s="70" t="s">
        <v>76</v>
      </c>
      <c r="K59" s="70">
        <v>2</v>
      </c>
      <c r="L59" s="70">
        <v>220</v>
      </c>
      <c r="M59" s="70"/>
      <c r="N59" s="74"/>
      <c r="O59" s="80" t="s">
        <v>180</v>
      </c>
      <c r="P59" s="70"/>
      <c r="Q59" s="70">
        <v>390</v>
      </c>
      <c r="R59" s="70" t="s">
        <v>497</v>
      </c>
      <c r="S59" s="71" t="s">
        <v>866</v>
      </c>
      <c r="T59" s="71"/>
      <c r="U59" s="70" t="s">
        <v>146</v>
      </c>
      <c r="V59" s="83" t="s">
        <v>867</v>
      </c>
      <c r="W59" s="70" t="s">
        <v>867</v>
      </c>
      <c r="X59" s="70" t="s">
        <v>248</v>
      </c>
      <c r="Y59" s="70"/>
      <c r="Z59" s="70" t="s">
        <v>867</v>
      </c>
      <c r="AA59" s="70"/>
      <c r="AB59" s="73" t="s">
        <v>867</v>
      </c>
    </row>
    <row r="60" spans="2:28" ht="33" customHeight="1" x14ac:dyDescent="0.2">
      <c r="B60" s="118" t="s">
        <v>245</v>
      </c>
      <c r="C60" s="68" t="s">
        <v>1941</v>
      </c>
      <c r="D60" s="112">
        <v>10.68</v>
      </c>
      <c r="E60" s="69">
        <f t="shared" si="20"/>
        <v>10.359599999999999</v>
      </c>
      <c r="F60" s="69">
        <f t="shared" si="21"/>
        <v>10.039199999999999</v>
      </c>
      <c r="G60" s="69">
        <f t="shared" si="22"/>
        <v>9.7187999999999999</v>
      </c>
      <c r="H60" s="69">
        <f t="shared" si="23"/>
        <v>9.3984000000000005</v>
      </c>
      <c r="I60" s="69">
        <f t="shared" si="24"/>
        <v>9.0779999999999994</v>
      </c>
      <c r="J60" s="70" t="s">
        <v>76</v>
      </c>
      <c r="K60" s="70">
        <v>1</v>
      </c>
      <c r="L60" s="70">
        <v>220</v>
      </c>
      <c r="M60" s="70"/>
      <c r="N60" s="74"/>
      <c r="O60" s="80" t="s">
        <v>1942</v>
      </c>
      <c r="P60" s="70"/>
      <c r="Q60" s="70">
        <v>152</v>
      </c>
      <c r="R60" s="70" t="s">
        <v>247</v>
      </c>
      <c r="S60" s="71" t="s">
        <v>867</v>
      </c>
      <c r="T60" s="71"/>
      <c r="U60" s="70" t="s">
        <v>146</v>
      </c>
      <c r="V60" s="83" t="s">
        <v>867</v>
      </c>
      <c r="W60" s="70" t="s">
        <v>867</v>
      </c>
      <c r="X60" s="70" t="s">
        <v>248</v>
      </c>
      <c r="Y60" s="70"/>
      <c r="Z60" s="70" t="s">
        <v>867</v>
      </c>
      <c r="AA60" s="70"/>
      <c r="AB60" s="73"/>
    </row>
    <row r="61" spans="2:28" ht="33" customHeight="1" x14ac:dyDescent="0.2">
      <c r="B61" s="118" t="s">
        <v>245</v>
      </c>
      <c r="C61" s="68" t="s">
        <v>113</v>
      </c>
      <c r="D61" s="112">
        <v>11.847099999999999</v>
      </c>
      <c r="E61" s="69">
        <f t="shared" si="20"/>
        <v>11.491686999999999</v>
      </c>
      <c r="F61" s="69">
        <f t="shared" si="21"/>
        <v>11.136273999999998</v>
      </c>
      <c r="G61" s="69">
        <f t="shared" si="22"/>
        <v>10.780861</v>
      </c>
      <c r="H61" s="69">
        <f t="shared" si="23"/>
        <v>10.425447999999999</v>
      </c>
      <c r="I61" s="69">
        <f t="shared" si="24"/>
        <v>10.070034999999999</v>
      </c>
      <c r="J61" s="70" t="s">
        <v>77</v>
      </c>
      <c r="K61" s="70">
        <v>1</v>
      </c>
      <c r="L61" s="70">
        <v>200</v>
      </c>
      <c r="M61" s="70"/>
      <c r="N61" s="74"/>
      <c r="O61" s="80" t="s">
        <v>164</v>
      </c>
      <c r="P61" s="70"/>
      <c r="Q61" s="70">
        <v>160</v>
      </c>
      <c r="R61" s="70" t="s">
        <v>247</v>
      </c>
      <c r="S61" s="71" t="s">
        <v>866</v>
      </c>
      <c r="T61" s="591"/>
      <c r="U61" s="604" t="s">
        <v>3070</v>
      </c>
      <c r="V61" s="83" t="s">
        <v>867</v>
      </c>
      <c r="W61" s="70" t="s">
        <v>867</v>
      </c>
      <c r="X61" s="70" t="s">
        <v>248</v>
      </c>
      <c r="Y61" s="70"/>
      <c r="Z61" s="70"/>
      <c r="AA61" s="70"/>
      <c r="AB61" s="73" t="s">
        <v>867</v>
      </c>
    </row>
    <row r="62" spans="2:28" ht="33" customHeight="1" x14ac:dyDescent="0.2">
      <c r="B62" s="118" t="s">
        <v>245</v>
      </c>
      <c r="C62" s="68" t="s">
        <v>154</v>
      </c>
      <c r="D62" s="112">
        <v>22.929300000000001</v>
      </c>
      <c r="E62" s="69">
        <f t="shared" si="20"/>
        <v>22.241420999999999</v>
      </c>
      <c r="F62" s="69">
        <f t="shared" si="21"/>
        <v>21.553542</v>
      </c>
      <c r="G62" s="69">
        <f t="shared" si="22"/>
        <v>20.865663000000001</v>
      </c>
      <c r="H62" s="69">
        <f t="shared" si="23"/>
        <v>20.177784000000003</v>
      </c>
      <c r="I62" s="69">
        <f t="shared" si="24"/>
        <v>19.489905</v>
      </c>
      <c r="J62" s="70" t="s">
        <v>77</v>
      </c>
      <c r="K62" s="70">
        <v>2</v>
      </c>
      <c r="L62" s="70">
        <v>200</v>
      </c>
      <c r="M62" s="70"/>
      <c r="N62" s="74"/>
      <c r="O62" s="80" t="s">
        <v>164</v>
      </c>
      <c r="P62" s="70"/>
      <c r="Q62" s="70">
        <v>330</v>
      </c>
      <c r="R62" s="70" t="s">
        <v>252</v>
      </c>
      <c r="S62" s="71" t="s">
        <v>866</v>
      </c>
      <c r="T62" s="591"/>
      <c r="U62" s="604" t="s">
        <v>3070</v>
      </c>
      <c r="V62" s="83" t="s">
        <v>867</v>
      </c>
      <c r="W62" s="70" t="s">
        <v>867</v>
      </c>
      <c r="X62" s="70" t="s">
        <v>248</v>
      </c>
      <c r="Y62" s="70"/>
      <c r="Z62" s="70"/>
      <c r="AA62" s="70"/>
      <c r="AB62" s="73" t="s">
        <v>867</v>
      </c>
    </row>
    <row r="63" spans="2:28" ht="33" customHeight="1" x14ac:dyDescent="0.2">
      <c r="B63" s="118" t="s">
        <v>245</v>
      </c>
      <c r="C63" s="68" t="s">
        <v>174</v>
      </c>
      <c r="D63" s="113">
        <v>38.383200000000002</v>
      </c>
      <c r="E63" s="69">
        <f t="shared" si="20"/>
        <v>37.231704000000001</v>
      </c>
      <c r="F63" s="69">
        <f t="shared" si="21"/>
        <v>36.080207999999999</v>
      </c>
      <c r="G63" s="69">
        <f t="shared" si="22"/>
        <v>34.928712000000004</v>
      </c>
      <c r="H63" s="69">
        <f t="shared" si="23"/>
        <v>33.777216000000003</v>
      </c>
      <c r="I63" s="69">
        <f t="shared" si="24"/>
        <v>32.625720000000001</v>
      </c>
      <c r="J63" s="70" t="s">
        <v>75</v>
      </c>
      <c r="K63" s="70">
        <v>3</v>
      </c>
      <c r="L63" s="70">
        <v>240</v>
      </c>
      <c r="M63" s="70"/>
      <c r="N63" s="74"/>
      <c r="O63" s="80" t="s">
        <v>170</v>
      </c>
      <c r="P63" s="70"/>
      <c r="Q63" s="70">
        <v>190</v>
      </c>
      <c r="R63" s="70" t="s">
        <v>247</v>
      </c>
      <c r="S63" s="71" t="s">
        <v>866</v>
      </c>
      <c r="T63" s="71"/>
      <c r="U63" s="70" t="s">
        <v>146</v>
      </c>
      <c r="V63" s="70"/>
      <c r="W63" s="70" t="s">
        <v>867</v>
      </c>
      <c r="X63" s="70" t="s">
        <v>248</v>
      </c>
      <c r="Y63" s="70"/>
      <c r="Z63" s="70"/>
      <c r="AA63" s="70"/>
      <c r="AB63" s="76"/>
    </row>
    <row r="64" spans="2:28" ht="33" customHeight="1" x14ac:dyDescent="0.2">
      <c r="B64" s="118" t="s">
        <v>245</v>
      </c>
      <c r="C64" s="68" t="s">
        <v>1032</v>
      </c>
      <c r="D64" s="113">
        <v>9.4870000000000001</v>
      </c>
      <c r="E64" s="69">
        <f t="shared" si="20"/>
        <v>9.2023899999999994</v>
      </c>
      <c r="F64" s="69">
        <f t="shared" si="21"/>
        <v>8.9177799999999987</v>
      </c>
      <c r="G64" s="69">
        <f t="shared" si="22"/>
        <v>8.6331699999999998</v>
      </c>
      <c r="H64" s="69">
        <f t="shared" si="23"/>
        <v>8.3485600000000009</v>
      </c>
      <c r="I64" s="69">
        <f t="shared" si="24"/>
        <v>8.0639500000000002</v>
      </c>
      <c r="J64" s="70" t="s">
        <v>76</v>
      </c>
      <c r="K64" s="70" t="s">
        <v>1012</v>
      </c>
      <c r="L64" s="70">
        <v>220</v>
      </c>
      <c r="M64" s="70"/>
      <c r="N64" s="74"/>
      <c r="O64" s="80" t="s">
        <v>1034</v>
      </c>
      <c r="P64" s="70"/>
      <c r="Q64" s="70">
        <v>150</v>
      </c>
      <c r="R64" s="70" t="s">
        <v>250</v>
      </c>
      <c r="S64" s="71" t="s">
        <v>866</v>
      </c>
      <c r="T64" s="71"/>
      <c r="U64" s="70" t="s">
        <v>146</v>
      </c>
      <c r="V64" s="70" t="s">
        <v>867</v>
      </c>
      <c r="W64" s="70" t="s">
        <v>867</v>
      </c>
      <c r="X64" s="70" t="s">
        <v>248</v>
      </c>
      <c r="Y64" s="70"/>
      <c r="Z64" s="70" t="s">
        <v>867</v>
      </c>
      <c r="AA64" s="70"/>
      <c r="AB64" s="73" t="s">
        <v>867</v>
      </c>
    </row>
    <row r="65" spans="2:28" ht="33" customHeight="1" x14ac:dyDescent="0.2">
      <c r="B65" s="118" t="s">
        <v>245</v>
      </c>
      <c r="C65" s="68" t="s">
        <v>1033</v>
      </c>
      <c r="D65" s="113">
        <v>16.081</v>
      </c>
      <c r="E65" s="69">
        <f t="shared" si="20"/>
        <v>15.598569999999999</v>
      </c>
      <c r="F65" s="69">
        <f t="shared" si="21"/>
        <v>15.116139999999998</v>
      </c>
      <c r="G65" s="69">
        <f t="shared" si="22"/>
        <v>14.633710000000001</v>
      </c>
      <c r="H65" s="69">
        <f t="shared" si="23"/>
        <v>14.15128</v>
      </c>
      <c r="I65" s="69">
        <f t="shared" si="24"/>
        <v>13.668849999999999</v>
      </c>
      <c r="J65" s="70" t="s">
        <v>76</v>
      </c>
      <c r="K65" s="70">
        <v>1</v>
      </c>
      <c r="L65" s="70">
        <v>220</v>
      </c>
      <c r="M65" s="70"/>
      <c r="N65" s="74"/>
      <c r="O65" s="80" t="s">
        <v>1034</v>
      </c>
      <c r="P65" s="70"/>
      <c r="Q65" s="70">
        <v>335</v>
      </c>
      <c r="R65" s="70" t="s">
        <v>497</v>
      </c>
      <c r="S65" s="71" t="s">
        <v>866</v>
      </c>
      <c r="T65" s="71"/>
      <c r="U65" s="70" t="s">
        <v>146</v>
      </c>
      <c r="V65" s="70" t="s">
        <v>867</v>
      </c>
      <c r="W65" s="70" t="s">
        <v>867</v>
      </c>
      <c r="X65" s="70" t="s">
        <v>248</v>
      </c>
      <c r="Y65" s="70"/>
      <c r="Z65" s="70" t="s">
        <v>867</v>
      </c>
      <c r="AA65" s="70"/>
      <c r="AB65" s="73" t="s">
        <v>867</v>
      </c>
    </row>
    <row r="66" spans="2:28" ht="40.5" customHeight="1" x14ac:dyDescent="0.2">
      <c r="B66" s="118" t="s">
        <v>245</v>
      </c>
      <c r="C66" s="592" t="s">
        <v>3345</v>
      </c>
      <c r="D66" s="605">
        <v>34.5</v>
      </c>
      <c r="E66" s="594">
        <f t="shared" si="20"/>
        <v>33.464999999999996</v>
      </c>
      <c r="F66" s="594">
        <f t="shared" si="21"/>
        <v>32.43</v>
      </c>
      <c r="G66" s="594">
        <f t="shared" si="22"/>
        <v>31.395</v>
      </c>
      <c r="H66" s="594">
        <f t="shared" si="23"/>
        <v>30.36</v>
      </c>
      <c r="I66" s="594">
        <f t="shared" si="24"/>
        <v>29.324999999999999</v>
      </c>
      <c r="J66" s="595" t="s">
        <v>78</v>
      </c>
      <c r="K66" s="595">
        <v>3</v>
      </c>
      <c r="L66" s="595">
        <v>300</v>
      </c>
      <c r="M66" s="595"/>
      <c r="N66" s="596"/>
      <c r="O66" s="597" t="s">
        <v>2001</v>
      </c>
      <c r="P66" s="595" t="e" vm="2">
        <v>#VALUE!</v>
      </c>
      <c r="Q66" s="595">
        <v>195</v>
      </c>
      <c r="R66" s="595" t="s">
        <v>250</v>
      </c>
      <c r="S66" s="598" t="s">
        <v>866</v>
      </c>
      <c r="T66" s="598"/>
      <c r="U66" s="598" t="s">
        <v>3348</v>
      </c>
      <c r="V66" s="595" t="s">
        <v>867</v>
      </c>
      <c r="W66" s="595" t="s">
        <v>867</v>
      </c>
      <c r="X66" s="595" t="s">
        <v>248</v>
      </c>
      <c r="Y66" s="595"/>
      <c r="Z66" s="595" t="s">
        <v>867</v>
      </c>
      <c r="AA66" s="595"/>
      <c r="AB66" s="599"/>
    </row>
    <row r="67" spans="2:28" ht="33" customHeight="1" x14ac:dyDescent="0.2">
      <c r="B67" s="118" t="s">
        <v>245</v>
      </c>
      <c r="C67" s="68" t="s">
        <v>1995</v>
      </c>
      <c r="D67" s="113">
        <v>15.75</v>
      </c>
      <c r="E67" s="69">
        <f t="shared" si="20"/>
        <v>15.2775</v>
      </c>
      <c r="F67" s="69">
        <f t="shared" si="21"/>
        <v>14.805</v>
      </c>
      <c r="G67" s="69">
        <f t="shared" si="22"/>
        <v>14.332500000000001</v>
      </c>
      <c r="H67" s="69">
        <f t="shared" si="23"/>
        <v>13.86</v>
      </c>
      <c r="I67" s="69">
        <f t="shared" si="24"/>
        <v>13.387499999999999</v>
      </c>
      <c r="J67" s="70" t="s">
        <v>78</v>
      </c>
      <c r="K67" s="70">
        <v>2</v>
      </c>
      <c r="L67" s="70">
        <v>200</v>
      </c>
      <c r="M67" s="70"/>
      <c r="N67" s="74"/>
      <c r="O67" s="431" t="s">
        <v>1523</v>
      </c>
      <c r="P67" s="70"/>
      <c r="Q67" s="70">
        <v>177</v>
      </c>
      <c r="R67" s="70" t="s">
        <v>250</v>
      </c>
      <c r="S67" s="71"/>
      <c r="T67" s="604" t="s">
        <v>3349</v>
      </c>
      <c r="U67" s="70" t="s">
        <v>146</v>
      </c>
      <c r="V67" s="70" t="s">
        <v>867</v>
      </c>
      <c r="W67" s="70" t="s">
        <v>867</v>
      </c>
      <c r="X67" s="70" t="s">
        <v>248</v>
      </c>
      <c r="Y67" s="70"/>
      <c r="Z67" s="70" t="s">
        <v>867</v>
      </c>
      <c r="AA67" s="70"/>
      <c r="AB67" s="73"/>
    </row>
    <row r="68" spans="2:28" ht="33" customHeight="1" x14ac:dyDescent="0.2">
      <c r="B68" s="118" t="s">
        <v>245</v>
      </c>
      <c r="C68" s="68" t="s">
        <v>176</v>
      </c>
      <c r="D68" s="112">
        <v>19.8171</v>
      </c>
      <c r="E68" s="69">
        <f t="shared" si="20"/>
        <v>19.222587000000001</v>
      </c>
      <c r="F68" s="69">
        <f t="shared" si="21"/>
        <v>18.628073999999998</v>
      </c>
      <c r="G68" s="69">
        <f t="shared" si="22"/>
        <v>18.033560999999999</v>
      </c>
      <c r="H68" s="69">
        <f t="shared" si="23"/>
        <v>17.439048</v>
      </c>
      <c r="I68" s="69">
        <f t="shared" si="24"/>
        <v>16.844535</v>
      </c>
      <c r="J68" s="70" t="s">
        <v>77</v>
      </c>
      <c r="K68" s="70">
        <v>2</v>
      </c>
      <c r="L68" s="70">
        <v>200</v>
      </c>
      <c r="M68" s="70"/>
      <c r="N68" s="74"/>
      <c r="O68" s="80" t="s">
        <v>177</v>
      </c>
      <c r="P68" s="70"/>
      <c r="Q68" s="70">
        <v>225</v>
      </c>
      <c r="R68" s="70" t="s">
        <v>251</v>
      </c>
      <c r="S68" s="71" t="s">
        <v>866</v>
      </c>
      <c r="T68" s="604" t="s">
        <v>3350</v>
      </c>
      <c r="U68" s="70" t="s">
        <v>146</v>
      </c>
      <c r="V68" s="70" t="s">
        <v>867</v>
      </c>
      <c r="W68" s="70" t="s">
        <v>867</v>
      </c>
      <c r="X68" s="70" t="s">
        <v>248</v>
      </c>
      <c r="Y68" s="70"/>
      <c r="Z68" s="70" t="s">
        <v>867</v>
      </c>
      <c r="AA68" s="70"/>
      <c r="AB68" s="73" t="s">
        <v>867</v>
      </c>
    </row>
    <row r="69" spans="2:28" ht="33" customHeight="1" x14ac:dyDescent="0.2">
      <c r="B69" s="118" t="s">
        <v>245</v>
      </c>
      <c r="C69" s="68" t="s">
        <v>3310</v>
      </c>
      <c r="D69" s="112">
        <v>14.55</v>
      </c>
      <c r="E69" s="69">
        <f t="shared" si="20"/>
        <v>14.1135</v>
      </c>
      <c r="F69" s="69">
        <f t="shared" si="21"/>
        <v>13.677</v>
      </c>
      <c r="G69" s="69">
        <f t="shared" si="22"/>
        <v>13.240500000000001</v>
      </c>
      <c r="H69" s="69">
        <f t="shared" si="23"/>
        <v>12.804</v>
      </c>
      <c r="I69" s="69">
        <f t="shared" si="24"/>
        <v>12.3675</v>
      </c>
      <c r="J69" s="70" t="s">
        <v>78</v>
      </c>
      <c r="K69" s="70">
        <v>2</v>
      </c>
      <c r="L69" s="70">
        <v>200</v>
      </c>
      <c r="M69" s="70"/>
      <c r="N69" s="74"/>
      <c r="O69" s="80" t="s">
        <v>1484</v>
      </c>
      <c r="P69" s="70"/>
      <c r="Q69" s="70">
        <v>174</v>
      </c>
      <c r="R69" s="70" t="s">
        <v>247</v>
      </c>
      <c r="S69" s="71" t="s">
        <v>866</v>
      </c>
      <c r="T69" s="71" t="s">
        <v>3311</v>
      </c>
      <c r="U69" s="70" t="s">
        <v>146</v>
      </c>
      <c r="V69" s="83" t="s">
        <v>867</v>
      </c>
      <c r="W69" s="70" t="s">
        <v>867</v>
      </c>
      <c r="X69" s="70" t="s">
        <v>248</v>
      </c>
      <c r="Y69" s="70">
        <v>5</v>
      </c>
      <c r="Z69" s="70" t="s">
        <v>867</v>
      </c>
      <c r="AA69" s="70"/>
      <c r="AB69" s="73"/>
    </row>
    <row r="70" spans="2:28" ht="33" customHeight="1" x14ac:dyDescent="0.2">
      <c r="B70" s="118" t="s">
        <v>245</v>
      </c>
      <c r="C70" s="68" t="s">
        <v>493</v>
      </c>
      <c r="D70" s="112">
        <v>25.818899999999999</v>
      </c>
      <c r="E70" s="69">
        <f t="shared" si="20"/>
        <v>25.044332999999998</v>
      </c>
      <c r="F70" s="69">
        <f t="shared" si="21"/>
        <v>24.269765999999997</v>
      </c>
      <c r="G70" s="69">
        <f t="shared" si="22"/>
        <v>23.495199</v>
      </c>
      <c r="H70" s="69">
        <f t="shared" si="23"/>
        <v>22.720631999999998</v>
      </c>
      <c r="I70" s="69">
        <f t="shared" si="24"/>
        <v>21.946064999999997</v>
      </c>
      <c r="J70" s="70" t="s">
        <v>78</v>
      </c>
      <c r="K70" s="70">
        <v>2</v>
      </c>
      <c r="L70" s="70">
        <v>280</v>
      </c>
      <c r="M70" s="71"/>
      <c r="N70" s="74"/>
      <c r="O70" s="80" t="s">
        <v>494</v>
      </c>
      <c r="P70" s="70"/>
      <c r="Q70" s="70">
        <v>124</v>
      </c>
      <c r="R70" s="70" t="s">
        <v>247</v>
      </c>
      <c r="S70" s="71" t="s">
        <v>866</v>
      </c>
      <c r="T70" s="71"/>
      <c r="U70" s="70" t="s">
        <v>146</v>
      </c>
      <c r="V70" s="70" t="s">
        <v>867</v>
      </c>
      <c r="W70" s="70" t="s">
        <v>867</v>
      </c>
      <c r="X70" s="70" t="s">
        <v>495</v>
      </c>
      <c r="Y70" s="70"/>
      <c r="Z70" s="70" t="s">
        <v>867</v>
      </c>
      <c r="AA70" s="70"/>
      <c r="AB70" s="76"/>
    </row>
    <row r="71" spans="2:28" ht="33" customHeight="1" x14ac:dyDescent="0.2">
      <c r="B71" s="118" t="s">
        <v>245</v>
      </c>
      <c r="C71" s="68" t="s">
        <v>874</v>
      </c>
      <c r="D71" s="112">
        <v>26.920400000000001</v>
      </c>
      <c r="E71" s="69">
        <f t="shared" si="20"/>
        <v>26.112787999999998</v>
      </c>
      <c r="F71" s="69">
        <f t="shared" si="21"/>
        <v>25.305175999999999</v>
      </c>
      <c r="G71" s="69">
        <f t="shared" si="22"/>
        <v>24.497564000000001</v>
      </c>
      <c r="H71" s="69">
        <f t="shared" si="23"/>
        <v>23.689952000000002</v>
      </c>
      <c r="I71" s="69">
        <f t="shared" si="24"/>
        <v>22.882339999999999</v>
      </c>
      <c r="J71" s="70" t="s">
        <v>78</v>
      </c>
      <c r="K71" s="70">
        <v>2</v>
      </c>
      <c r="L71" s="70">
        <v>300</v>
      </c>
      <c r="M71" s="70"/>
      <c r="N71" s="74"/>
      <c r="O71" s="80" t="s">
        <v>186</v>
      </c>
      <c r="P71" s="70"/>
      <c r="Q71" s="70">
        <v>160</v>
      </c>
      <c r="R71" s="70" t="s">
        <v>250</v>
      </c>
      <c r="S71" s="71" t="s">
        <v>866</v>
      </c>
      <c r="T71" s="71"/>
      <c r="U71" s="70" t="s">
        <v>146</v>
      </c>
      <c r="V71" s="70" t="s">
        <v>867</v>
      </c>
      <c r="W71" s="70" t="s">
        <v>867</v>
      </c>
      <c r="X71" s="70" t="s">
        <v>248</v>
      </c>
      <c r="Y71" s="70"/>
      <c r="Z71" s="70" t="s">
        <v>867</v>
      </c>
      <c r="AA71" s="70"/>
      <c r="AB71" s="76"/>
    </row>
    <row r="72" spans="2:28" ht="33" customHeight="1" x14ac:dyDescent="0.2">
      <c r="B72" s="118" t="s">
        <v>245</v>
      </c>
      <c r="C72" s="68" t="s">
        <v>3175</v>
      </c>
      <c r="D72" s="112">
        <v>13.77</v>
      </c>
      <c r="E72" s="69">
        <f>D72*0.97</f>
        <v>13.3569</v>
      </c>
      <c r="F72" s="69">
        <f>D72*0.94</f>
        <v>12.9438</v>
      </c>
      <c r="G72" s="69">
        <f>D72*0.91</f>
        <v>12.5307</v>
      </c>
      <c r="H72" s="69">
        <f>D72*0.88</f>
        <v>12.117599999999999</v>
      </c>
      <c r="I72" s="69">
        <f>D72*0.85</f>
        <v>11.704499999999999</v>
      </c>
      <c r="J72" s="70" t="s">
        <v>78</v>
      </c>
      <c r="K72" s="70">
        <v>1</v>
      </c>
      <c r="L72" s="70">
        <v>280</v>
      </c>
      <c r="M72" s="70"/>
      <c r="N72" s="74"/>
      <c r="O72" s="80" t="s">
        <v>3176</v>
      </c>
      <c r="P72" s="70"/>
      <c r="Q72" s="70">
        <v>160</v>
      </c>
      <c r="R72" s="70" t="s">
        <v>250</v>
      </c>
      <c r="S72" s="71" t="s">
        <v>866</v>
      </c>
      <c r="T72" s="71"/>
      <c r="U72" s="70" t="s">
        <v>146</v>
      </c>
      <c r="V72" s="70" t="s">
        <v>867</v>
      </c>
      <c r="W72" s="70" t="s">
        <v>867</v>
      </c>
      <c r="X72" s="70" t="s">
        <v>248</v>
      </c>
      <c r="Y72" s="70"/>
      <c r="Z72" s="70" t="s">
        <v>867</v>
      </c>
      <c r="AA72" s="70"/>
      <c r="AB72" s="73" t="s">
        <v>867</v>
      </c>
    </row>
    <row r="73" spans="2:28" ht="42.75" customHeight="1" x14ac:dyDescent="0.2">
      <c r="B73" s="118" t="s">
        <v>245</v>
      </c>
      <c r="C73" s="592" t="s">
        <v>3346</v>
      </c>
      <c r="D73" s="593">
        <v>50.46</v>
      </c>
      <c r="E73" s="594">
        <f>D73*0.97</f>
        <v>48.946199999999997</v>
      </c>
      <c r="F73" s="594">
        <f>D73*0.94</f>
        <v>47.432400000000001</v>
      </c>
      <c r="G73" s="594">
        <f>D73*0.91</f>
        <v>45.918600000000005</v>
      </c>
      <c r="H73" s="594">
        <f>D73*0.88</f>
        <v>44.404800000000002</v>
      </c>
      <c r="I73" s="594">
        <f>D73*0.85</f>
        <v>42.890999999999998</v>
      </c>
      <c r="J73" s="595" t="s">
        <v>78</v>
      </c>
      <c r="K73" s="595">
        <v>4</v>
      </c>
      <c r="L73" s="595">
        <v>300</v>
      </c>
      <c r="M73" s="595"/>
      <c r="N73" s="596" t="e" vm="3">
        <v>#VALUE!</v>
      </c>
      <c r="O73" s="597" t="s">
        <v>2001</v>
      </c>
      <c r="P73" s="595" t="e" vm="4">
        <v>#VALUE!</v>
      </c>
      <c r="Q73" s="595">
        <v>450</v>
      </c>
      <c r="R73" s="595" t="s">
        <v>497</v>
      </c>
      <c r="S73" s="598" t="s">
        <v>866</v>
      </c>
      <c r="T73" s="598"/>
      <c r="U73" s="598" t="s">
        <v>3351</v>
      </c>
      <c r="V73" s="595" t="s">
        <v>867</v>
      </c>
      <c r="W73" s="595" t="s">
        <v>867</v>
      </c>
      <c r="X73" s="595" t="s">
        <v>248</v>
      </c>
      <c r="Y73" s="595"/>
      <c r="Z73" s="595" t="s">
        <v>867</v>
      </c>
      <c r="AA73" s="595"/>
      <c r="AB73" s="599"/>
    </row>
    <row r="74" spans="2:28" ht="33" customHeight="1" x14ac:dyDescent="0.2">
      <c r="B74" s="118" t="s">
        <v>245</v>
      </c>
      <c r="C74" s="68" t="s">
        <v>1902</v>
      </c>
      <c r="D74" s="112">
        <v>34.747500000000002</v>
      </c>
      <c r="E74" s="69">
        <f t="shared" si="20"/>
        <v>33.705075000000001</v>
      </c>
      <c r="F74" s="69">
        <f t="shared" si="21"/>
        <v>32.662649999999999</v>
      </c>
      <c r="G74" s="69">
        <f t="shared" si="22"/>
        <v>31.620225000000005</v>
      </c>
      <c r="H74" s="69">
        <f t="shared" si="23"/>
        <v>30.577800000000003</v>
      </c>
      <c r="I74" s="69">
        <f t="shared" si="24"/>
        <v>29.535375000000002</v>
      </c>
      <c r="J74" s="70" t="s">
        <v>78</v>
      </c>
      <c r="K74" s="70">
        <v>3</v>
      </c>
      <c r="L74" s="70">
        <v>250</v>
      </c>
      <c r="M74" s="70"/>
      <c r="N74" s="74"/>
      <c r="O74" s="80" t="s">
        <v>1903</v>
      </c>
      <c r="P74" s="70"/>
      <c r="Q74" s="70">
        <v>220</v>
      </c>
      <c r="R74" s="70" t="s">
        <v>754</v>
      </c>
      <c r="S74" s="71" t="s">
        <v>867</v>
      </c>
      <c r="T74" s="71"/>
      <c r="U74" s="70" t="s">
        <v>146</v>
      </c>
      <c r="V74" s="70" t="s">
        <v>867</v>
      </c>
      <c r="W74" s="70" t="s">
        <v>866</v>
      </c>
      <c r="X74" s="70" t="s">
        <v>867</v>
      </c>
      <c r="Y74" s="70"/>
      <c r="Z74" s="70"/>
      <c r="AA74" s="70"/>
      <c r="AB74" s="76"/>
    </row>
    <row r="75" spans="2:28" ht="33" customHeight="1" x14ac:dyDescent="0.2">
      <c r="B75" s="118" t="s">
        <v>245</v>
      </c>
      <c r="C75" s="68" t="s">
        <v>155</v>
      </c>
      <c r="D75" s="112">
        <v>17.2636</v>
      </c>
      <c r="E75" s="69">
        <f t="shared" si="20"/>
        <v>16.745691999999998</v>
      </c>
      <c r="F75" s="69">
        <f t="shared" si="21"/>
        <v>16.227784</v>
      </c>
      <c r="G75" s="69">
        <f t="shared" si="22"/>
        <v>15.709876000000001</v>
      </c>
      <c r="H75" s="69">
        <f t="shared" si="23"/>
        <v>15.191968000000001</v>
      </c>
      <c r="I75" s="69">
        <f t="shared" si="24"/>
        <v>14.674059999999999</v>
      </c>
      <c r="J75" s="70" t="s">
        <v>76</v>
      </c>
      <c r="K75" s="70">
        <v>2</v>
      </c>
      <c r="L75" s="70">
        <v>200</v>
      </c>
      <c r="M75" s="70"/>
      <c r="N75" s="74"/>
      <c r="O75" s="80" t="s">
        <v>164</v>
      </c>
      <c r="P75" s="70"/>
      <c r="Q75" s="70">
        <v>220</v>
      </c>
      <c r="R75" s="70" t="s">
        <v>251</v>
      </c>
      <c r="S75" s="71" t="s">
        <v>866</v>
      </c>
      <c r="T75" s="71"/>
      <c r="U75" s="70" t="s">
        <v>146</v>
      </c>
      <c r="V75" s="70" t="s">
        <v>867</v>
      </c>
      <c r="W75" s="70" t="s">
        <v>867</v>
      </c>
      <c r="X75" s="70" t="s">
        <v>248</v>
      </c>
      <c r="Y75" s="70"/>
      <c r="Z75" s="70" t="s">
        <v>867</v>
      </c>
      <c r="AA75" s="70"/>
      <c r="AB75" s="73" t="s">
        <v>867</v>
      </c>
    </row>
    <row r="76" spans="2:28" ht="33" customHeight="1" x14ac:dyDescent="0.2">
      <c r="B76" s="118" t="s">
        <v>245</v>
      </c>
      <c r="C76" s="68" t="s">
        <v>1035</v>
      </c>
      <c r="D76" s="112">
        <v>13.218999999999999</v>
      </c>
      <c r="E76" s="69">
        <f t="shared" si="20"/>
        <v>12.822429999999999</v>
      </c>
      <c r="F76" s="69">
        <f t="shared" si="21"/>
        <v>12.425859999999998</v>
      </c>
      <c r="G76" s="69">
        <f t="shared" si="22"/>
        <v>12.02929</v>
      </c>
      <c r="H76" s="69">
        <f t="shared" si="23"/>
        <v>11.632719999999999</v>
      </c>
      <c r="I76" s="69">
        <f t="shared" si="24"/>
        <v>11.236149999999999</v>
      </c>
      <c r="J76" s="70" t="s">
        <v>76</v>
      </c>
      <c r="K76" s="70">
        <v>1</v>
      </c>
      <c r="L76" s="70">
        <v>220</v>
      </c>
      <c r="M76" s="70"/>
      <c r="N76" s="74"/>
      <c r="O76" s="80" t="s">
        <v>1036</v>
      </c>
      <c r="P76" s="70"/>
      <c r="Q76" s="70">
        <v>260</v>
      </c>
      <c r="R76" s="70" t="s">
        <v>251</v>
      </c>
      <c r="S76" s="71" t="s">
        <v>866</v>
      </c>
      <c r="T76" s="71"/>
      <c r="U76" s="70" t="s">
        <v>146</v>
      </c>
      <c r="V76" s="70" t="s">
        <v>867</v>
      </c>
      <c r="W76" s="70" t="s">
        <v>867</v>
      </c>
      <c r="X76" s="70" t="s">
        <v>248</v>
      </c>
      <c r="Y76" s="70"/>
      <c r="Z76" s="70" t="s">
        <v>867</v>
      </c>
      <c r="AA76" s="70"/>
      <c r="AB76" s="73" t="s">
        <v>867</v>
      </c>
    </row>
    <row r="77" spans="2:28" ht="33" customHeight="1" x14ac:dyDescent="0.2">
      <c r="B77" s="118" t="s">
        <v>245</v>
      </c>
      <c r="C77" s="68" t="s">
        <v>766</v>
      </c>
      <c r="D77" s="112">
        <v>28.736999999999998</v>
      </c>
      <c r="E77" s="69">
        <f t="shared" si="20"/>
        <v>27.874889999999997</v>
      </c>
      <c r="F77" s="69">
        <f t="shared" si="21"/>
        <v>27.012779999999996</v>
      </c>
      <c r="G77" s="69">
        <f t="shared" si="22"/>
        <v>26.150669999999998</v>
      </c>
      <c r="H77" s="69">
        <f t="shared" si="23"/>
        <v>25.28856</v>
      </c>
      <c r="I77" s="69">
        <f t="shared" si="24"/>
        <v>24.426449999999999</v>
      </c>
      <c r="J77" s="70" t="s">
        <v>769</v>
      </c>
      <c r="K77" s="70">
        <v>3</v>
      </c>
      <c r="L77" s="71">
        <v>200</v>
      </c>
      <c r="M77" s="81"/>
      <c r="N77" s="81"/>
      <c r="O77" s="80" t="s">
        <v>771</v>
      </c>
      <c r="P77" s="81"/>
      <c r="Q77" s="71">
        <v>130</v>
      </c>
      <c r="R77" s="71" t="s">
        <v>250</v>
      </c>
      <c r="S77" s="71" t="s">
        <v>866</v>
      </c>
      <c r="T77" s="71"/>
      <c r="U77" s="71" t="s">
        <v>772</v>
      </c>
      <c r="V77" s="70" t="s">
        <v>867</v>
      </c>
      <c r="W77" s="70" t="s">
        <v>867</v>
      </c>
      <c r="X77" s="70" t="s">
        <v>248</v>
      </c>
      <c r="Y77" s="70"/>
      <c r="Z77" s="81"/>
      <c r="AA77" s="81"/>
      <c r="AB77" s="82"/>
    </row>
    <row r="78" spans="2:28" ht="33" customHeight="1" x14ac:dyDescent="0.2">
      <c r="B78" s="118" t="s">
        <v>245</v>
      </c>
      <c r="C78" s="68" t="s">
        <v>1599</v>
      </c>
      <c r="D78" s="112">
        <v>21.54</v>
      </c>
      <c r="E78" s="69">
        <f t="shared" si="20"/>
        <v>20.893799999999999</v>
      </c>
      <c r="F78" s="69">
        <f t="shared" si="21"/>
        <v>20.247599999999998</v>
      </c>
      <c r="G78" s="69">
        <f t="shared" si="22"/>
        <v>19.601399999999998</v>
      </c>
      <c r="H78" s="69">
        <f t="shared" si="23"/>
        <v>18.955199999999998</v>
      </c>
      <c r="I78" s="69">
        <f t="shared" si="24"/>
        <v>18.308999999999997</v>
      </c>
      <c r="J78" s="70" t="s">
        <v>78</v>
      </c>
      <c r="K78" s="70">
        <v>2</v>
      </c>
      <c r="L78" s="71">
        <v>280</v>
      </c>
      <c r="M78" s="81"/>
      <c r="N78" s="81"/>
      <c r="O78" s="80" t="s">
        <v>1607</v>
      </c>
      <c r="P78" s="81"/>
      <c r="Q78" s="71">
        <v>87</v>
      </c>
      <c r="R78" s="79" t="s">
        <v>247</v>
      </c>
      <c r="S78" s="71" t="s">
        <v>866</v>
      </c>
      <c r="T78" s="71"/>
      <c r="U78" s="70" t="s">
        <v>146</v>
      </c>
      <c r="V78" s="70" t="s">
        <v>867</v>
      </c>
      <c r="W78" s="70" t="s">
        <v>867</v>
      </c>
      <c r="X78" s="70" t="s">
        <v>248</v>
      </c>
      <c r="Y78" s="70"/>
      <c r="Z78" s="70" t="s">
        <v>867</v>
      </c>
      <c r="AA78" s="81"/>
      <c r="AB78" s="82"/>
    </row>
    <row r="79" spans="2:28" ht="33" customHeight="1" x14ac:dyDescent="0.2">
      <c r="B79" s="118" t="s">
        <v>245</v>
      </c>
      <c r="C79" s="68" t="s">
        <v>1069</v>
      </c>
      <c r="D79" s="112">
        <v>9.2143999999999995</v>
      </c>
      <c r="E79" s="69">
        <f t="shared" si="20"/>
        <v>8.9379679999999997</v>
      </c>
      <c r="F79" s="69">
        <f t="shared" si="21"/>
        <v>8.6615359999999999</v>
      </c>
      <c r="G79" s="69">
        <f t="shared" si="22"/>
        <v>8.3851040000000001</v>
      </c>
      <c r="H79" s="69">
        <f t="shared" si="23"/>
        <v>8.1086720000000003</v>
      </c>
      <c r="I79" s="69">
        <f t="shared" si="24"/>
        <v>7.8322399999999996</v>
      </c>
      <c r="J79" s="70" t="s">
        <v>78</v>
      </c>
      <c r="K79" s="70">
        <v>1</v>
      </c>
      <c r="L79" s="79">
        <v>200</v>
      </c>
      <c r="M79" s="70"/>
      <c r="N79" s="74"/>
      <c r="O79" s="80" t="s">
        <v>1010</v>
      </c>
      <c r="P79" s="70"/>
      <c r="Q79" s="79">
        <v>180</v>
      </c>
      <c r="R79" s="79" t="s">
        <v>247</v>
      </c>
      <c r="S79" s="71" t="s">
        <v>866</v>
      </c>
      <c r="T79" s="71"/>
      <c r="U79" s="70" t="s">
        <v>146</v>
      </c>
      <c r="V79" s="70" t="s">
        <v>867</v>
      </c>
      <c r="W79" s="70" t="s">
        <v>867</v>
      </c>
      <c r="X79" s="70" t="s">
        <v>248</v>
      </c>
      <c r="Y79" s="70"/>
      <c r="Z79" s="70"/>
      <c r="AA79" s="70"/>
      <c r="AB79" s="76"/>
    </row>
    <row r="80" spans="2:28" ht="33" customHeight="1" x14ac:dyDescent="0.2">
      <c r="B80" s="118" t="s">
        <v>245</v>
      </c>
      <c r="C80" s="68" t="s">
        <v>178</v>
      </c>
      <c r="D80" s="112">
        <v>11.8087</v>
      </c>
      <c r="E80" s="69">
        <f t="shared" si="20"/>
        <v>11.454438999999999</v>
      </c>
      <c r="F80" s="69">
        <f t="shared" si="21"/>
        <v>11.100178</v>
      </c>
      <c r="G80" s="69">
        <f t="shared" si="22"/>
        <v>10.745917</v>
      </c>
      <c r="H80" s="69">
        <f t="shared" si="23"/>
        <v>10.391655999999999</v>
      </c>
      <c r="I80" s="69">
        <f t="shared" si="24"/>
        <v>10.037395</v>
      </c>
      <c r="J80" s="70" t="s">
        <v>78</v>
      </c>
      <c r="K80" s="70">
        <v>1</v>
      </c>
      <c r="L80" s="79">
        <v>250</v>
      </c>
      <c r="M80" s="70"/>
      <c r="N80" s="74"/>
      <c r="O80" s="80" t="s">
        <v>163</v>
      </c>
      <c r="P80" s="70"/>
      <c r="Q80" s="79">
        <v>180</v>
      </c>
      <c r="R80" s="79" t="s">
        <v>247</v>
      </c>
      <c r="S80" s="71" t="s">
        <v>866</v>
      </c>
      <c r="T80" s="71"/>
      <c r="U80" s="70" t="s">
        <v>146</v>
      </c>
      <c r="V80" s="70" t="s">
        <v>867</v>
      </c>
      <c r="W80" s="70" t="s">
        <v>867</v>
      </c>
      <c r="X80" s="70" t="s">
        <v>248</v>
      </c>
      <c r="Y80" s="70"/>
      <c r="Z80" s="70"/>
      <c r="AA80" s="70"/>
      <c r="AB80" s="76"/>
    </row>
    <row r="81" spans="2:28" ht="33" customHeight="1" x14ac:dyDescent="0.2">
      <c r="B81" s="118" t="s">
        <v>245</v>
      </c>
      <c r="C81" s="68" t="s">
        <v>1609</v>
      </c>
      <c r="D81" s="112">
        <v>16.808299999999999</v>
      </c>
      <c r="E81" s="69">
        <f t="shared" ref="E81:E114" si="30">D81*0.97</f>
        <v>16.304050999999998</v>
      </c>
      <c r="F81" s="69">
        <f t="shared" ref="F81:F114" si="31">D81*0.94</f>
        <v>15.799801999999998</v>
      </c>
      <c r="G81" s="69">
        <f t="shared" ref="G81:G114" si="32">D81*0.91</f>
        <v>15.295553</v>
      </c>
      <c r="H81" s="69">
        <f t="shared" ref="H81:H114" si="33">D81*0.88</f>
        <v>14.791303999999998</v>
      </c>
      <c r="I81" s="69">
        <f t="shared" ref="I81:I114" si="34">D81*0.85</f>
        <v>14.287054999999999</v>
      </c>
      <c r="J81" s="70" t="s">
        <v>78</v>
      </c>
      <c r="K81" s="70">
        <v>1</v>
      </c>
      <c r="L81" s="79">
        <v>300</v>
      </c>
      <c r="M81" s="70"/>
      <c r="N81" s="74"/>
      <c r="O81" s="80" t="s">
        <v>179</v>
      </c>
      <c r="P81" s="70"/>
      <c r="Q81" s="79">
        <v>180</v>
      </c>
      <c r="R81" s="79" t="s">
        <v>247</v>
      </c>
      <c r="S81" s="71" t="s">
        <v>866</v>
      </c>
      <c r="T81" s="71"/>
      <c r="U81" s="70" t="s">
        <v>146</v>
      </c>
      <c r="V81" s="70" t="s">
        <v>867</v>
      </c>
      <c r="W81" s="70" t="s">
        <v>867</v>
      </c>
      <c r="X81" s="70" t="s">
        <v>248</v>
      </c>
      <c r="Y81" s="70"/>
      <c r="Z81" s="70"/>
      <c r="AA81" s="70"/>
      <c r="AB81" s="76"/>
    </row>
    <row r="82" spans="2:28" ht="33" customHeight="1" x14ac:dyDescent="0.2">
      <c r="B82" s="118" t="s">
        <v>245</v>
      </c>
      <c r="C82" s="68" t="s">
        <v>1192</v>
      </c>
      <c r="D82" s="112">
        <v>21.545000000000002</v>
      </c>
      <c r="E82" s="69">
        <f t="shared" si="30"/>
        <v>20.89865</v>
      </c>
      <c r="F82" s="69">
        <f t="shared" si="31"/>
        <v>20.252300000000002</v>
      </c>
      <c r="G82" s="69">
        <f t="shared" si="32"/>
        <v>19.605950000000004</v>
      </c>
      <c r="H82" s="69">
        <f t="shared" si="33"/>
        <v>18.959600000000002</v>
      </c>
      <c r="I82" s="69">
        <f t="shared" si="34"/>
        <v>18.31325</v>
      </c>
      <c r="J82" s="70" t="s">
        <v>75</v>
      </c>
      <c r="K82" s="70">
        <v>1</v>
      </c>
      <c r="L82" s="79">
        <v>300</v>
      </c>
      <c r="M82" s="70"/>
      <c r="N82" s="74"/>
      <c r="O82" s="80" t="s">
        <v>179</v>
      </c>
      <c r="P82" s="70"/>
      <c r="Q82" s="79">
        <v>190</v>
      </c>
      <c r="R82" s="79" t="s">
        <v>250</v>
      </c>
      <c r="S82" s="71" t="s">
        <v>866</v>
      </c>
      <c r="T82" s="71"/>
      <c r="U82" s="70" t="s">
        <v>146</v>
      </c>
      <c r="V82" s="70" t="s">
        <v>867</v>
      </c>
      <c r="W82" s="70" t="s">
        <v>867</v>
      </c>
      <c r="X82" s="70" t="s">
        <v>248</v>
      </c>
      <c r="Y82" s="70"/>
      <c r="Z82" s="70"/>
      <c r="AA82" s="70"/>
      <c r="AB82" s="76"/>
    </row>
    <row r="83" spans="2:28" ht="33" customHeight="1" x14ac:dyDescent="0.2">
      <c r="B83" s="118" t="s">
        <v>245</v>
      </c>
      <c r="C83" s="68" t="s">
        <v>765</v>
      </c>
      <c r="D83" s="112">
        <v>25.406600000000001</v>
      </c>
      <c r="E83" s="69">
        <f t="shared" si="30"/>
        <v>24.644401999999999</v>
      </c>
      <c r="F83" s="69">
        <f t="shared" si="31"/>
        <v>23.882203999999998</v>
      </c>
      <c r="G83" s="69">
        <f t="shared" si="32"/>
        <v>23.120006</v>
      </c>
      <c r="H83" s="69">
        <f t="shared" si="33"/>
        <v>22.357808000000002</v>
      </c>
      <c r="I83" s="69">
        <f t="shared" si="34"/>
        <v>21.595610000000001</v>
      </c>
      <c r="J83" s="70" t="s">
        <v>78</v>
      </c>
      <c r="K83" s="70">
        <v>2</v>
      </c>
      <c r="L83" s="79">
        <v>250</v>
      </c>
      <c r="M83" s="70"/>
      <c r="N83" s="74"/>
      <c r="O83" s="80" t="s">
        <v>770</v>
      </c>
      <c r="P83" s="70"/>
      <c r="Q83" s="79">
        <v>345</v>
      </c>
      <c r="R83" s="79" t="s">
        <v>252</v>
      </c>
      <c r="S83" s="71" t="s">
        <v>866</v>
      </c>
      <c r="T83" s="71"/>
      <c r="U83" s="70" t="s">
        <v>146</v>
      </c>
      <c r="V83" s="70" t="s">
        <v>867</v>
      </c>
      <c r="W83" s="70" t="s">
        <v>867</v>
      </c>
      <c r="X83" s="70" t="s">
        <v>248</v>
      </c>
      <c r="Y83" s="70"/>
      <c r="Z83" s="70"/>
      <c r="AA83" s="70"/>
      <c r="AB83" s="76"/>
    </row>
    <row r="84" spans="2:28" ht="33" customHeight="1" x14ac:dyDescent="0.2">
      <c r="B84" s="118" t="s">
        <v>245</v>
      </c>
      <c r="C84" s="68" t="s">
        <v>764</v>
      </c>
      <c r="D84" s="112">
        <v>30.491</v>
      </c>
      <c r="E84" s="69">
        <f t="shared" si="30"/>
        <v>29.576269999999997</v>
      </c>
      <c r="F84" s="69">
        <f t="shared" si="31"/>
        <v>28.661539999999999</v>
      </c>
      <c r="G84" s="69">
        <f t="shared" si="32"/>
        <v>27.74681</v>
      </c>
      <c r="H84" s="69">
        <f t="shared" si="33"/>
        <v>26.832080000000001</v>
      </c>
      <c r="I84" s="69">
        <f t="shared" si="34"/>
        <v>25.917349999999999</v>
      </c>
      <c r="J84" s="70" t="s">
        <v>78</v>
      </c>
      <c r="K84" s="70">
        <v>2</v>
      </c>
      <c r="L84" s="79">
        <v>300</v>
      </c>
      <c r="M84" s="70"/>
      <c r="N84" s="74"/>
      <c r="O84" s="80" t="s">
        <v>179</v>
      </c>
      <c r="P84" s="70"/>
      <c r="Q84" s="79">
        <v>345</v>
      </c>
      <c r="R84" s="79" t="s">
        <v>252</v>
      </c>
      <c r="S84" s="71" t="s">
        <v>866</v>
      </c>
      <c r="T84" s="71"/>
      <c r="U84" s="70" t="s">
        <v>146</v>
      </c>
      <c r="V84" s="70" t="s">
        <v>867</v>
      </c>
      <c r="W84" s="70" t="s">
        <v>867</v>
      </c>
      <c r="X84" s="70" t="s">
        <v>248</v>
      </c>
      <c r="Y84" s="70"/>
      <c r="Z84" s="70"/>
      <c r="AA84" s="70"/>
      <c r="AB84" s="76"/>
    </row>
    <row r="85" spans="2:28" ht="33" customHeight="1" x14ac:dyDescent="0.2">
      <c r="B85" s="118" t="s">
        <v>245</v>
      </c>
      <c r="C85" s="68" t="s">
        <v>863</v>
      </c>
      <c r="D85" s="112">
        <v>19.7182</v>
      </c>
      <c r="E85" s="69">
        <f t="shared" si="30"/>
        <v>19.126653999999998</v>
      </c>
      <c r="F85" s="69">
        <f t="shared" si="31"/>
        <v>18.535107999999997</v>
      </c>
      <c r="G85" s="69">
        <f t="shared" si="32"/>
        <v>17.943562</v>
      </c>
      <c r="H85" s="69">
        <f t="shared" si="33"/>
        <v>17.352015999999999</v>
      </c>
      <c r="I85" s="69">
        <f t="shared" si="34"/>
        <v>16.760469999999998</v>
      </c>
      <c r="J85" s="70" t="s">
        <v>78</v>
      </c>
      <c r="K85" s="70">
        <v>2</v>
      </c>
      <c r="L85" s="71">
        <v>250</v>
      </c>
      <c r="M85" s="70"/>
      <c r="N85" s="74"/>
      <c r="O85" s="80" t="s">
        <v>163</v>
      </c>
      <c r="P85" s="70"/>
      <c r="Q85" s="79">
        <v>255</v>
      </c>
      <c r="R85" s="71" t="s">
        <v>754</v>
      </c>
      <c r="S85" s="71" t="s">
        <v>866</v>
      </c>
      <c r="T85" s="71"/>
      <c r="U85" s="70" t="s">
        <v>146</v>
      </c>
      <c r="V85" s="70" t="s">
        <v>867</v>
      </c>
      <c r="W85" s="70"/>
      <c r="X85" s="70" t="s">
        <v>248</v>
      </c>
      <c r="Y85" s="70"/>
      <c r="Z85" s="70"/>
      <c r="AA85" s="70"/>
      <c r="AB85" s="76"/>
    </row>
    <row r="86" spans="2:28" ht="33" customHeight="1" x14ac:dyDescent="0.2">
      <c r="B86" s="118" t="s">
        <v>245</v>
      </c>
      <c r="C86" s="68" t="s">
        <v>3165</v>
      </c>
      <c r="D86" s="112">
        <v>22.661799999999999</v>
      </c>
      <c r="E86" s="69">
        <f t="shared" si="30"/>
        <v>21.981946000000001</v>
      </c>
      <c r="F86" s="69">
        <f t="shared" si="31"/>
        <v>21.302091999999998</v>
      </c>
      <c r="G86" s="69">
        <f t="shared" si="32"/>
        <v>20.622237999999999</v>
      </c>
      <c r="H86" s="69">
        <f t="shared" si="33"/>
        <v>19.942384000000001</v>
      </c>
      <c r="I86" s="69">
        <f t="shared" si="34"/>
        <v>19.262529999999998</v>
      </c>
      <c r="J86" s="70" t="s">
        <v>78</v>
      </c>
      <c r="K86" s="70">
        <v>2</v>
      </c>
      <c r="L86" s="71">
        <v>300</v>
      </c>
      <c r="M86" s="70"/>
      <c r="N86" s="74"/>
      <c r="O86" s="80" t="s">
        <v>2002</v>
      </c>
      <c r="P86" s="70"/>
      <c r="Q86" s="79">
        <v>230</v>
      </c>
      <c r="R86" s="71" t="s">
        <v>754</v>
      </c>
      <c r="S86" s="71" t="s">
        <v>866</v>
      </c>
      <c r="T86" s="71"/>
      <c r="U86" s="70" t="s">
        <v>146</v>
      </c>
      <c r="V86" s="70" t="s">
        <v>867</v>
      </c>
      <c r="W86" s="70"/>
      <c r="X86" s="70" t="s">
        <v>248</v>
      </c>
      <c r="Y86" s="70"/>
      <c r="Z86" s="70"/>
      <c r="AA86" s="70"/>
      <c r="AB86" s="76"/>
    </row>
    <row r="87" spans="2:28" ht="33" customHeight="1" x14ac:dyDescent="0.2">
      <c r="B87" s="118" t="s">
        <v>245</v>
      </c>
      <c r="C87" s="68" t="s">
        <v>864</v>
      </c>
      <c r="D87" s="112">
        <v>35.6111</v>
      </c>
      <c r="E87" s="69">
        <f t="shared" si="30"/>
        <v>34.542766999999998</v>
      </c>
      <c r="F87" s="69">
        <f t="shared" si="31"/>
        <v>33.474433999999995</v>
      </c>
      <c r="G87" s="69">
        <f t="shared" si="32"/>
        <v>32.406101</v>
      </c>
      <c r="H87" s="69">
        <f t="shared" si="33"/>
        <v>31.337768000000001</v>
      </c>
      <c r="I87" s="69">
        <f t="shared" si="34"/>
        <v>30.269434999999998</v>
      </c>
      <c r="J87" s="70" t="s">
        <v>78</v>
      </c>
      <c r="K87" s="70">
        <v>3</v>
      </c>
      <c r="L87" s="71">
        <v>250</v>
      </c>
      <c r="M87" s="70"/>
      <c r="N87" s="74"/>
      <c r="O87" s="80" t="s">
        <v>770</v>
      </c>
      <c r="P87" s="70"/>
      <c r="Q87" s="79">
        <v>400</v>
      </c>
      <c r="R87" s="79" t="s">
        <v>252</v>
      </c>
      <c r="S87" s="71" t="s">
        <v>866</v>
      </c>
      <c r="T87" s="71"/>
      <c r="U87" s="70" t="s">
        <v>146</v>
      </c>
      <c r="V87" s="70" t="s">
        <v>867</v>
      </c>
      <c r="W87" s="70"/>
      <c r="X87" s="70" t="s">
        <v>248</v>
      </c>
      <c r="Y87" s="70"/>
      <c r="Z87" s="70"/>
      <c r="AA87" s="70"/>
      <c r="AB87" s="76"/>
    </row>
    <row r="88" spans="2:28" ht="33" customHeight="1" x14ac:dyDescent="0.2">
      <c r="B88" s="118" t="s">
        <v>245</v>
      </c>
      <c r="C88" s="68" t="s">
        <v>3166</v>
      </c>
      <c r="D88" s="112">
        <v>40.4542</v>
      </c>
      <c r="E88" s="69">
        <f t="shared" si="30"/>
        <v>39.240574000000002</v>
      </c>
      <c r="F88" s="69">
        <f t="shared" si="31"/>
        <v>38.026947999999997</v>
      </c>
      <c r="G88" s="69">
        <f t="shared" si="32"/>
        <v>36.813321999999999</v>
      </c>
      <c r="H88" s="69">
        <f t="shared" si="33"/>
        <v>35.599696000000002</v>
      </c>
      <c r="I88" s="69">
        <f t="shared" si="34"/>
        <v>34.386069999999997</v>
      </c>
      <c r="J88" s="70" t="s">
        <v>78</v>
      </c>
      <c r="K88" s="70">
        <v>3</v>
      </c>
      <c r="L88" s="71">
        <v>300</v>
      </c>
      <c r="M88" s="70"/>
      <c r="N88" s="74"/>
      <c r="O88" s="80" t="s">
        <v>2002</v>
      </c>
      <c r="P88" s="70"/>
      <c r="Q88" s="79">
        <v>400</v>
      </c>
      <c r="R88" s="79" t="s">
        <v>497</v>
      </c>
      <c r="S88" s="71" t="s">
        <v>866</v>
      </c>
      <c r="T88" s="71"/>
      <c r="U88" s="70" t="s">
        <v>146</v>
      </c>
      <c r="V88" s="70" t="s">
        <v>867</v>
      </c>
      <c r="W88" s="70"/>
      <c r="X88" s="70" t="s">
        <v>248</v>
      </c>
      <c r="Y88" s="70"/>
      <c r="Z88" s="70"/>
      <c r="AA88" s="70"/>
      <c r="AB88" s="76"/>
    </row>
    <row r="89" spans="2:28" ht="33" customHeight="1" x14ac:dyDescent="0.2">
      <c r="B89" s="118" t="s">
        <v>245</v>
      </c>
      <c r="C89" s="68" t="s">
        <v>1167</v>
      </c>
      <c r="D89" s="112">
        <v>8.9139999999999997</v>
      </c>
      <c r="E89" s="69">
        <f t="shared" si="30"/>
        <v>8.6465800000000002</v>
      </c>
      <c r="F89" s="69">
        <f t="shared" si="31"/>
        <v>8.3791599999999988</v>
      </c>
      <c r="G89" s="69">
        <f t="shared" si="32"/>
        <v>8.1117399999999993</v>
      </c>
      <c r="H89" s="69">
        <f t="shared" si="33"/>
        <v>7.8443199999999997</v>
      </c>
      <c r="I89" s="69">
        <f t="shared" si="34"/>
        <v>7.5768999999999993</v>
      </c>
      <c r="J89" s="70" t="s">
        <v>78</v>
      </c>
      <c r="K89" s="70" t="s">
        <v>1012</v>
      </c>
      <c r="L89" s="70">
        <v>260</v>
      </c>
      <c r="M89" s="70"/>
      <c r="N89" s="74"/>
      <c r="O89" s="124" t="s">
        <v>1166</v>
      </c>
      <c r="P89" s="70"/>
      <c r="Q89" s="79">
        <v>180</v>
      </c>
      <c r="R89" s="79" t="s">
        <v>247</v>
      </c>
      <c r="S89" s="71" t="s">
        <v>866</v>
      </c>
      <c r="T89" s="71"/>
      <c r="U89" s="70" t="s">
        <v>146</v>
      </c>
      <c r="V89" s="70" t="s">
        <v>867</v>
      </c>
      <c r="W89" s="70" t="s">
        <v>867</v>
      </c>
      <c r="X89" s="70" t="s">
        <v>248</v>
      </c>
      <c r="Y89" s="70"/>
      <c r="Z89" s="70"/>
      <c r="AA89" s="70"/>
      <c r="AB89" s="76"/>
    </row>
    <row r="90" spans="2:28" ht="33" customHeight="1" x14ac:dyDescent="0.2">
      <c r="B90" s="118" t="s">
        <v>245</v>
      </c>
      <c r="C90" s="68" t="s">
        <v>1567</v>
      </c>
      <c r="D90" s="112">
        <v>11.8087</v>
      </c>
      <c r="E90" s="69">
        <f t="shared" si="30"/>
        <v>11.454438999999999</v>
      </c>
      <c r="F90" s="69">
        <f t="shared" si="31"/>
        <v>11.100178</v>
      </c>
      <c r="G90" s="69">
        <f t="shared" si="32"/>
        <v>10.745917</v>
      </c>
      <c r="H90" s="69">
        <f t="shared" si="33"/>
        <v>10.391655999999999</v>
      </c>
      <c r="I90" s="69">
        <f t="shared" si="34"/>
        <v>10.037395</v>
      </c>
      <c r="J90" s="70" t="s">
        <v>78</v>
      </c>
      <c r="K90" s="70">
        <v>1</v>
      </c>
      <c r="L90" s="79">
        <v>250</v>
      </c>
      <c r="M90" s="70"/>
      <c r="N90" s="74"/>
      <c r="O90" s="80" t="s">
        <v>1568</v>
      </c>
      <c r="P90" s="70"/>
      <c r="Q90" s="79">
        <v>170</v>
      </c>
      <c r="R90" s="79" t="s">
        <v>247</v>
      </c>
      <c r="S90" s="71" t="s">
        <v>866</v>
      </c>
      <c r="T90" s="71"/>
      <c r="U90" s="70" t="s">
        <v>146</v>
      </c>
      <c r="V90" s="70" t="s">
        <v>867</v>
      </c>
      <c r="W90" s="70" t="s">
        <v>867</v>
      </c>
      <c r="X90" s="70" t="s">
        <v>248</v>
      </c>
      <c r="Y90" s="70"/>
      <c r="Z90" s="70"/>
      <c r="AA90" s="70"/>
      <c r="AB90" s="76"/>
    </row>
    <row r="91" spans="2:28" ht="33" customHeight="1" x14ac:dyDescent="0.2">
      <c r="B91" s="118" t="s">
        <v>245</v>
      </c>
      <c r="C91" s="68" t="s">
        <v>1037</v>
      </c>
      <c r="D91" s="112">
        <v>22.156700000000001</v>
      </c>
      <c r="E91" s="69">
        <f t="shared" si="30"/>
        <v>21.491999</v>
      </c>
      <c r="F91" s="69">
        <f t="shared" si="31"/>
        <v>20.827297999999999</v>
      </c>
      <c r="G91" s="69">
        <f t="shared" si="32"/>
        <v>20.162597000000002</v>
      </c>
      <c r="H91" s="69">
        <f t="shared" si="33"/>
        <v>19.497896000000001</v>
      </c>
      <c r="I91" s="69">
        <f t="shared" si="34"/>
        <v>18.833195</v>
      </c>
      <c r="J91" s="70" t="s">
        <v>76</v>
      </c>
      <c r="K91" s="70">
        <v>2</v>
      </c>
      <c r="L91" s="70">
        <v>220</v>
      </c>
      <c r="M91" s="70"/>
      <c r="N91" s="74"/>
      <c r="O91" s="80" t="s">
        <v>1034</v>
      </c>
      <c r="P91" s="70"/>
      <c r="Q91" s="70">
        <v>360</v>
      </c>
      <c r="R91" s="70" t="s">
        <v>497</v>
      </c>
      <c r="S91" s="71" t="s">
        <v>866</v>
      </c>
      <c r="T91" s="71"/>
      <c r="U91" s="70" t="s">
        <v>146</v>
      </c>
      <c r="V91" s="70" t="s">
        <v>867</v>
      </c>
      <c r="W91" s="70" t="s">
        <v>867</v>
      </c>
      <c r="X91" s="70" t="s">
        <v>248</v>
      </c>
      <c r="Y91" s="70"/>
      <c r="Z91" s="70" t="s">
        <v>867</v>
      </c>
      <c r="AA91" s="70"/>
      <c r="AB91" s="73" t="s">
        <v>867</v>
      </c>
    </row>
    <row r="92" spans="2:28" ht="33" customHeight="1" x14ac:dyDescent="0.2">
      <c r="B92" s="118" t="s">
        <v>245</v>
      </c>
      <c r="C92" s="68" t="s">
        <v>1038</v>
      </c>
      <c r="D92" s="112">
        <v>24.2332</v>
      </c>
      <c r="E92" s="69">
        <f t="shared" si="30"/>
        <v>23.506204</v>
      </c>
      <c r="F92" s="69">
        <f t="shared" si="31"/>
        <v>22.779207999999997</v>
      </c>
      <c r="G92" s="69">
        <f t="shared" si="32"/>
        <v>22.052212000000001</v>
      </c>
      <c r="H92" s="69">
        <f t="shared" si="33"/>
        <v>21.325216000000001</v>
      </c>
      <c r="I92" s="69">
        <f t="shared" si="34"/>
        <v>20.598219999999998</v>
      </c>
      <c r="J92" s="70" t="s">
        <v>75</v>
      </c>
      <c r="K92" s="70">
        <v>2</v>
      </c>
      <c r="L92" s="70">
        <v>200</v>
      </c>
      <c r="M92" s="70"/>
      <c r="N92" s="74"/>
      <c r="O92" s="80" t="s">
        <v>1010</v>
      </c>
      <c r="P92" s="70"/>
      <c r="Q92" s="70">
        <v>190</v>
      </c>
      <c r="R92" s="70" t="s">
        <v>250</v>
      </c>
      <c r="S92" s="71" t="s">
        <v>866</v>
      </c>
      <c r="T92" s="71"/>
      <c r="U92" s="70" t="s">
        <v>146</v>
      </c>
      <c r="V92" s="70" t="s">
        <v>867</v>
      </c>
      <c r="W92" s="70" t="s">
        <v>867</v>
      </c>
      <c r="X92" s="70" t="s">
        <v>248</v>
      </c>
      <c r="Y92" s="70"/>
      <c r="Z92" s="70"/>
      <c r="AA92" s="70"/>
      <c r="AB92" s="76"/>
    </row>
    <row r="93" spans="2:28" ht="33" customHeight="1" x14ac:dyDescent="0.2">
      <c r="B93" s="118" t="s">
        <v>245</v>
      </c>
      <c r="C93" s="68" t="s">
        <v>181</v>
      </c>
      <c r="D93" s="112">
        <v>23.136800000000001</v>
      </c>
      <c r="E93" s="69">
        <f t="shared" si="30"/>
        <v>22.442696000000002</v>
      </c>
      <c r="F93" s="69">
        <f t="shared" si="31"/>
        <v>21.748591999999999</v>
      </c>
      <c r="G93" s="69">
        <f t="shared" si="32"/>
        <v>21.054488000000003</v>
      </c>
      <c r="H93" s="69">
        <f t="shared" si="33"/>
        <v>20.360384</v>
      </c>
      <c r="I93" s="69">
        <f t="shared" si="34"/>
        <v>19.66628</v>
      </c>
      <c r="J93" s="70" t="s">
        <v>78</v>
      </c>
      <c r="K93" s="70">
        <v>2</v>
      </c>
      <c r="L93" s="70">
        <v>250</v>
      </c>
      <c r="M93" s="70"/>
      <c r="N93" s="74"/>
      <c r="O93" s="80" t="s">
        <v>164</v>
      </c>
      <c r="P93" s="70"/>
      <c r="Q93" s="70">
        <v>195</v>
      </c>
      <c r="R93" s="70" t="s">
        <v>247</v>
      </c>
      <c r="S93" s="71" t="s">
        <v>866</v>
      </c>
      <c r="T93" s="71"/>
      <c r="U93" s="70" t="s">
        <v>146</v>
      </c>
      <c r="V93" s="70"/>
      <c r="W93" s="70" t="s">
        <v>867</v>
      </c>
      <c r="X93" s="70" t="s">
        <v>248</v>
      </c>
      <c r="Y93" s="70"/>
      <c r="Z93" s="70" t="s">
        <v>867</v>
      </c>
      <c r="AA93" s="70"/>
      <c r="AB93" s="76"/>
    </row>
    <row r="94" spans="2:28" ht="33" customHeight="1" x14ac:dyDescent="0.2">
      <c r="B94" s="118" t="s">
        <v>245</v>
      </c>
      <c r="C94" s="68" t="s">
        <v>1168</v>
      </c>
      <c r="D94" s="112">
        <v>13.23</v>
      </c>
      <c r="E94" s="69">
        <f t="shared" si="30"/>
        <v>12.8331</v>
      </c>
      <c r="F94" s="69">
        <f t="shared" si="31"/>
        <v>12.436199999999999</v>
      </c>
      <c r="G94" s="69">
        <f t="shared" si="32"/>
        <v>12.039300000000001</v>
      </c>
      <c r="H94" s="69">
        <f t="shared" si="33"/>
        <v>11.6424</v>
      </c>
      <c r="I94" s="69">
        <f t="shared" si="34"/>
        <v>11.2455</v>
      </c>
      <c r="J94" s="70" t="s">
        <v>78</v>
      </c>
      <c r="K94" s="70">
        <v>1</v>
      </c>
      <c r="L94" s="70">
        <v>260</v>
      </c>
      <c r="M94" s="70"/>
      <c r="N94" s="74"/>
      <c r="O94" s="124" t="s">
        <v>1169</v>
      </c>
      <c r="P94" s="70"/>
      <c r="Q94" s="70">
        <v>195</v>
      </c>
      <c r="R94" s="70" t="s">
        <v>247</v>
      </c>
      <c r="S94" s="71" t="s">
        <v>866</v>
      </c>
      <c r="T94" s="71"/>
      <c r="U94" s="70" t="s">
        <v>146</v>
      </c>
      <c r="V94" s="70"/>
      <c r="W94" s="70" t="s">
        <v>867</v>
      </c>
      <c r="X94" s="70" t="s">
        <v>248</v>
      </c>
      <c r="Y94" s="70"/>
      <c r="Z94" s="70" t="s">
        <v>867</v>
      </c>
      <c r="AA94" s="70"/>
      <c r="AB94" s="76"/>
    </row>
    <row r="95" spans="2:28" ht="33" customHeight="1" x14ac:dyDescent="0.2">
      <c r="B95" s="118" t="s">
        <v>245</v>
      </c>
      <c r="C95" s="68" t="s">
        <v>3024</v>
      </c>
      <c r="D95" s="112">
        <v>35.5</v>
      </c>
      <c r="E95" s="69">
        <f t="shared" si="30"/>
        <v>34.435000000000002</v>
      </c>
      <c r="F95" s="69">
        <f t="shared" si="31"/>
        <v>33.369999999999997</v>
      </c>
      <c r="G95" s="69">
        <f t="shared" si="32"/>
        <v>32.305</v>
      </c>
      <c r="H95" s="69">
        <f t="shared" si="33"/>
        <v>31.24</v>
      </c>
      <c r="I95" s="69">
        <f t="shared" si="34"/>
        <v>30.175000000000001</v>
      </c>
      <c r="J95" s="70" t="s">
        <v>76</v>
      </c>
      <c r="K95" s="70">
        <v>3</v>
      </c>
      <c r="L95" s="70">
        <v>240</v>
      </c>
      <c r="M95" s="70"/>
      <c r="N95" s="74"/>
      <c r="O95" s="124"/>
      <c r="P95" s="70"/>
      <c r="Q95" s="70"/>
      <c r="R95" s="70"/>
      <c r="S95" s="71"/>
      <c r="T95" s="71"/>
      <c r="U95" s="70"/>
      <c r="V95" s="70"/>
      <c r="W95" s="70"/>
      <c r="X95" s="70"/>
      <c r="Y95" s="70"/>
      <c r="Z95" s="70"/>
      <c r="AA95" s="70"/>
      <c r="AB95" s="76"/>
    </row>
    <row r="96" spans="2:28" ht="33" customHeight="1" x14ac:dyDescent="0.2">
      <c r="B96" s="118" t="s">
        <v>245</v>
      </c>
      <c r="C96" s="68" t="s">
        <v>1112</v>
      </c>
      <c r="D96" s="112">
        <v>4.8897000000000004</v>
      </c>
      <c r="E96" s="69">
        <f t="shared" si="30"/>
        <v>4.7430089999999998</v>
      </c>
      <c r="F96" s="69">
        <f t="shared" si="31"/>
        <v>4.5963180000000001</v>
      </c>
      <c r="G96" s="69">
        <f t="shared" si="32"/>
        <v>4.4496270000000004</v>
      </c>
      <c r="H96" s="69">
        <f t="shared" si="33"/>
        <v>4.3029360000000008</v>
      </c>
      <c r="I96" s="69">
        <f t="shared" si="34"/>
        <v>4.1562450000000002</v>
      </c>
      <c r="J96" s="70" t="s">
        <v>76</v>
      </c>
      <c r="K96" s="70" t="s">
        <v>1012</v>
      </c>
      <c r="L96" s="70">
        <v>200</v>
      </c>
      <c r="M96" s="70"/>
      <c r="N96" s="74"/>
      <c r="O96" s="80" t="s">
        <v>1010</v>
      </c>
      <c r="P96" s="70"/>
      <c r="Q96" s="70">
        <v>151</v>
      </c>
      <c r="R96" s="70" t="s">
        <v>250</v>
      </c>
      <c r="S96" s="71" t="s">
        <v>866</v>
      </c>
      <c r="T96" s="71"/>
      <c r="U96" s="70" t="s">
        <v>146</v>
      </c>
      <c r="V96" s="70" t="s">
        <v>867</v>
      </c>
      <c r="W96" s="70" t="s">
        <v>867</v>
      </c>
      <c r="X96" s="70" t="s">
        <v>248</v>
      </c>
      <c r="Y96" s="70"/>
      <c r="Z96" s="70" t="s">
        <v>867</v>
      </c>
      <c r="AA96" s="70"/>
      <c r="AB96" s="73" t="s">
        <v>867</v>
      </c>
    </row>
    <row r="97" spans="2:28" ht="33" customHeight="1" x14ac:dyDescent="0.2">
      <c r="B97" s="118" t="s">
        <v>245</v>
      </c>
      <c r="C97" s="68" t="s">
        <v>1009</v>
      </c>
      <c r="D97" s="112">
        <v>12.673999999999999</v>
      </c>
      <c r="E97" s="69">
        <f t="shared" si="30"/>
        <v>12.29378</v>
      </c>
      <c r="F97" s="69">
        <f t="shared" si="31"/>
        <v>11.913559999999999</v>
      </c>
      <c r="G97" s="69">
        <f t="shared" si="32"/>
        <v>11.533340000000001</v>
      </c>
      <c r="H97" s="69">
        <f t="shared" si="33"/>
        <v>11.153119999999999</v>
      </c>
      <c r="I97" s="69">
        <f t="shared" si="34"/>
        <v>10.7729</v>
      </c>
      <c r="J97" s="70" t="s">
        <v>76</v>
      </c>
      <c r="K97" s="70">
        <v>1</v>
      </c>
      <c r="L97" s="70">
        <v>200</v>
      </c>
      <c r="M97" s="70"/>
      <c r="N97" s="74"/>
      <c r="O97" s="80" t="s">
        <v>1010</v>
      </c>
      <c r="P97" s="70"/>
      <c r="Q97" s="70">
        <v>330</v>
      </c>
      <c r="R97" s="70" t="s">
        <v>497</v>
      </c>
      <c r="S97" s="71" t="s">
        <v>866</v>
      </c>
      <c r="T97" s="71"/>
      <c r="U97" s="70" t="s">
        <v>146</v>
      </c>
      <c r="V97" s="70" t="s">
        <v>867</v>
      </c>
      <c r="W97" s="70" t="s">
        <v>867</v>
      </c>
      <c r="X97" s="70" t="s">
        <v>248</v>
      </c>
      <c r="Y97" s="70"/>
      <c r="Z97" s="70" t="s">
        <v>867</v>
      </c>
      <c r="AA97" s="70"/>
      <c r="AB97" s="73" t="s">
        <v>867</v>
      </c>
    </row>
    <row r="98" spans="2:28" ht="33" customHeight="1" x14ac:dyDescent="0.2">
      <c r="B98" s="118" t="s">
        <v>245</v>
      </c>
      <c r="C98" s="68" t="s">
        <v>3056</v>
      </c>
      <c r="D98" s="112">
        <v>13.4</v>
      </c>
      <c r="E98" s="69">
        <f t="shared" si="30"/>
        <v>12.997999999999999</v>
      </c>
      <c r="F98" s="69">
        <f t="shared" si="31"/>
        <v>12.596</v>
      </c>
      <c r="G98" s="69">
        <f t="shared" si="32"/>
        <v>12.194000000000001</v>
      </c>
      <c r="H98" s="69">
        <f t="shared" si="33"/>
        <v>11.792</v>
      </c>
      <c r="I98" s="69">
        <f t="shared" si="34"/>
        <v>11.39</v>
      </c>
      <c r="J98" s="70" t="s">
        <v>76</v>
      </c>
      <c r="K98" s="70">
        <v>1</v>
      </c>
      <c r="L98" s="70">
        <v>200</v>
      </c>
      <c r="M98" s="70"/>
      <c r="N98" s="74"/>
      <c r="O98" s="80" t="s">
        <v>1010</v>
      </c>
      <c r="P98" s="70"/>
      <c r="Q98" s="70">
        <v>330</v>
      </c>
      <c r="R98" s="70" t="s">
        <v>497</v>
      </c>
      <c r="S98" s="71" t="s">
        <v>866</v>
      </c>
      <c r="T98" s="71"/>
      <c r="U98" s="70" t="s">
        <v>146</v>
      </c>
      <c r="V98" s="70" t="s">
        <v>867</v>
      </c>
      <c r="W98" s="70" t="s">
        <v>867</v>
      </c>
      <c r="X98" s="70" t="s">
        <v>248</v>
      </c>
      <c r="Y98" s="70"/>
      <c r="Z98" s="70" t="s">
        <v>867</v>
      </c>
      <c r="AA98" s="70"/>
      <c r="AB98" s="73" t="s">
        <v>867</v>
      </c>
    </row>
    <row r="99" spans="2:28" ht="33" customHeight="1" x14ac:dyDescent="0.2">
      <c r="B99" s="118" t="s">
        <v>245</v>
      </c>
      <c r="C99" s="84" t="s">
        <v>156</v>
      </c>
      <c r="D99" s="112">
        <v>30.943300000000001</v>
      </c>
      <c r="E99" s="69">
        <f t="shared" si="30"/>
        <v>30.015001000000002</v>
      </c>
      <c r="F99" s="69">
        <f t="shared" si="31"/>
        <v>29.086701999999999</v>
      </c>
      <c r="G99" s="69">
        <f t="shared" si="32"/>
        <v>28.158403</v>
      </c>
      <c r="H99" s="69">
        <f t="shared" si="33"/>
        <v>27.230104000000001</v>
      </c>
      <c r="I99" s="69">
        <f t="shared" si="34"/>
        <v>26.301805000000002</v>
      </c>
      <c r="J99" s="70" t="s">
        <v>83</v>
      </c>
      <c r="K99" s="70">
        <v>3</v>
      </c>
      <c r="L99" s="71">
        <v>260</v>
      </c>
      <c r="M99" s="70"/>
      <c r="N99" s="74"/>
      <c r="O99" s="80" t="s">
        <v>182</v>
      </c>
      <c r="P99" s="70"/>
      <c r="Q99" s="70">
        <v>232</v>
      </c>
      <c r="R99" s="70" t="s">
        <v>251</v>
      </c>
      <c r="S99" s="71" t="s">
        <v>866</v>
      </c>
      <c r="T99" s="591"/>
      <c r="U99" s="486" t="s">
        <v>3069</v>
      </c>
      <c r="V99" s="70" t="s">
        <v>867</v>
      </c>
      <c r="W99" s="70" t="s">
        <v>867</v>
      </c>
      <c r="X99" s="70" t="s">
        <v>248</v>
      </c>
      <c r="Y99" s="70"/>
      <c r="Z99" s="70" t="s">
        <v>867</v>
      </c>
      <c r="AA99" s="70"/>
      <c r="AB99" s="73" t="s">
        <v>867</v>
      </c>
    </row>
    <row r="100" spans="2:28" ht="33" customHeight="1" x14ac:dyDescent="0.2">
      <c r="B100" s="118" t="s">
        <v>245</v>
      </c>
      <c r="C100" s="84" t="s">
        <v>1126</v>
      </c>
      <c r="D100" s="112">
        <v>8.9610000000000003</v>
      </c>
      <c r="E100" s="69">
        <f t="shared" si="30"/>
        <v>8.6921700000000008</v>
      </c>
      <c r="F100" s="69">
        <f t="shared" si="31"/>
        <v>8.4233399999999996</v>
      </c>
      <c r="G100" s="69">
        <f t="shared" si="32"/>
        <v>8.1545100000000001</v>
      </c>
      <c r="H100" s="69">
        <f t="shared" si="33"/>
        <v>7.8856800000000007</v>
      </c>
      <c r="I100" s="69">
        <f t="shared" si="34"/>
        <v>7.6168500000000003</v>
      </c>
      <c r="J100" s="70" t="s">
        <v>77</v>
      </c>
      <c r="K100" s="70">
        <v>1</v>
      </c>
      <c r="L100" s="70">
        <v>152</v>
      </c>
      <c r="M100" s="70"/>
      <c r="N100" s="74"/>
      <c r="O100" s="80" t="s">
        <v>1127</v>
      </c>
      <c r="P100" s="70"/>
      <c r="Q100" s="70">
        <v>140</v>
      </c>
      <c r="R100" s="70" t="s">
        <v>247</v>
      </c>
      <c r="S100" s="71" t="s">
        <v>867</v>
      </c>
      <c r="T100" s="71"/>
      <c r="U100" s="70" t="s">
        <v>1128</v>
      </c>
      <c r="V100" s="70" t="s">
        <v>1129</v>
      </c>
      <c r="W100" s="70" t="s">
        <v>867</v>
      </c>
      <c r="X100" s="70" t="s">
        <v>867</v>
      </c>
      <c r="Y100" s="70"/>
      <c r="Z100" s="70"/>
      <c r="AA100" s="70"/>
      <c r="AB100" s="73" t="s">
        <v>867</v>
      </c>
    </row>
    <row r="101" spans="2:28" ht="33" customHeight="1" x14ac:dyDescent="0.2">
      <c r="B101" s="118" t="s">
        <v>245</v>
      </c>
      <c r="C101" s="68" t="s">
        <v>183</v>
      </c>
      <c r="D101" s="112">
        <v>23.256699999999999</v>
      </c>
      <c r="E101" s="69">
        <f t="shared" si="30"/>
        <v>22.558998999999996</v>
      </c>
      <c r="F101" s="69">
        <f t="shared" si="31"/>
        <v>21.861297999999998</v>
      </c>
      <c r="G101" s="69">
        <f t="shared" si="32"/>
        <v>21.163596999999999</v>
      </c>
      <c r="H101" s="69">
        <f t="shared" si="33"/>
        <v>20.465895999999997</v>
      </c>
      <c r="I101" s="69">
        <f t="shared" si="34"/>
        <v>19.768194999999999</v>
      </c>
      <c r="J101" s="70" t="s">
        <v>77</v>
      </c>
      <c r="K101" s="70">
        <v>2</v>
      </c>
      <c r="L101" s="70">
        <v>200</v>
      </c>
      <c r="M101" s="70"/>
      <c r="N101" s="74"/>
      <c r="O101" s="80" t="s">
        <v>164</v>
      </c>
      <c r="P101" s="70"/>
      <c r="Q101" s="70">
        <v>340</v>
      </c>
      <c r="R101" s="70" t="s">
        <v>252</v>
      </c>
      <c r="S101" s="71" t="s">
        <v>866</v>
      </c>
      <c r="T101" s="71"/>
      <c r="U101" s="70" t="s">
        <v>146</v>
      </c>
      <c r="V101" s="70" t="s">
        <v>867</v>
      </c>
      <c r="W101" s="70" t="s">
        <v>867</v>
      </c>
      <c r="X101" s="70" t="s">
        <v>248</v>
      </c>
      <c r="Y101" s="70"/>
      <c r="Z101" s="70" t="s">
        <v>867</v>
      </c>
      <c r="AA101" s="70"/>
      <c r="AB101" s="73" t="s">
        <v>867</v>
      </c>
    </row>
    <row r="102" spans="2:28" ht="33" customHeight="1" x14ac:dyDescent="0.2">
      <c r="B102" s="118" t="s">
        <v>245</v>
      </c>
      <c r="C102" s="68" t="s">
        <v>871</v>
      </c>
      <c r="D102" s="112">
        <v>22.029399999999999</v>
      </c>
      <c r="E102" s="69">
        <f t="shared" si="30"/>
        <v>21.368517999999998</v>
      </c>
      <c r="F102" s="69">
        <f t="shared" si="31"/>
        <v>20.707635999999997</v>
      </c>
      <c r="G102" s="69">
        <f t="shared" si="32"/>
        <v>20.046754</v>
      </c>
      <c r="H102" s="69">
        <f t="shared" si="33"/>
        <v>19.385871999999999</v>
      </c>
      <c r="I102" s="69">
        <f t="shared" si="34"/>
        <v>18.724989999999998</v>
      </c>
      <c r="J102" s="70" t="s">
        <v>78</v>
      </c>
      <c r="K102" s="70">
        <v>2</v>
      </c>
      <c r="L102" s="70">
        <v>200</v>
      </c>
      <c r="M102" s="70"/>
      <c r="N102" s="74"/>
      <c r="O102" s="80" t="s">
        <v>164</v>
      </c>
      <c r="P102" s="70"/>
      <c r="Q102" s="70">
        <v>175</v>
      </c>
      <c r="R102" s="70" t="s">
        <v>247</v>
      </c>
      <c r="S102" s="71" t="s">
        <v>866</v>
      </c>
      <c r="T102" s="71"/>
      <c r="U102" s="70" t="s">
        <v>150</v>
      </c>
      <c r="V102" s="75" t="s">
        <v>867</v>
      </c>
      <c r="W102" s="70" t="s">
        <v>867</v>
      </c>
      <c r="X102" s="70" t="s">
        <v>248</v>
      </c>
      <c r="Y102" s="70"/>
      <c r="Z102" s="70" t="s">
        <v>867</v>
      </c>
      <c r="AA102" s="70"/>
      <c r="AB102" s="73"/>
    </row>
    <row r="103" spans="2:28" ht="33" customHeight="1" x14ac:dyDescent="0.2">
      <c r="B103" s="118" t="s">
        <v>245</v>
      </c>
      <c r="C103" s="68" t="s">
        <v>1996</v>
      </c>
      <c r="D103" s="112">
        <v>13.05</v>
      </c>
      <c r="E103" s="69">
        <f t="shared" si="30"/>
        <v>12.6585</v>
      </c>
      <c r="F103" s="69">
        <f t="shared" si="31"/>
        <v>12.266999999999999</v>
      </c>
      <c r="G103" s="69">
        <f t="shared" si="32"/>
        <v>11.875500000000001</v>
      </c>
      <c r="H103" s="69">
        <f t="shared" si="33"/>
        <v>11.484</v>
      </c>
      <c r="I103" s="69">
        <f t="shared" si="34"/>
        <v>11.092500000000001</v>
      </c>
      <c r="J103" s="70" t="s">
        <v>78</v>
      </c>
      <c r="K103" s="70">
        <v>1</v>
      </c>
      <c r="L103" s="70">
        <v>300</v>
      </c>
      <c r="M103" s="70"/>
      <c r="N103" s="74"/>
      <c r="O103" s="431" t="s">
        <v>2001</v>
      </c>
      <c r="P103" s="70"/>
      <c r="Q103" s="70">
        <v>134</v>
      </c>
      <c r="R103" s="70" t="s">
        <v>250</v>
      </c>
      <c r="S103" s="71" t="s">
        <v>866</v>
      </c>
      <c r="T103" s="71"/>
      <c r="U103" s="70" t="s">
        <v>150</v>
      </c>
      <c r="V103" s="75" t="s">
        <v>867</v>
      </c>
      <c r="W103" s="70" t="s">
        <v>867</v>
      </c>
      <c r="X103" s="70" t="s">
        <v>248</v>
      </c>
      <c r="Y103" s="70"/>
      <c r="Z103" s="70" t="s">
        <v>867</v>
      </c>
      <c r="AA103" s="70"/>
      <c r="AB103" s="73" t="s">
        <v>867</v>
      </c>
    </row>
    <row r="104" spans="2:28" ht="33" customHeight="1" x14ac:dyDescent="0.2">
      <c r="B104" s="118" t="s">
        <v>245</v>
      </c>
      <c r="C104" s="68" t="s">
        <v>1039</v>
      </c>
      <c r="D104" s="112">
        <v>12.442</v>
      </c>
      <c r="E104" s="69">
        <f t="shared" si="30"/>
        <v>12.06874</v>
      </c>
      <c r="F104" s="69">
        <f t="shared" si="31"/>
        <v>11.69548</v>
      </c>
      <c r="G104" s="69">
        <f t="shared" si="32"/>
        <v>11.32222</v>
      </c>
      <c r="H104" s="69">
        <f t="shared" si="33"/>
        <v>10.94896</v>
      </c>
      <c r="I104" s="69">
        <f t="shared" si="34"/>
        <v>10.575699999999999</v>
      </c>
      <c r="J104" s="70" t="s">
        <v>76</v>
      </c>
      <c r="K104" s="70">
        <v>1</v>
      </c>
      <c r="L104" s="70">
        <v>220</v>
      </c>
      <c r="M104" s="71"/>
      <c r="N104" s="74"/>
      <c r="O104" s="80" t="s">
        <v>1034</v>
      </c>
      <c r="P104" s="70"/>
      <c r="Q104" s="70">
        <v>168</v>
      </c>
      <c r="R104" s="70" t="s">
        <v>247</v>
      </c>
      <c r="S104" s="71" t="s">
        <v>866</v>
      </c>
      <c r="T104" s="71"/>
      <c r="U104" s="70" t="s">
        <v>146</v>
      </c>
      <c r="V104" s="70" t="s">
        <v>867</v>
      </c>
      <c r="W104" s="70" t="s">
        <v>867</v>
      </c>
      <c r="X104" s="70" t="s">
        <v>248</v>
      </c>
      <c r="Y104" s="70"/>
      <c r="Z104" s="70" t="s">
        <v>867</v>
      </c>
      <c r="AA104" s="70"/>
      <c r="AB104" s="73" t="s">
        <v>867</v>
      </c>
    </row>
    <row r="105" spans="2:28" ht="33" customHeight="1" x14ac:dyDescent="0.2">
      <c r="B105" s="118" t="s">
        <v>245</v>
      </c>
      <c r="C105" s="68" t="s">
        <v>1600</v>
      </c>
      <c r="D105" s="112">
        <v>17.55</v>
      </c>
      <c r="E105" s="69">
        <f t="shared" si="30"/>
        <v>17.023499999999999</v>
      </c>
      <c r="F105" s="69">
        <f t="shared" si="31"/>
        <v>16.497</v>
      </c>
      <c r="G105" s="69">
        <f t="shared" si="32"/>
        <v>15.970500000000001</v>
      </c>
      <c r="H105" s="69">
        <f t="shared" si="33"/>
        <v>15.444000000000001</v>
      </c>
      <c r="I105" s="69">
        <f t="shared" si="34"/>
        <v>14.9175</v>
      </c>
      <c r="J105" s="70" t="s">
        <v>78</v>
      </c>
      <c r="K105" s="70">
        <v>2</v>
      </c>
      <c r="L105" s="70">
        <v>210</v>
      </c>
      <c r="M105" s="71"/>
      <c r="N105" s="74"/>
      <c r="O105" s="80" t="s">
        <v>1606</v>
      </c>
      <c r="P105" s="70"/>
      <c r="Q105" s="70">
        <v>170</v>
      </c>
      <c r="R105" s="70" t="s">
        <v>247</v>
      </c>
      <c r="S105" s="71" t="s">
        <v>866</v>
      </c>
      <c r="T105" s="71"/>
      <c r="U105" s="70" t="s">
        <v>146</v>
      </c>
      <c r="V105" s="70" t="s">
        <v>867</v>
      </c>
      <c r="W105" s="70" t="s">
        <v>867</v>
      </c>
      <c r="X105" s="70" t="s">
        <v>248</v>
      </c>
      <c r="Y105" s="70"/>
      <c r="Z105" s="70" t="s">
        <v>867</v>
      </c>
      <c r="AA105" s="70"/>
      <c r="AB105" s="73"/>
    </row>
    <row r="106" spans="2:28" ht="33" customHeight="1" x14ac:dyDescent="0.2">
      <c r="B106" s="118" t="s">
        <v>245</v>
      </c>
      <c r="C106" s="68" t="s">
        <v>496</v>
      </c>
      <c r="D106" s="112">
        <v>46.6616</v>
      </c>
      <c r="E106" s="69">
        <f t="shared" si="30"/>
        <v>45.261752000000001</v>
      </c>
      <c r="F106" s="69">
        <f t="shared" si="31"/>
        <v>43.861903999999996</v>
      </c>
      <c r="G106" s="69">
        <f t="shared" si="32"/>
        <v>42.462056000000004</v>
      </c>
      <c r="H106" s="69">
        <f t="shared" si="33"/>
        <v>41.062207999999998</v>
      </c>
      <c r="I106" s="69">
        <f t="shared" si="34"/>
        <v>39.66236</v>
      </c>
      <c r="J106" s="70" t="s">
        <v>75</v>
      </c>
      <c r="K106" s="70">
        <v>3</v>
      </c>
      <c r="L106" s="70">
        <v>240</v>
      </c>
      <c r="M106" s="70"/>
      <c r="N106" s="74"/>
      <c r="O106" s="80" t="s">
        <v>170</v>
      </c>
      <c r="P106" s="70"/>
      <c r="Q106" s="70">
        <v>185</v>
      </c>
      <c r="R106" s="70" t="s">
        <v>250</v>
      </c>
      <c r="S106" s="71" t="s">
        <v>866</v>
      </c>
      <c r="T106" s="71"/>
      <c r="U106" s="70" t="s">
        <v>146</v>
      </c>
      <c r="V106" s="70" t="s">
        <v>867</v>
      </c>
      <c r="W106" s="70" t="s">
        <v>867</v>
      </c>
      <c r="X106" s="70" t="s">
        <v>248</v>
      </c>
      <c r="Y106" s="70"/>
      <c r="Z106" s="70"/>
      <c r="AA106" s="70"/>
      <c r="AB106" s="73"/>
    </row>
    <row r="107" spans="2:28" ht="33" customHeight="1" x14ac:dyDescent="0.2">
      <c r="B107" s="118" t="s">
        <v>245</v>
      </c>
      <c r="C107" s="68" t="s">
        <v>157</v>
      </c>
      <c r="D107" s="112">
        <v>27.499500000000001</v>
      </c>
      <c r="E107" s="69">
        <f t="shared" si="30"/>
        <v>26.674515</v>
      </c>
      <c r="F107" s="69">
        <f t="shared" si="31"/>
        <v>25.849529999999998</v>
      </c>
      <c r="G107" s="69">
        <f t="shared" si="32"/>
        <v>25.024545000000003</v>
      </c>
      <c r="H107" s="69">
        <f t="shared" si="33"/>
        <v>24.199560000000002</v>
      </c>
      <c r="I107" s="69">
        <f t="shared" si="34"/>
        <v>23.374575</v>
      </c>
      <c r="J107" s="70" t="s">
        <v>77</v>
      </c>
      <c r="K107" s="70">
        <v>2</v>
      </c>
      <c r="L107" s="70">
        <v>240</v>
      </c>
      <c r="M107" s="70"/>
      <c r="N107" s="74"/>
      <c r="O107" s="80" t="s">
        <v>185</v>
      </c>
      <c r="P107" s="70"/>
      <c r="Q107" s="70">
        <v>310</v>
      </c>
      <c r="R107" s="70" t="s">
        <v>251</v>
      </c>
      <c r="S107" s="71" t="s">
        <v>866</v>
      </c>
      <c r="T107" s="71"/>
      <c r="U107" s="70" t="s">
        <v>146</v>
      </c>
      <c r="V107" s="70" t="s">
        <v>867</v>
      </c>
      <c r="W107" s="70" t="s">
        <v>867</v>
      </c>
      <c r="X107" s="70" t="s">
        <v>248</v>
      </c>
      <c r="Y107" s="70"/>
      <c r="Z107" s="70" t="s">
        <v>867</v>
      </c>
      <c r="AA107" s="70"/>
      <c r="AB107" s="73" t="s">
        <v>867</v>
      </c>
    </row>
    <row r="108" spans="2:28" ht="33" customHeight="1" x14ac:dyDescent="0.2">
      <c r="B108" s="118" t="s">
        <v>245</v>
      </c>
      <c r="C108" s="68" t="s">
        <v>158</v>
      </c>
      <c r="D108" s="112">
        <v>16.7849</v>
      </c>
      <c r="E108" s="69">
        <f t="shared" si="30"/>
        <v>16.281352999999999</v>
      </c>
      <c r="F108" s="69">
        <f t="shared" si="31"/>
        <v>15.777806</v>
      </c>
      <c r="G108" s="69">
        <f t="shared" si="32"/>
        <v>15.274259000000001</v>
      </c>
      <c r="H108" s="69">
        <f t="shared" si="33"/>
        <v>14.770712</v>
      </c>
      <c r="I108" s="69">
        <f t="shared" si="34"/>
        <v>14.267165</v>
      </c>
      <c r="J108" s="70" t="s">
        <v>76</v>
      </c>
      <c r="K108" s="70">
        <v>2</v>
      </c>
      <c r="L108" s="70">
        <v>240</v>
      </c>
      <c r="M108" s="71"/>
      <c r="N108" s="74"/>
      <c r="O108" s="80" t="s">
        <v>185</v>
      </c>
      <c r="P108" s="70"/>
      <c r="Q108" s="70">
        <v>185</v>
      </c>
      <c r="R108" s="70" t="s">
        <v>247</v>
      </c>
      <c r="S108" s="71" t="s">
        <v>866</v>
      </c>
      <c r="T108" s="71"/>
      <c r="U108" s="70" t="s">
        <v>146</v>
      </c>
      <c r="V108" s="70" t="s">
        <v>867</v>
      </c>
      <c r="W108" s="70" t="s">
        <v>867</v>
      </c>
      <c r="X108" s="70" t="s">
        <v>248</v>
      </c>
      <c r="Y108" s="70"/>
      <c r="Z108" s="70" t="s">
        <v>867</v>
      </c>
      <c r="AA108" s="70"/>
      <c r="AB108" s="73" t="s">
        <v>867</v>
      </c>
    </row>
    <row r="109" spans="2:28" ht="33" customHeight="1" x14ac:dyDescent="0.2">
      <c r="B109" s="118" t="s">
        <v>245</v>
      </c>
      <c r="C109" s="68" t="s">
        <v>257</v>
      </c>
      <c r="D109" s="112">
        <v>12.5784</v>
      </c>
      <c r="E109" s="69">
        <f t="shared" si="30"/>
        <v>12.201048</v>
      </c>
      <c r="F109" s="69">
        <f t="shared" si="31"/>
        <v>11.823696</v>
      </c>
      <c r="G109" s="69">
        <f t="shared" si="32"/>
        <v>11.446344</v>
      </c>
      <c r="H109" s="69">
        <f t="shared" si="33"/>
        <v>11.068992</v>
      </c>
      <c r="I109" s="69">
        <f t="shared" si="34"/>
        <v>10.69164</v>
      </c>
      <c r="J109" s="70" t="s">
        <v>76</v>
      </c>
      <c r="K109" s="70">
        <v>1</v>
      </c>
      <c r="L109" s="70">
        <v>280</v>
      </c>
      <c r="M109" s="71"/>
      <c r="N109" s="74"/>
      <c r="O109" s="80" t="s">
        <v>258</v>
      </c>
      <c r="P109" s="70"/>
      <c r="Q109" s="70">
        <v>169</v>
      </c>
      <c r="R109" s="70" t="s">
        <v>247</v>
      </c>
      <c r="S109" s="71" t="s">
        <v>866</v>
      </c>
      <c r="T109" s="71"/>
      <c r="U109" s="70" t="s">
        <v>146</v>
      </c>
      <c r="V109" s="70" t="s">
        <v>867</v>
      </c>
      <c r="W109" s="70" t="s">
        <v>867</v>
      </c>
      <c r="X109" s="70" t="s">
        <v>248</v>
      </c>
      <c r="Y109" s="70"/>
      <c r="Z109" s="70" t="s">
        <v>867</v>
      </c>
      <c r="AA109" s="70"/>
      <c r="AB109" s="73" t="s">
        <v>867</v>
      </c>
    </row>
    <row r="110" spans="2:28" ht="33" customHeight="1" x14ac:dyDescent="0.2">
      <c r="B110" s="118" t="s">
        <v>245</v>
      </c>
      <c r="C110" s="68" t="s">
        <v>259</v>
      </c>
      <c r="D110" s="112">
        <v>23.978400000000001</v>
      </c>
      <c r="E110" s="69">
        <f t="shared" si="30"/>
        <v>23.259048</v>
      </c>
      <c r="F110" s="69">
        <f t="shared" si="31"/>
        <v>22.539695999999999</v>
      </c>
      <c r="G110" s="69">
        <f t="shared" si="32"/>
        <v>21.820344000000002</v>
      </c>
      <c r="H110" s="69">
        <f t="shared" si="33"/>
        <v>21.100992000000002</v>
      </c>
      <c r="I110" s="69">
        <f t="shared" si="34"/>
        <v>20.381640000000001</v>
      </c>
      <c r="J110" s="70" t="s">
        <v>76</v>
      </c>
      <c r="K110" s="70">
        <v>2</v>
      </c>
      <c r="L110" s="70">
        <v>280</v>
      </c>
      <c r="M110" s="71"/>
      <c r="N110" s="74"/>
      <c r="O110" s="80" t="s">
        <v>258</v>
      </c>
      <c r="P110" s="70"/>
      <c r="Q110" s="70">
        <v>289</v>
      </c>
      <c r="R110" s="70" t="s">
        <v>251</v>
      </c>
      <c r="S110" s="71" t="s">
        <v>866</v>
      </c>
      <c r="T110" s="71"/>
      <c r="U110" s="70" t="s">
        <v>146</v>
      </c>
      <c r="V110" s="70" t="s">
        <v>867</v>
      </c>
      <c r="W110" s="70" t="s">
        <v>867</v>
      </c>
      <c r="X110" s="70" t="s">
        <v>248</v>
      </c>
      <c r="Y110" s="70"/>
      <c r="Z110" s="70" t="s">
        <v>867</v>
      </c>
      <c r="AA110" s="70"/>
      <c r="AB110" s="73" t="s">
        <v>867</v>
      </c>
    </row>
    <row r="111" spans="2:28" ht="33" customHeight="1" x14ac:dyDescent="0.2">
      <c r="B111" s="118" t="s">
        <v>245</v>
      </c>
      <c r="C111" s="77" t="s">
        <v>215</v>
      </c>
      <c r="D111" s="113">
        <v>65.177599999999998</v>
      </c>
      <c r="E111" s="69">
        <f t="shared" si="30"/>
        <v>63.222271999999997</v>
      </c>
      <c r="F111" s="69">
        <f t="shared" si="31"/>
        <v>61.266943999999995</v>
      </c>
      <c r="G111" s="69">
        <f t="shared" si="32"/>
        <v>59.311616000000001</v>
      </c>
      <c r="H111" s="69">
        <f t="shared" si="33"/>
        <v>57.356287999999999</v>
      </c>
      <c r="I111" s="69">
        <f t="shared" si="34"/>
        <v>55.400959999999998</v>
      </c>
      <c r="J111" s="70" t="s">
        <v>75</v>
      </c>
      <c r="K111" s="70">
        <v>4</v>
      </c>
      <c r="L111" s="70">
        <v>240</v>
      </c>
      <c r="M111" s="70"/>
      <c r="N111" s="74"/>
      <c r="O111" s="80" t="s">
        <v>216</v>
      </c>
      <c r="P111" s="70"/>
      <c r="Q111" s="70">
        <v>155</v>
      </c>
      <c r="R111" s="70" t="s">
        <v>247</v>
      </c>
      <c r="S111" s="71" t="s">
        <v>866</v>
      </c>
      <c r="T111" s="71"/>
      <c r="U111" s="70" t="s">
        <v>214</v>
      </c>
      <c r="V111" s="70" t="s">
        <v>867</v>
      </c>
      <c r="W111" s="70"/>
      <c r="X111" s="70" t="s">
        <v>248</v>
      </c>
      <c r="Y111" s="70"/>
      <c r="Z111" s="70"/>
      <c r="AA111" s="70"/>
      <c r="AB111" s="76"/>
    </row>
    <row r="112" spans="2:28" ht="33" customHeight="1" x14ac:dyDescent="0.2">
      <c r="B112" s="118" t="s">
        <v>245</v>
      </c>
      <c r="C112" s="68" t="s">
        <v>1040</v>
      </c>
      <c r="D112" s="112">
        <v>23.309699999999999</v>
      </c>
      <c r="E112" s="69">
        <f t="shared" si="30"/>
        <v>22.610408999999997</v>
      </c>
      <c r="F112" s="69">
        <f t="shared" si="31"/>
        <v>21.911117999999998</v>
      </c>
      <c r="G112" s="69">
        <f t="shared" si="32"/>
        <v>21.211827</v>
      </c>
      <c r="H112" s="69">
        <f t="shared" si="33"/>
        <v>20.512536000000001</v>
      </c>
      <c r="I112" s="69">
        <f t="shared" si="34"/>
        <v>19.813244999999998</v>
      </c>
      <c r="J112" s="70" t="s">
        <v>75</v>
      </c>
      <c r="K112" s="70">
        <v>2</v>
      </c>
      <c r="L112" s="70">
        <v>195</v>
      </c>
      <c r="M112" s="70"/>
      <c r="N112" s="74"/>
      <c r="O112" s="80" t="s">
        <v>1010</v>
      </c>
      <c r="P112" s="70"/>
      <c r="Q112" s="70">
        <v>155</v>
      </c>
      <c r="R112" s="70" t="s">
        <v>247</v>
      </c>
      <c r="S112" s="71" t="s">
        <v>866</v>
      </c>
      <c r="T112" s="71"/>
      <c r="U112" s="70" t="s">
        <v>150</v>
      </c>
      <c r="V112" s="75" t="s">
        <v>867</v>
      </c>
      <c r="W112" s="70" t="s">
        <v>867</v>
      </c>
      <c r="X112" s="70" t="s">
        <v>248</v>
      </c>
      <c r="Y112" s="70"/>
      <c r="Z112" s="70"/>
      <c r="AA112" s="70"/>
      <c r="AB112" s="73"/>
    </row>
    <row r="113" spans="2:28" ht="33" customHeight="1" x14ac:dyDescent="0.2">
      <c r="B113" s="118" t="s">
        <v>245</v>
      </c>
      <c r="C113" s="68" t="s">
        <v>3312</v>
      </c>
      <c r="D113" s="112">
        <v>14.55</v>
      </c>
      <c r="E113" s="69">
        <f t="shared" si="30"/>
        <v>14.1135</v>
      </c>
      <c r="F113" s="69">
        <f t="shared" si="31"/>
        <v>13.677</v>
      </c>
      <c r="G113" s="69">
        <f t="shared" si="32"/>
        <v>13.240500000000001</v>
      </c>
      <c r="H113" s="69">
        <f t="shared" si="33"/>
        <v>12.804</v>
      </c>
      <c r="I113" s="69">
        <f t="shared" si="34"/>
        <v>12.3675</v>
      </c>
      <c r="J113" s="70" t="s">
        <v>78</v>
      </c>
      <c r="K113" s="70">
        <v>2</v>
      </c>
      <c r="L113" s="70">
        <v>200</v>
      </c>
      <c r="M113" s="70"/>
      <c r="N113" s="74"/>
      <c r="O113" s="80" t="s">
        <v>1484</v>
      </c>
      <c r="P113" s="70"/>
      <c r="Q113" s="70">
        <v>193</v>
      </c>
      <c r="R113" s="70" t="s">
        <v>247</v>
      </c>
      <c r="S113" s="71" t="s">
        <v>866</v>
      </c>
      <c r="T113" s="71" t="s">
        <v>3313</v>
      </c>
      <c r="U113" s="70" t="s">
        <v>146</v>
      </c>
      <c r="V113" s="83" t="s">
        <v>867</v>
      </c>
      <c r="W113" s="70" t="s">
        <v>867</v>
      </c>
      <c r="X113" s="70" t="s">
        <v>248</v>
      </c>
      <c r="Y113" s="70">
        <v>5</v>
      </c>
      <c r="Z113" s="70"/>
      <c r="AA113" s="70"/>
      <c r="AB113" s="73"/>
    </row>
    <row r="114" spans="2:28" ht="33" customHeight="1" x14ac:dyDescent="0.2">
      <c r="B114" s="118" t="s">
        <v>245</v>
      </c>
      <c r="C114" s="68" t="s">
        <v>872</v>
      </c>
      <c r="D114" s="112">
        <v>22.9512</v>
      </c>
      <c r="E114" s="69">
        <f t="shared" si="30"/>
        <v>22.262664000000001</v>
      </c>
      <c r="F114" s="69">
        <f t="shared" si="31"/>
        <v>21.574127999999998</v>
      </c>
      <c r="G114" s="69">
        <f t="shared" si="32"/>
        <v>20.885591999999999</v>
      </c>
      <c r="H114" s="69">
        <f t="shared" si="33"/>
        <v>20.197056</v>
      </c>
      <c r="I114" s="69">
        <f t="shared" si="34"/>
        <v>19.508520000000001</v>
      </c>
      <c r="J114" s="70" t="s">
        <v>78</v>
      </c>
      <c r="K114" s="70">
        <v>2</v>
      </c>
      <c r="L114" s="70">
        <v>200</v>
      </c>
      <c r="M114" s="70"/>
      <c r="N114" s="74"/>
      <c r="O114" s="80" t="s">
        <v>164</v>
      </c>
      <c r="P114" s="70"/>
      <c r="Q114" s="70">
        <v>200</v>
      </c>
      <c r="R114" s="70" t="s">
        <v>247</v>
      </c>
      <c r="S114" s="71" t="s">
        <v>866</v>
      </c>
      <c r="T114" s="71"/>
      <c r="U114" s="70" t="s">
        <v>150</v>
      </c>
      <c r="V114" s="75" t="s">
        <v>867</v>
      </c>
      <c r="W114" s="70" t="s">
        <v>867</v>
      </c>
      <c r="X114" s="70" t="s">
        <v>248</v>
      </c>
      <c r="Y114" s="70"/>
      <c r="Z114" s="70" t="s">
        <v>867</v>
      </c>
      <c r="AA114" s="70"/>
      <c r="AB114" s="73"/>
    </row>
    <row r="115" spans="2:28" ht="33" customHeight="1" x14ac:dyDescent="0.2">
      <c r="B115" s="118" t="s">
        <v>245</v>
      </c>
      <c r="C115" s="68" t="s">
        <v>873</v>
      </c>
      <c r="D115" s="112">
        <v>22.9512</v>
      </c>
      <c r="E115" s="69">
        <f t="shared" ref="E115:E151" si="35">D115*0.97</f>
        <v>22.262664000000001</v>
      </c>
      <c r="F115" s="69">
        <f t="shared" ref="F115:F151" si="36">D115*0.94</f>
        <v>21.574127999999998</v>
      </c>
      <c r="G115" s="69">
        <f t="shared" ref="G115:G151" si="37">D115*0.91</f>
        <v>20.885591999999999</v>
      </c>
      <c r="H115" s="69">
        <f t="shared" ref="H115:H151" si="38">D115*0.88</f>
        <v>20.197056</v>
      </c>
      <c r="I115" s="69">
        <f t="shared" ref="I115:I151" si="39">D115*0.85</f>
        <v>19.508520000000001</v>
      </c>
      <c r="J115" s="70" t="s">
        <v>78</v>
      </c>
      <c r="K115" s="70">
        <v>2</v>
      </c>
      <c r="L115" s="70">
        <v>200</v>
      </c>
      <c r="M115" s="70"/>
      <c r="N115" s="74"/>
      <c r="O115" s="80" t="s">
        <v>164</v>
      </c>
      <c r="P115" s="70"/>
      <c r="Q115" s="70">
        <v>200</v>
      </c>
      <c r="R115" s="70" t="s">
        <v>247</v>
      </c>
      <c r="S115" s="71" t="s">
        <v>866</v>
      </c>
      <c r="T115" s="71"/>
      <c r="U115" s="70" t="s">
        <v>150</v>
      </c>
      <c r="V115" s="75" t="s">
        <v>867</v>
      </c>
      <c r="W115" s="70" t="s">
        <v>867</v>
      </c>
      <c r="X115" s="70" t="s">
        <v>248</v>
      </c>
      <c r="Y115" s="70"/>
      <c r="Z115" s="70" t="s">
        <v>867</v>
      </c>
      <c r="AA115" s="70"/>
      <c r="AB115" s="73"/>
    </row>
    <row r="116" spans="2:28" ht="33" customHeight="1" x14ac:dyDescent="0.2">
      <c r="B116" s="118" t="s">
        <v>245</v>
      </c>
      <c r="C116" s="68" t="s">
        <v>1139</v>
      </c>
      <c r="D116" s="112">
        <v>40.542000000000002</v>
      </c>
      <c r="E116" s="69">
        <f t="shared" si="35"/>
        <v>39.325740000000003</v>
      </c>
      <c r="F116" s="69">
        <f t="shared" si="36"/>
        <v>38.109479999999998</v>
      </c>
      <c r="G116" s="69">
        <f t="shared" si="37"/>
        <v>36.893219999999999</v>
      </c>
      <c r="H116" s="69">
        <f t="shared" si="38"/>
        <v>35.676960000000001</v>
      </c>
      <c r="I116" s="69">
        <f t="shared" si="39"/>
        <v>34.460700000000003</v>
      </c>
      <c r="J116" s="70" t="s">
        <v>76</v>
      </c>
      <c r="K116" s="70">
        <v>3</v>
      </c>
      <c r="L116" s="70">
        <v>300</v>
      </c>
      <c r="M116" s="71"/>
      <c r="N116" s="74"/>
      <c r="O116" s="80" t="s">
        <v>1028</v>
      </c>
      <c r="P116" s="70"/>
      <c r="Q116" s="70">
        <v>490</v>
      </c>
      <c r="R116" s="70" t="s">
        <v>497</v>
      </c>
      <c r="S116" s="71" t="s">
        <v>866</v>
      </c>
      <c r="T116" s="71"/>
      <c r="U116" s="71" t="s">
        <v>498</v>
      </c>
      <c r="V116" s="70" t="s">
        <v>867</v>
      </c>
      <c r="W116" s="70"/>
      <c r="X116" s="85" t="s">
        <v>260</v>
      </c>
      <c r="Y116" s="85"/>
      <c r="Z116" s="70"/>
      <c r="AA116" s="70"/>
      <c r="AB116" s="73" t="s">
        <v>867</v>
      </c>
    </row>
    <row r="117" spans="2:28" ht="33" customHeight="1" x14ac:dyDescent="0.2">
      <c r="B117" s="118" t="s">
        <v>245</v>
      </c>
      <c r="C117" s="86" t="s">
        <v>1397</v>
      </c>
      <c r="D117" s="112">
        <v>38.499000000000002</v>
      </c>
      <c r="E117" s="69">
        <f t="shared" si="35"/>
        <v>37.344030000000004</v>
      </c>
      <c r="F117" s="69">
        <f t="shared" si="36"/>
        <v>36.189059999999998</v>
      </c>
      <c r="G117" s="69">
        <f t="shared" si="37"/>
        <v>35.034090000000006</v>
      </c>
      <c r="H117" s="69">
        <f t="shared" si="38"/>
        <v>33.87912</v>
      </c>
      <c r="I117" s="69">
        <f t="shared" si="39"/>
        <v>32.724150000000002</v>
      </c>
      <c r="J117" s="70" t="s">
        <v>76</v>
      </c>
      <c r="K117" s="70">
        <v>3</v>
      </c>
      <c r="L117" s="70">
        <v>300</v>
      </c>
      <c r="M117" s="71"/>
      <c r="N117" s="74"/>
      <c r="O117" s="80" t="s">
        <v>186</v>
      </c>
      <c r="P117" s="70"/>
      <c r="Q117" s="70">
        <v>450</v>
      </c>
      <c r="R117" s="70" t="s">
        <v>497</v>
      </c>
      <c r="S117" s="71" t="s">
        <v>866</v>
      </c>
      <c r="T117" s="71"/>
      <c r="U117" s="71" t="s">
        <v>498</v>
      </c>
      <c r="V117" s="70" t="s">
        <v>867</v>
      </c>
      <c r="W117" s="70"/>
      <c r="X117" s="85" t="s">
        <v>260</v>
      </c>
      <c r="Y117" s="85"/>
      <c r="Z117" s="70"/>
      <c r="AA117" s="70"/>
      <c r="AB117" s="73" t="s">
        <v>867</v>
      </c>
    </row>
    <row r="118" spans="2:28" ht="33" customHeight="1" x14ac:dyDescent="0.2">
      <c r="B118" s="118" t="s">
        <v>245</v>
      </c>
      <c r="C118" s="86" t="s">
        <v>1398</v>
      </c>
      <c r="D118" s="112">
        <v>32.0565</v>
      </c>
      <c r="E118" s="69">
        <f t="shared" si="35"/>
        <v>31.094804999999997</v>
      </c>
      <c r="F118" s="69">
        <f t="shared" si="36"/>
        <v>30.133109999999999</v>
      </c>
      <c r="G118" s="69">
        <f t="shared" si="37"/>
        <v>29.171415</v>
      </c>
      <c r="H118" s="69">
        <f t="shared" si="38"/>
        <v>28.209720000000001</v>
      </c>
      <c r="I118" s="69">
        <f t="shared" si="39"/>
        <v>27.248024999999998</v>
      </c>
      <c r="J118" s="70" t="s">
        <v>76</v>
      </c>
      <c r="K118" s="70">
        <v>3</v>
      </c>
      <c r="L118" s="70">
        <v>250</v>
      </c>
      <c r="M118" s="70"/>
      <c r="N118" s="74"/>
      <c r="O118" s="80" t="s">
        <v>163</v>
      </c>
      <c r="P118" s="70"/>
      <c r="Q118" s="70">
        <v>450</v>
      </c>
      <c r="R118" s="70" t="s">
        <v>252</v>
      </c>
      <c r="S118" s="71" t="s">
        <v>866</v>
      </c>
      <c r="T118" s="71"/>
      <c r="U118" s="71" t="s">
        <v>498</v>
      </c>
      <c r="V118" s="70" t="s">
        <v>867</v>
      </c>
      <c r="W118" s="70"/>
      <c r="X118" s="85" t="s">
        <v>260</v>
      </c>
      <c r="Y118" s="85"/>
      <c r="Z118" s="70"/>
      <c r="AA118" s="70"/>
      <c r="AB118" s="73" t="s">
        <v>867</v>
      </c>
    </row>
    <row r="119" spans="2:28" ht="33" customHeight="1" x14ac:dyDescent="0.2">
      <c r="B119" s="118" t="s">
        <v>245</v>
      </c>
      <c r="C119" s="86" t="s">
        <v>1399</v>
      </c>
      <c r="D119" s="112">
        <v>25.614000000000001</v>
      </c>
      <c r="E119" s="69">
        <f t="shared" si="35"/>
        <v>24.845580000000002</v>
      </c>
      <c r="F119" s="69">
        <f t="shared" si="36"/>
        <v>24.077159999999999</v>
      </c>
      <c r="G119" s="69">
        <f t="shared" si="37"/>
        <v>23.30874</v>
      </c>
      <c r="H119" s="69">
        <f t="shared" si="38"/>
        <v>22.540320000000001</v>
      </c>
      <c r="I119" s="69">
        <f t="shared" si="39"/>
        <v>21.771899999999999</v>
      </c>
      <c r="J119" s="70" t="s">
        <v>76</v>
      </c>
      <c r="K119" s="70">
        <v>3</v>
      </c>
      <c r="L119" s="70">
        <v>200</v>
      </c>
      <c r="M119" s="71"/>
      <c r="N119" s="74"/>
      <c r="O119" s="80" t="s">
        <v>1138</v>
      </c>
      <c r="P119" s="70"/>
      <c r="Q119" s="70">
        <v>450</v>
      </c>
      <c r="R119" s="70" t="s">
        <v>252</v>
      </c>
      <c r="S119" s="71" t="s">
        <v>866</v>
      </c>
      <c r="T119" s="71"/>
      <c r="U119" s="71" t="s">
        <v>498</v>
      </c>
      <c r="V119" s="70" t="s">
        <v>867</v>
      </c>
      <c r="W119" s="70"/>
      <c r="X119" s="85" t="s">
        <v>260</v>
      </c>
      <c r="Y119" s="85"/>
      <c r="Z119" s="70"/>
      <c r="AA119" s="70"/>
      <c r="AB119" s="73" t="s">
        <v>867</v>
      </c>
    </row>
    <row r="120" spans="2:28" ht="33" customHeight="1" x14ac:dyDescent="0.2">
      <c r="B120" s="118" t="s">
        <v>245</v>
      </c>
      <c r="C120" s="86" t="s">
        <v>1394</v>
      </c>
      <c r="D120" s="112">
        <v>35.647500000000001</v>
      </c>
      <c r="E120" s="69">
        <f t="shared" si="35"/>
        <v>34.578074999999998</v>
      </c>
      <c r="F120" s="69">
        <f t="shared" si="36"/>
        <v>33.508649999999996</v>
      </c>
      <c r="G120" s="69">
        <f t="shared" si="37"/>
        <v>32.439225</v>
      </c>
      <c r="H120" s="69">
        <f t="shared" si="38"/>
        <v>31.369800000000001</v>
      </c>
      <c r="I120" s="69">
        <f t="shared" si="39"/>
        <v>30.300374999999999</v>
      </c>
      <c r="J120" s="70" t="s">
        <v>78</v>
      </c>
      <c r="K120" s="70">
        <v>3</v>
      </c>
      <c r="L120" s="70">
        <v>300</v>
      </c>
      <c r="M120" s="71"/>
      <c r="N120" s="74"/>
      <c r="O120" s="80" t="s">
        <v>1395</v>
      </c>
      <c r="P120" s="70"/>
      <c r="Q120" s="70">
        <v>250</v>
      </c>
      <c r="R120" s="70" t="s">
        <v>754</v>
      </c>
      <c r="S120" s="71" t="s">
        <v>866</v>
      </c>
      <c r="T120" s="71"/>
      <c r="U120" s="71" t="s">
        <v>160</v>
      </c>
      <c r="V120" s="70" t="s">
        <v>867</v>
      </c>
      <c r="W120" s="70"/>
      <c r="X120" s="85"/>
      <c r="Y120" s="85"/>
      <c r="Z120" s="70"/>
      <c r="AA120" s="70"/>
      <c r="AB120" s="73"/>
    </row>
    <row r="121" spans="2:28" ht="33" customHeight="1" x14ac:dyDescent="0.2">
      <c r="B121" s="118" t="s">
        <v>245</v>
      </c>
      <c r="C121" s="86" t="s">
        <v>1400</v>
      </c>
      <c r="D121" s="112">
        <v>29.228000000000002</v>
      </c>
      <c r="E121" s="69">
        <f t="shared" si="35"/>
        <v>28.35116</v>
      </c>
      <c r="F121" s="69">
        <f t="shared" si="36"/>
        <v>27.474319999999999</v>
      </c>
      <c r="G121" s="69">
        <f t="shared" si="37"/>
        <v>26.597480000000001</v>
      </c>
      <c r="H121" s="69">
        <f t="shared" si="38"/>
        <v>25.720640000000003</v>
      </c>
      <c r="I121" s="69">
        <f t="shared" si="39"/>
        <v>24.843800000000002</v>
      </c>
      <c r="J121" s="70" t="s">
        <v>76</v>
      </c>
      <c r="K121" s="70">
        <v>3</v>
      </c>
      <c r="L121" s="70">
        <v>250</v>
      </c>
      <c r="M121" s="70"/>
      <c r="N121" s="74"/>
      <c r="O121" s="80" t="s">
        <v>163</v>
      </c>
      <c r="P121" s="70"/>
      <c r="Q121" s="70">
        <v>430</v>
      </c>
      <c r="R121" s="70" t="s">
        <v>252</v>
      </c>
      <c r="S121" s="71" t="s">
        <v>866</v>
      </c>
      <c r="T121" s="71"/>
      <c r="U121" s="71" t="s">
        <v>498</v>
      </c>
      <c r="V121" s="70" t="s">
        <v>867</v>
      </c>
      <c r="W121" s="70"/>
      <c r="X121" s="85" t="s">
        <v>260</v>
      </c>
      <c r="Y121" s="85"/>
      <c r="Z121" s="70"/>
      <c r="AA121" s="70"/>
      <c r="AB121" s="73" t="s">
        <v>867</v>
      </c>
    </row>
    <row r="122" spans="2:28" ht="33" customHeight="1" x14ac:dyDescent="0.2">
      <c r="B122" s="118" t="s">
        <v>245</v>
      </c>
      <c r="C122" s="86" t="s">
        <v>1401</v>
      </c>
      <c r="D122" s="112">
        <v>35.199399999999997</v>
      </c>
      <c r="E122" s="69">
        <f t="shared" si="35"/>
        <v>34.143417999999997</v>
      </c>
      <c r="F122" s="69">
        <f t="shared" si="36"/>
        <v>33.087435999999997</v>
      </c>
      <c r="G122" s="69">
        <f t="shared" si="37"/>
        <v>32.031453999999997</v>
      </c>
      <c r="H122" s="69">
        <f t="shared" si="38"/>
        <v>30.975471999999996</v>
      </c>
      <c r="I122" s="69">
        <f t="shared" si="39"/>
        <v>29.919489999999996</v>
      </c>
      <c r="J122" s="70" t="s">
        <v>76</v>
      </c>
      <c r="K122" s="70">
        <v>3</v>
      </c>
      <c r="L122" s="70">
        <v>300</v>
      </c>
      <c r="M122" s="70"/>
      <c r="N122" s="74"/>
      <c r="O122" s="80" t="s">
        <v>186</v>
      </c>
      <c r="P122" s="70"/>
      <c r="Q122" s="70">
        <v>430</v>
      </c>
      <c r="R122" s="70" t="s">
        <v>252</v>
      </c>
      <c r="S122" s="71" t="s">
        <v>866</v>
      </c>
      <c r="T122" s="71"/>
      <c r="U122" s="71" t="s">
        <v>498</v>
      </c>
      <c r="V122" s="70" t="s">
        <v>867</v>
      </c>
      <c r="W122" s="70"/>
      <c r="X122" s="85" t="s">
        <v>260</v>
      </c>
      <c r="Y122" s="85"/>
      <c r="Z122" s="70"/>
      <c r="AA122" s="70"/>
      <c r="AB122" s="73" t="s">
        <v>867</v>
      </c>
    </row>
    <row r="123" spans="2:28" ht="33" customHeight="1" x14ac:dyDescent="0.2">
      <c r="B123" s="118" t="s">
        <v>245</v>
      </c>
      <c r="C123" s="86" t="s">
        <v>1402</v>
      </c>
      <c r="D123" s="112">
        <v>23.413499999999999</v>
      </c>
      <c r="E123" s="69">
        <f t="shared" si="35"/>
        <v>22.711095</v>
      </c>
      <c r="F123" s="69">
        <f t="shared" si="36"/>
        <v>22.008689999999998</v>
      </c>
      <c r="G123" s="69">
        <f t="shared" si="37"/>
        <v>21.306284999999999</v>
      </c>
      <c r="H123" s="69">
        <f t="shared" si="38"/>
        <v>20.60388</v>
      </c>
      <c r="I123" s="69">
        <f t="shared" si="39"/>
        <v>19.901474999999998</v>
      </c>
      <c r="J123" s="70" t="s">
        <v>76</v>
      </c>
      <c r="K123" s="70">
        <v>3</v>
      </c>
      <c r="L123" s="70">
        <v>200</v>
      </c>
      <c r="M123" s="71"/>
      <c r="N123" s="74"/>
      <c r="O123" s="80" t="s">
        <v>1138</v>
      </c>
      <c r="P123" s="70"/>
      <c r="Q123" s="70">
        <v>430</v>
      </c>
      <c r="R123" s="70" t="s">
        <v>252</v>
      </c>
      <c r="S123" s="71" t="s">
        <v>866</v>
      </c>
      <c r="T123" s="71"/>
      <c r="U123" s="71" t="s">
        <v>498</v>
      </c>
      <c r="V123" s="70" t="s">
        <v>867</v>
      </c>
      <c r="W123" s="70"/>
      <c r="X123" s="85" t="s">
        <v>260</v>
      </c>
      <c r="Y123" s="85"/>
      <c r="Z123" s="70"/>
      <c r="AA123" s="70"/>
      <c r="AB123" s="73" t="s">
        <v>867</v>
      </c>
    </row>
    <row r="124" spans="2:28" ht="33" customHeight="1" x14ac:dyDescent="0.2">
      <c r="B124" s="118" t="s">
        <v>245</v>
      </c>
      <c r="C124" s="68" t="s">
        <v>1403</v>
      </c>
      <c r="D124" s="112">
        <f>D121</f>
        <v>29.228000000000002</v>
      </c>
      <c r="E124" s="69">
        <f t="shared" si="35"/>
        <v>28.35116</v>
      </c>
      <c r="F124" s="69">
        <f t="shared" si="36"/>
        <v>27.474319999999999</v>
      </c>
      <c r="G124" s="69">
        <f t="shared" si="37"/>
        <v>26.597480000000001</v>
      </c>
      <c r="H124" s="69">
        <f t="shared" si="38"/>
        <v>25.720640000000003</v>
      </c>
      <c r="I124" s="69">
        <f t="shared" si="39"/>
        <v>24.843800000000002</v>
      </c>
      <c r="J124" s="70" t="s">
        <v>76</v>
      </c>
      <c r="K124" s="70">
        <v>3</v>
      </c>
      <c r="L124" s="70">
        <v>250</v>
      </c>
      <c r="M124" s="71"/>
      <c r="N124" s="74"/>
      <c r="O124" s="124" t="s">
        <v>1030</v>
      </c>
      <c r="P124" s="70"/>
      <c r="Q124" s="70">
        <v>410</v>
      </c>
      <c r="R124" s="70" t="s">
        <v>252</v>
      </c>
      <c r="S124" s="71" t="s">
        <v>866</v>
      </c>
      <c r="T124" s="71"/>
      <c r="U124" s="71" t="s">
        <v>498</v>
      </c>
      <c r="V124" s="70" t="s">
        <v>867</v>
      </c>
      <c r="W124" s="70"/>
      <c r="X124" s="85" t="s">
        <v>260</v>
      </c>
      <c r="Y124" s="85"/>
      <c r="Z124" s="70"/>
      <c r="AA124" s="70"/>
      <c r="AB124" s="73" t="s">
        <v>867</v>
      </c>
    </row>
    <row r="125" spans="2:28" ht="33" customHeight="1" x14ac:dyDescent="0.2">
      <c r="B125" s="118" t="s">
        <v>245</v>
      </c>
      <c r="C125" s="68" t="s">
        <v>1404</v>
      </c>
      <c r="D125" s="112">
        <f>D122</f>
        <v>35.199399999999997</v>
      </c>
      <c r="E125" s="69">
        <f t="shared" si="35"/>
        <v>34.143417999999997</v>
      </c>
      <c r="F125" s="69">
        <f t="shared" si="36"/>
        <v>33.087435999999997</v>
      </c>
      <c r="G125" s="69">
        <f t="shared" si="37"/>
        <v>32.031453999999997</v>
      </c>
      <c r="H125" s="69">
        <f t="shared" si="38"/>
        <v>30.975471999999996</v>
      </c>
      <c r="I125" s="69">
        <f t="shared" si="39"/>
        <v>29.919489999999996</v>
      </c>
      <c r="J125" s="70" t="s">
        <v>76</v>
      </c>
      <c r="K125" s="70">
        <v>3</v>
      </c>
      <c r="L125" s="70">
        <v>300</v>
      </c>
      <c r="M125" s="71"/>
      <c r="N125" s="74"/>
      <c r="O125" s="124" t="s">
        <v>1170</v>
      </c>
      <c r="P125" s="70"/>
      <c r="Q125" s="70">
        <v>410</v>
      </c>
      <c r="R125" s="70" t="s">
        <v>252</v>
      </c>
      <c r="S125" s="71" t="s">
        <v>866</v>
      </c>
      <c r="T125" s="71"/>
      <c r="U125" s="71" t="s">
        <v>498</v>
      </c>
      <c r="V125" s="70" t="s">
        <v>867</v>
      </c>
      <c r="W125" s="70"/>
      <c r="X125" s="85" t="s">
        <v>260</v>
      </c>
      <c r="Y125" s="85"/>
      <c r="Z125" s="70"/>
      <c r="AA125" s="70"/>
      <c r="AB125" s="73" t="s">
        <v>867</v>
      </c>
    </row>
    <row r="126" spans="2:28" ht="33" customHeight="1" x14ac:dyDescent="0.2">
      <c r="B126" s="118" t="s">
        <v>245</v>
      </c>
      <c r="C126" s="68" t="s">
        <v>1405</v>
      </c>
      <c r="D126" s="112">
        <v>34.835999999999999</v>
      </c>
      <c r="E126" s="69">
        <f t="shared" si="35"/>
        <v>33.79092</v>
      </c>
      <c r="F126" s="69">
        <f t="shared" si="36"/>
        <v>32.745839999999994</v>
      </c>
      <c r="G126" s="69">
        <f t="shared" si="37"/>
        <v>31.700759999999999</v>
      </c>
      <c r="H126" s="69">
        <f t="shared" si="38"/>
        <v>30.65568</v>
      </c>
      <c r="I126" s="69">
        <f t="shared" si="39"/>
        <v>29.610599999999998</v>
      </c>
      <c r="J126" s="70" t="s">
        <v>76</v>
      </c>
      <c r="K126" s="70">
        <v>3</v>
      </c>
      <c r="L126" s="70">
        <v>300</v>
      </c>
      <c r="M126" s="71"/>
      <c r="N126" s="74"/>
      <c r="O126" s="124" t="s">
        <v>1170</v>
      </c>
      <c r="P126" s="70"/>
      <c r="Q126" s="70">
        <v>430</v>
      </c>
      <c r="R126" s="70" t="s">
        <v>252</v>
      </c>
      <c r="S126" s="71" t="s">
        <v>866</v>
      </c>
      <c r="T126" s="71"/>
      <c r="U126" s="71" t="s">
        <v>498</v>
      </c>
      <c r="V126" s="70" t="s">
        <v>867</v>
      </c>
      <c r="W126" s="70"/>
      <c r="X126" s="85" t="s">
        <v>260</v>
      </c>
      <c r="Y126" s="85"/>
      <c r="Z126" s="70"/>
      <c r="AA126" s="70"/>
      <c r="AB126" s="73" t="s">
        <v>867</v>
      </c>
    </row>
    <row r="127" spans="2:28" ht="33" customHeight="1" x14ac:dyDescent="0.2">
      <c r="B127" s="118" t="s">
        <v>245</v>
      </c>
      <c r="C127" s="68" t="s">
        <v>1406</v>
      </c>
      <c r="D127" s="112">
        <v>35.199399999999997</v>
      </c>
      <c r="E127" s="69">
        <f t="shared" si="35"/>
        <v>34.143417999999997</v>
      </c>
      <c r="F127" s="69">
        <f t="shared" si="36"/>
        <v>33.087435999999997</v>
      </c>
      <c r="G127" s="69">
        <f t="shared" si="37"/>
        <v>32.031453999999997</v>
      </c>
      <c r="H127" s="69">
        <f t="shared" si="38"/>
        <v>30.975471999999996</v>
      </c>
      <c r="I127" s="69">
        <f t="shared" si="39"/>
        <v>29.919489999999996</v>
      </c>
      <c r="J127" s="70" t="s">
        <v>76</v>
      </c>
      <c r="K127" s="70">
        <v>3</v>
      </c>
      <c r="L127" s="70">
        <v>300</v>
      </c>
      <c r="M127" s="71"/>
      <c r="N127" s="74"/>
      <c r="O127" s="124" t="s">
        <v>1170</v>
      </c>
      <c r="P127" s="70"/>
      <c r="Q127" s="70">
        <v>410</v>
      </c>
      <c r="R127" s="70" t="s">
        <v>252</v>
      </c>
      <c r="S127" s="71" t="s">
        <v>866</v>
      </c>
      <c r="T127" s="71"/>
      <c r="U127" s="71" t="s">
        <v>498</v>
      </c>
      <c r="V127" s="70" t="s">
        <v>867</v>
      </c>
      <c r="W127" s="70"/>
      <c r="X127" s="85" t="s">
        <v>260</v>
      </c>
      <c r="Y127" s="85"/>
      <c r="Z127" s="70"/>
      <c r="AA127" s="70"/>
      <c r="AB127" s="73" t="s">
        <v>867</v>
      </c>
    </row>
    <row r="128" spans="2:28" ht="33" customHeight="1" x14ac:dyDescent="0.2">
      <c r="B128" s="118" t="s">
        <v>245</v>
      </c>
      <c r="C128" s="86" t="s">
        <v>1407</v>
      </c>
      <c r="D128" s="112">
        <v>43.528500000000001</v>
      </c>
      <c r="E128" s="69">
        <f t="shared" si="35"/>
        <v>42.222645</v>
      </c>
      <c r="F128" s="69">
        <f t="shared" si="36"/>
        <v>40.916789999999999</v>
      </c>
      <c r="G128" s="69">
        <f t="shared" si="37"/>
        <v>39.610935000000005</v>
      </c>
      <c r="H128" s="69">
        <f t="shared" si="38"/>
        <v>38.305080000000004</v>
      </c>
      <c r="I128" s="69">
        <f t="shared" si="39"/>
        <v>36.999225000000003</v>
      </c>
      <c r="J128" s="70" t="s">
        <v>76</v>
      </c>
      <c r="K128" s="70">
        <v>4</v>
      </c>
      <c r="L128" s="70">
        <v>250</v>
      </c>
      <c r="M128" s="71"/>
      <c r="N128" s="74"/>
      <c r="O128" s="80" t="s">
        <v>1041</v>
      </c>
      <c r="P128" s="70"/>
      <c r="Q128" s="70">
        <v>468</v>
      </c>
      <c r="R128" s="70" t="s">
        <v>252</v>
      </c>
      <c r="S128" s="71" t="s">
        <v>866</v>
      </c>
      <c r="T128" s="71"/>
      <c r="U128" s="71" t="s">
        <v>498</v>
      </c>
      <c r="V128" s="70"/>
      <c r="W128" s="70"/>
      <c r="X128" s="85" t="s">
        <v>260</v>
      </c>
      <c r="Y128" s="85"/>
      <c r="Z128" s="70"/>
      <c r="AA128" s="70"/>
      <c r="AB128" s="73" t="s">
        <v>867</v>
      </c>
    </row>
    <row r="129" spans="2:28" ht="33" customHeight="1" x14ac:dyDescent="0.2">
      <c r="B129" s="118" t="s">
        <v>245</v>
      </c>
      <c r="C129" s="68" t="s">
        <v>3314</v>
      </c>
      <c r="D129" s="112">
        <v>38.499000000000002</v>
      </c>
      <c r="E129" s="69">
        <f>D129*0.97</f>
        <v>37.344030000000004</v>
      </c>
      <c r="F129" s="69">
        <f>D129*0.94</f>
        <v>36.189059999999998</v>
      </c>
      <c r="G129" s="69">
        <f>D129*0.91</f>
        <v>35.034090000000006</v>
      </c>
      <c r="H129" s="69">
        <f>D129*0.88</f>
        <v>33.87912</v>
      </c>
      <c r="I129" s="69">
        <f>D129*0.85</f>
        <v>32.724150000000002</v>
      </c>
      <c r="J129" s="70" t="s">
        <v>76</v>
      </c>
      <c r="K129" s="70">
        <v>3</v>
      </c>
      <c r="L129" s="70">
        <v>300</v>
      </c>
      <c r="M129" s="71"/>
      <c r="N129" s="74"/>
      <c r="O129" s="124" t="s">
        <v>1170</v>
      </c>
      <c r="P129" s="70"/>
      <c r="Q129" s="70">
        <v>440</v>
      </c>
      <c r="R129" s="70" t="s">
        <v>252</v>
      </c>
      <c r="S129" s="71" t="s">
        <v>867</v>
      </c>
      <c r="T129" s="71"/>
      <c r="U129" s="71" t="s">
        <v>3315</v>
      </c>
      <c r="V129" s="70" t="s">
        <v>867</v>
      </c>
      <c r="W129" s="70"/>
      <c r="X129" s="85" t="s">
        <v>260</v>
      </c>
      <c r="Y129" s="85">
        <v>8</v>
      </c>
      <c r="Z129" s="70"/>
      <c r="AA129" s="71" t="s">
        <v>3160</v>
      </c>
      <c r="AB129" s="73"/>
    </row>
    <row r="130" spans="2:28" ht="33" customHeight="1" x14ac:dyDescent="0.2">
      <c r="B130" s="118" t="s">
        <v>245</v>
      </c>
      <c r="C130" s="68" t="s">
        <v>3316</v>
      </c>
      <c r="D130" s="112">
        <v>41.47</v>
      </c>
      <c r="E130" s="69">
        <f>D130*0.97</f>
        <v>40.225899999999996</v>
      </c>
      <c r="F130" s="69">
        <f>D130*0.94</f>
        <v>38.9818</v>
      </c>
      <c r="G130" s="69">
        <f>D130*0.91</f>
        <v>37.737700000000004</v>
      </c>
      <c r="H130" s="69">
        <f>D130*0.88</f>
        <v>36.493600000000001</v>
      </c>
      <c r="I130" s="69">
        <f>D130*0.85</f>
        <v>35.249499999999998</v>
      </c>
      <c r="J130" s="70" t="s">
        <v>76</v>
      </c>
      <c r="K130" s="70">
        <v>3</v>
      </c>
      <c r="L130" s="70">
        <v>300</v>
      </c>
      <c r="M130" s="71"/>
      <c r="N130" s="74"/>
      <c r="O130" s="124" t="s">
        <v>1170</v>
      </c>
      <c r="P130" s="70"/>
      <c r="Q130" s="70">
        <v>440</v>
      </c>
      <c r="R130" s="70" t="s">
        <v>252</v>
      </c>
      <c r="S130" s="71" t="s">
        <v>867</v>
      </c>
      <c r="T130" s="71"/>
      <c r="U130" s="71" t="s">
        <v>3317</v>
      </c>
      <c r="V130" s="70" t="s">
        <v>867</v>
      </c>
      <c r="W130" s="70"/>
      <c r="X130" s="85" t="s">
        <v>260</v>
      </c>
      <c r="Y130" s="85">
        <v>8</v>
      </c>
      <c r="Z130" s="70"/>
      <c r="AA130" s="71" t="s">
        <v>3160</v>
      </c>
      <c r="AB130" s="73"/>
    </row>
    <row r="131" spans="2:28" ht="33" customHeight="1" x14ac:dyDescent="0.2">
      <c r="B131" s="118" t="s">
        <v>245</v>
      </c>
      <c r="C131" s="68" t="s">
        <v>3158</v>
      </c>
      <c r="D131" s="112">
        <v>41.47</v>
      </c>
      <c r="E131" s="69">
        <f>D131*0.97</f>
        <v>40.225899999999996</v>
      </c>
      <c r="F131" s="69">
        <f>D131*0.94</f>
        <v>38.9818</v>
      </c>
      <c r="G131" s="69">
        <f>D131*0.91</f>
        <v>37.737700000000004</v>
      </c>
      <c r="H131" s="69">
        <f>D131*0.88</f>
        <v>36.493600000000001</v>
      </c>
      <c r="I131" s="69">
        <f>D131*0.85</f>
        <v>35.249499999999998</v>
      </c>
      <c r="J131" s="70" t="s">
        <v>76</v>
      </c>
      <c r="K131" s="70">
        <v>3</v>
      </c>
      <c r="L131" s="70">
        <v>300</v>
      </c>
      <c r="M131" s="71"/>
      <c r="N131" s="74"/>
      <c r="O131" s="124" t="s">
        <v>1170</v>
      </c>
      <c r="P131" s="70"/>
      <c r="Q131" s="70">
        <v>540</v>
      </c>
      <c r="R131" s="70" t="s">
        <v>252</v>
      </c>
      <c r="S131" s="71" t="s">
        <v>867</v>
      </c>
      <c r="T131" s="71"/>
      <c r="U131" s="71" t="s">
        <v>3159</v>
      </c>
      <c r="V131" s="70" t="s">
        <v>867</v>
      </c>
      <c r="W131" s="70"/>
      <c r="X131" s="85" t="s">
        <v>260</v>
      </c>
      <c r="Y131" s="85"/>
      <c r="Z131" s="70"/>
      <c r="AA131" s="71" t="s">
        <v>3160</v>
      </c>
      <c r="AB131" s="73"/>
    </row>
    <row r="132" spans="2:28" ht="33" customHeight="1" x14ac:dyDescent="0.2">
      <c r="B132" s="118" t="s">
        <v>245</v>
      </c>
      <c r="C132" s="68" t="s">
        <v>3161</v>
      </c>
      <c r="D132" s="112">
        <v>49.4</v>
      </c>
      <c r="E132" s="69">
        <f>D132*0.97</f>
        <v>47.917999999999999</v>
      </c>
      <c r="F132" s="69">
        <f>D132*0.94</f>
        <v>46.435999999999993</v>
      </c>
      <c r="G132" s="69">
        <f>D132*0.91</f>
        <v>44.954000000000001</v>
      </c>
      <c r="H132" s="69">
        <f>D132*0.88</f>
        <v>43.472000000000001</v>
      </c>
      <c r="I132" s="69">
        <f>D132*0.85</f>
        <v>41.989999999999995</v>
      </c>
      <c r="J132" s="70" t="s">
        <v>76</v>
      </c>
      <c r="K132" s="70">
        <v>4</v>
      </c>
      <c r="L132" s="70">
        <v>350</v>
      </c>
      <c r="M132" s="71"/>
      <c r="N132" s="74"/>
      <c r="O132" s="124" t="s">
        <v>3162</v>
      </c>
      <c r="P132" s="70"/>
      <c r="Q132" s="70">
        <v>610</v>
      </c>
      <c r="R132" s="70" t="s">
        <v>252</v>
      </c>
      <c r="S132" s="71" t="s">
        <v>867</v>
      </c>
      <c r="T132" s="71"/>
      <c r="U132" s="71" t="s">
        <v>3163</v>
      </c>
      <c r="V132" s="70" t="s">
        <v>867</v>
      </c>
      <c r="W132" s="70"/>
      <c r="X132" s="85" t="s">
        <v>260</v>
      </c>
      <c r="Y132" s="85"/>
      <c r="Z132" s="70"/>
      <c r="AA132" s="71" t="s">
        <v>3160</v>
      </c>
      <c r="AB132" s="73"/>
    </row>
    <row r="133" spans="2:28" ht="33" customHeight="1" x14ac:dyDescent="0.2">
      <c r="B133" s="118" t="s">
        <v>245</v>
      </c>
      <c r="C133" s="68" t="s">
        <v>1601</v>
      </c>
      <c r="D133" s="112">
        <v>14.55</v>
      </c>
      <c r="E133" s="69">
        <f t="shared" si="35"/>
        <v>14.1135</v>
      </c>
      <c r="F133" s="69">
        <f t="shared" si="36"/>
        <v>13.677</v>
      </c>
      <c r="G133" s="69">
        <f t="shared" si="37"/>
        <v>13.240500000000001</v>
      </c>
      <c r="H133" s="69">
        <f t="shared" si="38"/>
        <v>12.804</v>
      </c>
      <c r="I133" s="69">
        <f t="shared" si="39"/>
        <v>12.3675</v>
      </c>
      <c r="J133" s="70" t="s">
        <v>78</v>
      </c>
      <c r="K133" s="70">
        <v>2</v>
      </c>
      <c r="L133" s="70">
        <v>200</v>
      </c>
      <c r="M133" s="71"/>
      <c r="N133" s="74"/>
      <c r="O133" s="80" t="s">
        <v>1523</v>
      </c>
      <c r="P133" s="70"/>
      <c r="Q133" s="70">
        <v>169</v>
      </c>
      <c r="R133" s="70" t="s">
        <v>250</v>
      </c>
      <c r="S133" s="71" t="s">
        <v>866</v>
      </c>
      <c r="T133" s="71"/>
      <c r="U133" s="70" t="s">
        <v>146</v>
      </c>
      <c r="V133" s="70" t="s">
        <v>867</v>
      </c>
      <c r="W133" s="70" t="s">
        <v>867</v>
      </c>
      <c r="X133" s="70" t="s">
        <v>248</v>
      </c>
      <c r="Y133" s="70"/>
      <c r="Z133" s="70" t="s">
        <v>867</v>
      </c>
      <c r="AA133" s="70"/>
      <c r="AB133" s="73"/>
    </row>
    <row r="134" spans="2:28" ht="33" customHeight="1" x14ac:dyDescent="0.2">
      <c r="B134" s="118" t="s">
        <v>245</v>
      </c>
      <c r="C134" s="68" t="s">
        <v>205</v>
      </c>
      <c r="D134" s="112">
        <v>14.333500000000001</v>
      </c>
      <c r="E134" s="69">
        <f t="shared" si="35"/>
        <v>13.903495000000001</v>
      </c>
      <c r="F134" s="69">
        <f t="shared" si="36"/>
        <v>13.47349</v>
      </c>
      <c r="G134" s="69">
        <f t="shared" si="37"/>
        <v>13.043485</v>
      </c>
      <c r="H134" s="69">
        <f t="shared" si="38"/>
        <v>12.613480000000001</v>
      </c>
      <c r="I134" s="69">
        <f t="shared" si="39"/>
        <v>12.183475</v>
      </c>
      <c r="J134" s="70" t="s">
        <v>76</v>
      </c>
      <c r="K134" s="70">
        <v>1</v>
      </c>
      <c r="L134" s="79">
        <v>240</v>
      </c>
      <c r="M134" s="71"/>
      <c r="N134" s="74"/>
      <c r="O134" s="80" t="s">
        <v>170</v>
      </c>
      <c r="P134" s="70"/>
      <c r="Q134" s="79">
        <v>173</v>
      </c>
      <c r="R134" s="79" t="s">
        <v>247</v>
      </c>
      <c r="S134" s="71" t="s">
        <v>866</v>
      </c>
      <c r="T134" s="71"/>
      <c r="U134" s="70" t="s">
        <v>146</v>
      </c>
      <c r="V134" s="70" t="s">
        <v>867</v>
      </c>
      <c r="W134" s="70" t="s">
        <v>867</v>
      </c>
      <c r="X134" s="70" t="s">
        <v>248</v>
      </c>
      <c r="Y134" s="70"/>
      <c r="Z134" s="70" t="s">
        <v>867</v>
      </c>
      <c r="AA134" s="70"/>
      <c r="AB134" s="73" t="s">
        <v>867</v>
      </c>
    </row>
    <row r="135" spans="2:28" ht="33" customHeight="1" x14ac:dyDescent="0.2">
      <c r="B135" s="118" t="s">
        <v>245</v>
      </c>
      <c r="C135" s="68" t="s">
        <v>1011</v>
      </c>
      <c r="D135" s="112">
        <v>13.218999999999999</v>
      </c>
      <c r="E135" s="69">
        <f t="shared" si="35"/>
        <v>12.822429999999999</v>
      </c>
      <c r="F135" s="69">
        <f t="shared" si="36"/>
        <v>12.425859999999998</v>
      </c>
      <c r="G135" s="69">
        <f t="shared" si="37"/>
        <v>12.02929</v>
      </c>
      <c r="H135" s="69">
        <f t="shared" si="38"/>
        <v>11.632719999999999</v>
      </c>
      <c r="I135" s="69">
        <f t="shared" si="39"/>
        <v>11.236149999999999</v>
      </c>
      <c r="J135" s="70" t="s">
        <v>76</v>
      </c>
      <c r="K135" s="70">
        <v>1</v>
      </c>
      <c r="L135" s="79">
        <v>200</v>
      </c>
      <c r="M135" s="71"/>
      <c r="N135" s="74"/>
      <c r="O135" s="80" t="s">
        <v>1010</v>
      </c>
      <c r="P135" s="70"/>
      <c r="Q135" s="79">
        <v>194</v>
      </c>
      <c r="R135" s="79" t="s">
        <v>754</v>
      </c>
      <c r="S135" s="71" t="s">
        <v>866</v>
      </c>
      <c r="T135" s="71"/>
      <c r="U135" s="70" t="s">
        <v>146</v>
      </c>
      <c r="V135" s="70" t="s">
        <v>867</v>
      </c>
      <c r="W135" s="70" t="s">
        <v>867</v>
      </c>
      <c r="X135" s="70" t="s">
        <v>248</v>
      </c>
      <c r="Y135" s="70"/>
      <c r="Z135" s="70" t="s">
        <v>867</v>
      </c>
      <c r="AA135" s="70"/>
      <c r="AB135" s="73" t="s">
        <v>867</v>
      </c>
    </row>
    <row r="136" spans="2:28" s="20" customFormat="1" ht="33" customHeight="1" x14ac:dyDescent="0.25">
      <c r="B136" s="118" t="s">
        <v>245</v>
      </c>
      <c r="C136" s="68" t="s">
        <v>187</v>
      </c>
      <c r="D136" s="112">
        <v>21.842500000000001</v>
      </c>
      <c r="E136" s="69">
        <f t="shared" si="35"/>
        <v>21.187225000000002</v>
      </c>
      <c r="F136" s="69">
        <f t="shared" si="36"/>
        <v>20.531949999999998</v>
      </c>
      <c r="G136" s="69">
        <f t="shared" si="37"/>
        <v>19.876675000000002</v>
      </c>
      <c r="H136" s="69">
        <f t="shared" si="38"/>
        <v>19.221400000000003</v>
      </c>
      <c r="I136" s="69">
        <f t="shared" si="39"/>
        <v>18.566125</v>
      </c>
      <c r="J136" s="70" t="s">
        <v>76</v>
      </c>
      <c r="K136" s="70">
        <v>2</v>
      </c>
      <c r="L136" s="70">
        <v>220</v>
      </c>
      <c r="M136" s="70"/>
      <c r="N136" s="74"/>
      <c r="O136" s="80" t="s">
        <v>180</v>
      </c>
      <c r="P136" s="70"/>
      <c r="Q136" s="70">
        <v>340</v>
      </c>
      <c r="R136" s="70" t="s">
        <v>252</v>
      </c>
      <c r="S136" s="71" t="s">
        <v>866</v>
      </c>
      <c r="T136" s="71"/>
      <c r="U136" s="70" t="s">
        <v>146</v>
      </c>
      <c r="V136" s="70" t="s">
        <v>867</v>
      </c>
      <c r="W136" s="70" t="s">
        <v>867</v>
      </c>
      <c r="X136" s="70" t="s">
        <v>248</v>
      </c>
      <c r="Y136" s="70"/>
      <c r="Z136" s="70" t="s">
        <v>867</v>
      </c>
      <c r="AA136" s="70"/>
      <c r="AB136" s="73" t="s">
        <v>867</v>
      </c>
    </row>
    <row r="137" spans="2:28" s="20" customFormat="1" ht="33" customHeight="1" x14ac:dyDescent="0.25">
      <c r="B137" s="118" t="s">
        <v>245</v>
      </c>
      <c r="C137" s="68" t="s">
        <v>188</v>
      </c>
      <c r="D137" s="112">
        <v>23.861999999999998</v>
      </c>
      <c r="E137" s="69">
        <f t="shared" si="35"/>
        <v>23.146139999999999</v>
      </c>
      <c r="F137" s="69">
        <f t="shared" si="36"/>
        <v>22.430279999999996</v>
      </c>
      <c r="G137" s="69">
        <f t="shared" si="37"/>
        <v>21.71442</v>
      </c>
      <c r="H137" s="69">
        <f t="shared" si="38"/>
        <v>20.998559999999998</v>
      </c>
      <c r="I137" s="69">
        <f t="shared" si="39"/>
        <v>20.282699999999998</v>
      </c>
      <c r="J137" s="70" t="s">
        <v>76</v>
      </c>
      <c r="K137" s="70">
        <v>2</v>
      </c>
      <c r="L137" s="70">
        <v>250</v>
      </c>
      <c r="M137" s="70"/>
      <c r="N137" s="74"/>
      <c r="O137" s="80" t="s">
        <v>189</v>
      </c>
      <c r="P137" s="70"/>
      <c r="Q137" s="70">
        <v>150</v>
      </c>
      <c r="R137" s="70" t="s">
        <v>247</v>
      </c>
      <c r="S137" s="71" t="s">
        <v>866</v>
      </c>
      <c r="T137" s="71"/>
      <c r="U137" s="70" t="s">
        <v>146</v>
      </c>
      <c r="V137" s="70" t="s">
        <v>867</v>
      </c>
      <c r="W137" s="70" t="s">
        <v>867</v>
      </c>
      <c r="X137" s="70" t="s">
        <v>248</v>
      </c>
      <c r="Y137" s="70"/>
      <c r="Z137" s="70" t="s">
        <v>867</v>
      </c>
      <c r="AA137" s="70"/>
      <c r="AB137" s="73" t="s">
        <v>867</v>
      </c>
    </row>
    <row r="138" spans="2:28" ht="33" customHeight="1" x14ac:dyDescent="0.2">
      <c r="B138" s="118" t="s">
        <v>245</v>
      </c>
      <c r="C138" s="84" t="s">
        <v>190</v>
      </c>
      <c r="D138" s="113">
        <v>42.9878</v>
      </c>
      <c r="E138" s="69">
        <f t="shared" si="35"/>
        <v>41.698166000000001</v>
      </c>
      <c r="F138" s="69">
        <f t="shared" si="36"/>
        <v>40.408532000000001</v>
      </c>
      <c r="G138" s="69">
        <f t="shared" si="37"/>
        <v>39.118898000000002</v>
      </c>
      <c r="H138" s="69">
        <f t="shared" si="38"/>
        <v>37.829264000000002</v>
      </c>
      <c r="I138" s="69">
        <f t="shared" si="39"/>
        <v>36.539630000000002</v>
      </c>
      <c r="J138" s="70" t="s">
        <v>75</v>
      </c>
      <c r="K138" s="70">
        <v>3</v>
      </c>
      <c r="L138" s="70">
        <v>200</v>
      </c>
      <c r="M138" s="70"/>
      <c r="N138" s="74"/>
      <c r="O138" s="80" t="s">
        <v>184</v>
      </c>
      <c r="P138" s="70"/>
      <c r="Q138" s="70">
        <v>190</v>
      </c>
      <c r="R138" s="70" t="s">
        <v>247</v>
      </c>
      <c r="S138" s="71" t="s">
        <v>866</v>
      </c>
      <c r="T138" s="71"/>
      <c r="U138" s="70" t="s">
        <v>146</v>
      </c>
      <c r="V138" s="70" t="s">
        <v>867</v>
      </c>
      <c r="W138" s="70" t="s">
        <v>867</v>
      </c>
      <c r="X138" s="70" t="s">
        <v>248</v>
      </c>
      <c r="Y138" s="70"/>
      <c r="Z138" s="70"/>
      <c r="AA138" s="70"/>
      <c r="AB138" s="76"/>
    </row>
    <row r="139" spans="2:28" ht="33" customHeight="1" x14ac:dyDescent="0.2">
      <c r="B139" s="118" t="s">
        <v>245</v>
      </c>
      <c r="C139" s="84" t="s">
        <v>1602</v>
      </c>
      <c r="D139" s="113">
        <v>14.55</v>
      </c>
      <c r="E139" s="69">
        <f t="shared" si="35"/>
        <v>14.1135</v>
      </c>
      <c r="F139" s="69">
        <f t="shared" si="36"/>
        <v>13.677</v>
      </c>
      <c r="G139" s="69">
        <f t="shared" si="37"/>
        <v>13.240500000000001</v>
      </c>
      <c r="H139" s="69">
        <f t="shared" si="38"/>
        <v>12.804</v>
      </c>
      <c r="I139" s="69">
        <f t="shared" si="39"/>
        <v>12.3675</v>
      </c>
      <c r="J139" s="70" t="s">
        <v>78</v>
      </c>
      <c r="K139" s="70">
        <v>2</v>
      </c>
      <c r="L139" s="70">
        <v>200</v>
      </c>
      <c r="M139" s="70"/>
      <c r="N139" s="74"/>
      <c r="O139" s="80" t="s">
        <v>1523</v>
      </c>
      <c r="P139" s="70"/>
      <c r="Q139" s="70">
        <v>163</v>
      </c>
      <c r="R139" s="70" t="s">
        <v>250</v>
      </c>
      <c r="S139" s="71" t="s">
        <v>866</v>
      </c>
      <c r="T139" s="71"/>
      <c r="U139" s="70" t="s">
        <v>146</v>
      </c>
      <c r="V139" s="70" t="s">
        <v>867</v>
      </c>
      <c r="W139" s="70" t="s">
        <v>867</v>
      </c>
      <c r="X139" s="70" t="s">
        <v>248</v>
      </c>
      <c r="Y139" s="70"/>
      <c r="Z139" s="70" t="s">
        <v>867</v>
      </c>
      <c r="AA139" s="70"/>
      <c r="AB139" s="76"/>
    </row>
    <row r="140" spans="2:28" ht="33" customHeight="1" x14ac:dyDescent="0.2">
      <c r="B140" s="118" t="s">
        <v>245</v>
      </c>
      <c r="C140" s="68" t="s">
        <v>756</v>
      </c>
      <c r="D140" s="112">
        <v>41.888199999999998</v>
      </c>
      <c r="E140" s="69">
        <f t="shared" si="35"/>
        <v>40.631553999999994</v>
      </c>
      <c r="F140" s="69">
        <f t="shared" si="36"/>
        <v>39.374907999999998</v>
      </c>
      <c r="G140" s="69">
        <f t="shared" si="37"/>
        <v>38.118262000000001</v>
      </c>
      <c r="H140" s="69">
        <f t="shared" si="38"/>
        <v>36.861615999999998</v>
      </c>
      <c r="I140" s="69">
        <f t="shared" si="39"/>
        <v>35.604969999999994</v>
      </c>
      <c r="J140" s="70" t="s">
        <v>75</v>
      </c>
      <c r="K140" s="70">
        <v>3</v>
      </c>
      <c r="L140" s="71">
        <v>240</v>
      </c>
      <c r="M140" s="81"/>
      <c r="N140" s="81"/>
      <c r="O140" s="80" t="s">
        <v>212</v>
      </c>
      <c r="P140" s="81"/>
      <c r="Q140" s="71">
        <v>120</v>
      </c>
      <c r="R140" s="71" t="s">
        <v>250</v>
      </c>
      <c r="S140" s="71" t="s">
        <v>866</v>
      </c>
      <c r="T140" s="71"/>
      <c r="U140" s="70" t="s">
        <v>146</v>
      </c>
      <c r="V140" s="70" t="s">
        <v>867</v>
      </c>
      <c r="W140" s="70" t="s">
        <v>867</v>
      </c>
      <c r="X140" s="70" t="s">
        <v>248</v>
      </c>
      <c r="Y140" s="70"/>
      <c r="Z140" s="81"/>
      <c r="AA140" s="81"/>
      <c r="AB140" s="82"/>
    </row>
    <row r="141" spans="2:28" ht="33" customHeight="1" x14ac:dyDescent="0.2">
      <c r="B141" s="118" t="s">
        <v>245</v>
      </c>
      <c r="C141" s="68" t="s">
        <v>1997</v>
      </c>
      <c r="D141" s="112">
        <v>15.75</v>
      </c>
      <c r="E141" s="69">
        <f t="shared" si="35"/>
        <v>15.2775</v>
      </c>
      <c r="F141" s="69">
        <f t="shared" si="36"/>
        <v>14.805</v>
      </c>
      <c r="G141" s="69">
        <f t="shared" si="37"/>
        <v>14.332500000000001</v>
      </c>
      <c r="H141" s="69">
        <f t="shared" si="38"/>
        <v>13.86</v>
      </c>
      <c r="I141" s="69">
        <f t="shared" si="39"/>
        <v>13.387499999999999</v>
      </c>
      <c r="J141" s="70" t="s">
        <v>78</v>
      </c>
      <c r="K141" s="70">
        <v>2</v>
      </c>
      <c r="L141" s="70">
        <v>200</v>
      </c>
      <c r="M141" s="70"/>
      <c r="N141" s="74"/>
      <c r="O141" s="80" t="s">
        <v>1523</v>
      </c>
      <c r="P141" s="70"/>
      <c r="Q141" s="70">
        <v>165</v>
      </c>
      <c r="R141" s="70" t="s">
        <v>250</v>
      </c>
      <c r="S141" s="71" t="s">
        <v>866</v>
      </c>
      <c r="T141" s="71"/>
      <c r="U141" s="70" t="s">
        <v>146</v>
      </c>
      <c r="V141" s="70" t="s">
        <v>867</v>
      </c>
      <c r="W141" s="70" t="s">
        <v>867</v>
      </c>
      <c r="X141" s="70" t="s">
        <v>248</v>
      </c>
      <c r="Y141" s="70"/>
      <c r="Z141" s="70" t="s">
        <v>867</v>
      </c>
      <c r="AA141" s="70"/>
      <c r="AB141" s="76"/>
    </row>
    <row r="142" spans="2:28" ht="33" customHeight="1" x14ac:dyDescent="0.2">
      <c r="B142" s="118" t="s">
        <v>245</v>
      </c>
      <c r="C142" s="68" t="s">
        <v>1603</v>
      </c>
      <c r="D142" s="112">
        <v>17.82</v>
      </c>
      <c r="E142" s="69">
        <f t="shared" si="35"/>
        <v>17.285399999999999</v>
      </c>
      <c r="F142" s="69">
        <f t="shared" si="36"/>
        <v>16.750799999999998</v>
      </c>
      <c r="G142" s="69">
        <f t="shared" si="37"/>
        <v>16.216200000000001</v>
      </c>
      <c r="H142" s="69">
        <f t="shared" si="38"/>
        <v>15.6816</v>
      </c>
      <c r="I142" s="69">
        <f t="shared" si="39"/>
        <v>15.147</v>
      </c>
      <c r="J142" s="70" t="s">
        <v>78</v>
      </c>
      <c r="K142" s="70">
        <v>2</v>
      </c>
      <c r="L142" s="71">
        <v>200</v>
      </c>
      <c r="M142" s="81"/>
      <c r="N142" s="81"/>
      <c r="O142" s="80" t="s">
        <v>1523</v>
      </c>
      <c r="P142" s="81"/>
      <c r="Q142" s="71">
        <v>180</v>
      </c>
      <c r="R142" s="71" t="s">
        <v>250</v>
      </c>
      <c r="S142" s="71" t="s">
        <v>866</v>
      </c>
      <c r="T142" s="71"/>
      <c r="U142" s="70" t="s">
        <v>146</v>
      </c>
      <c r="V142" s="70" t="s">
        <v>867</v>
      </c>
      <c r="W142" s="70" t="s">
        <v>867</v>
      </c>
      <c r="X142" s="70" t="s">
        <v>248</v>
      </c>
      <c r="Y142" s="70"/>
      <c r="Z142" s="70" t="s">
        <v>867</v>
      </c>
      <c r="AA142" s="81"/>
      <c r="AB142" s="82"/>
    </row>
    <row r="143" spans="2:28" ht="33" customHeight="1" x14ac:dyDescent="0.2">
      <c r="B143" s="118" t="s">
        <v>245</v>
      </c>
      <c r="C143" s="68" t="s">
        <v>1482</v>
      </c>
      <c r="D143" s="112">
        <v>22.951499999999999</v>
      </c>
      <c r="E143" s="69">
        <f t="shared" si="35"/>
        <v>22.262954999999998</v>
      </c>
      <c r="F143" s="69">
        <f t="shared" si="36"/>
        <v>21.574409999999997</v>
      </c>
      <c r="G143" s="69">
        <f t="shared" si="37"/>
        <v>20.885864999999999</v>
      </c>
      <c r="H143" s="69">
        <f t="shared" si="38"/>
        <v>20.197320000000001</v>
      </c>
      <c r="I143" s="69">
        <f t="shared" si="39"/>
        <v>19.508775</v>
      </c>
      <c r="J143" s="70" t="s">
        <v>78</v>
      </c>
      <c r="K143" s="70">
        <v>2</v>
      </c>
      <c r="L143" s="71">
        <v>200</v>
      </c>
      <c r="M143" s="81"/>
      <c r="N143" s="81"/>
      <c r="O143" s="80" t="s">
        <v>1483</v>
      </c>
      <c r="P143" s="81"/>
      <c r="Q143" s="71">
        <v>180</v>
      </c>
      <c r="R143" s="71" t="s">
        <v>250</v>
      </c>
      <c r="S143" s="71" t="s">
        <v>866</v>
      </c>
      <c r="T143" s="71"/>
      <c r="U143" s="70" t="s">
        <v>146</v>
      </c>
      <c r="V143" s="70" t="s">
        <v>867</v>
      </c>
      <c r="W143" s="70" t="s">
        <v>867</v>
      </c>
      <c r="X143" s="70" t="s">
        <v>248</v>
      </c>
      <c r="Y143" s="70"/>
      <c r="Z143" s="81"/>
      <c r="AA143" s="81"/>
      <c r="AB143" s="82"/>
    </row>
    <row r="144" spans="2:28" ht="33" customHeight="1" x14ac:dyDescent="0.2">
      <c r="B144" s="118" t="s">
        <v>245</v>
      </c>
      <c r="C144" s="68" t="s">
        <v>3272</v>
      </c>
      <c r="D144" s="113">
        <v>19.422999999999998</v>
      </c>
      <c r="E144" s="69">
        <f t="shared" si="35"/>
        <v>18.840309999999999</v>
      </c>
      <c r="F144" s="69">
        <f t="shared" si="36"/>
        <v>18.257619999999996</v>
      </c>
      <c r="G144" s="69">
        <f t="shared" si="37"/>
        <v>17.67493</v>
      </c>
      <c r="H144" s="69">
        <f t="shared" si="38"/>
        <v>17.09224</v>
      </c>
      <c r="I144" s="69">
        <f t="shared" si="39"/>
        <v>16.509549999999997</v>
      </c>
      <c r="J144" s="70" t="s">
        <v>79</v>
      </c>
      <c r="K144" s="70">
        <v>2</v>
      </c>
      <c r="L144" s="70">
        <v>200</v>
      </c>
      <c r="M144" s="70"/>
      <c r="N144" s="74"/>
      <c r="O144" s="80" t="s">
        <v>184</v>
      </c>
      <c r="P144" s="70"/>
      <c r="Q144" s="70">
        <v>170</v>
      </c>
      <c r="R144" s="70" t="s">
        <v>250</v>
      </c>
      <c r="S144" s="71" t="s">
        <v>866</v>
      </c>
      <c r="T144" s="71"/>
      <c r="U144" s="70" t="s">
        <v>146</v>
      </c>
      <c r="V144" s="70" t="s">
        <v>867</v>
      </c>
      <c r="W144" s="70" t="s">
        <v>867</v>
      </c>
      <c r="X144" s="70" t="s">
        <v>248</v>
      </c>
      <c r="Y144" s="70"/>
      <c r="Z144" s="70"/>
      <c r="AA144" s="70"/>
      <c r="AB144" s="76"/>
    </row>
    <row r="145" spans="2:28" ht="33" customHeight="1" x14ac:dyDescent="0.2">
      <c r="B145" s="118" t="s">
        <v>245</v>
      </c>
      <c r="C145" s="68" t="s">
        <v>1998</v>
      </c>
      <c r="D145" s="113">
        <v>10.5</v>
      </c>
      <c r="E145" s="69">
        <f t="shared" si="35"/>
        <v>10.185</v>
      </c>
      <c r="F145" s="69">
        <f t="shared" si="36"/>
        <v>9.8699999999999992</v>
      </c>
      <c r="G145" s="69">
        <f t="shared" si="37"/>
        <v>9.5549999999999997</v>
      </c>
      <c r="H145" s="69">
        <f t="shared" si="38"/>
        <v>9.24</v>
      </c>
      <c r="I145" s="69">
        <f t="shared" si="39"/>
        <v>8.9249999999999989</v>
      </c>
      <c r="J145" s="70" t="s">
        <v>78</v>
      </c>
      <c r="K145" s="70">
        <v>1</v>
      </c>
      <c r="L145" s="70">
        <v>300</v>
      </c>
      <c r="M145" s="70"/>
      <c r="N145" s="74"/>
      <c r="O145" s="431" t="s">
        <v>2002</v>
      </c>
      <c r="P145" s="70"/>
      <c r="Q145" s="70">
        <v>68</v>
      </c>
      <c r="R145" s="71" t="s">
        <v>250</v>
      </c>
      <c r="S145" s="71" t="s">
        <v>866</v>
      </c>
      <c r="T145" s="71"/>
      <c r="U145" s="70" t="s">
        <v>146</v>
      </c>
      <c r="V145" s="70" t="s">
        <v>867</v>
      </c>
      <c r="W145" s="70" t="s">
        <v>867</v>
      </c>
      <c r="X145" s="70" t="s">
        <v>248</v>
      </c>
      <c r="Y145" s="70"/>
      <c r="Z145" s="70" t="s">
        <v>867</v>
      </c>
      <c r="AA145" s="81"/>
      <c r="AB145" s="73" t="s">
        <v>867</v>
      </c>
    </row>
    <row r="146" spans="2:28" ht="33" customHeight="1" x14ac:dyDescent="0.2">
      <c r="B146" s="118" t="s">
        <v>245</v>
      </c>
      <c r="C146" s="68" t="s">
        <v>3318</v>
      </c>
      <c r="D146" s="112">
        <v>14.55</v>
      </c>
      <c r="E146" s="69">
        <f t="shared" si="35"/>
        <v>14.1135</v>
      </c>
      <c r="F146" s="69">
        <f t="shared" si="36"/>
        <v>13.677</v>
      </c>
      <c r="G146" s="69">
        <f t="shared" si="37"/>
        <v>13.240500000000001</v>
      </c>
      <c r="H146" s="69">
        <f t="shared" si="38"/>
        <v>12.804</v>
      </c>
      <c r="I146" s="69">
        <f t="shared" si="39"/>
        <v>12.3675</v>
      </c>
      <c r="J146" s="70" t="s">
        <v>78</v>
      </c>
      <c r="K146" s="70">
        <v>2</v>
      </c>
      <c r="L146" s="70">
        <v>200</v>
      </c>
      <c r="M146" s="70"/>
      <c r="N146" s="74"/>
      <c r="O146" s="80" t="s">
        <v>1484</v>
      </c>
      <c r="P146" s="70"/>
      <c r="Q146" s="70">
        <v>174</v>
      </c>
      <c r="R146" s="70" t="s">
        <v>247</v>
      </c>
      <c r="S146" s="71" t="s">
        <v>866</v>
      </c>
      <c r="T146" s="71" t="s">
        <v>3319</v>
      </c>
      <c r="U146" s="70" t="s">
        <v>146</v>
      </c>
      <c r="V146" s="83" t="s">
        <v>867</v>
      </c>
      <c r="W146" s="70" t="s">
        <v>867</v>
      </c>
      <c r="X146" s="70" t="s">
        <v>248</v>
      </c>
      <c r="Y146" s="70">
        <v>4</v>
      </c>
      <c r="Z146" s="70" t="s">
        <v>867</v>
      </c>
      <c r="AA146" s="70"/>
      <c r="AB146" s="73"/>
    </row>
    <row r="147" spans="2:28" ht="33" customHeight="1" x14ac:dyDescent="0.2">
      <c r="B147" s="118" t="s">
        <v>245</v>
      </c>
      <c r="C147" s="68" t="s">
        <v>1999</v>
      </c>
      <c r="D147" s="113">
        <v>16.350000000000001</v>
      </c>
      <c r="E147" s="69">
        <f t="shared" si="35"/>
        <v>15.859500000000001</v>
      </c>
      <c r="F147" s="69">
        <f t="shared" si="36"/>
        <v>15.369</v>
      </c>
      <c r="G147" s="69">
        <f t="shared" si="37"/>
        <v>14.878500000000003</v>
      </c>
      <c r="H147" s="69">
        <f t="shared" si="38"/>
        <v>14.388000000000002</v>
      </c>
      <c r="I147" s="69">
        <f t="shared" si="39"/>
        <v>13.897500000000001</v>
      </c>
      <c r="J147" s="70" t="s">
        <v>78</v>
      </c>
      <c r="K147" s="70">
        <v>2</v>
      </c>
      <c r="L147" s="70">
        <v>300</v>
      </c>
      <c r="M147" s="70"/>
      <c r="N147" s="74"/>
      <c r="O147" s="431" t="s">
        <v>2001</v>
      </c>
      <c r="P147" s="70"/>
      <c r="Q147" s="70">
        <v>182</v>
      </c>
      <c r="R147" s="71" t="s">
        <v>250</v>
      </c>
      <c r="S147" s="71" t="s">
        <v>866</v>
      </c>
      <c r="T147" s="71"/>
      <c r="U147" s="70" t="s">
        <v>146</v>
      </c>
      <c r="V147" s="70" t="s">
        <v>867</v>
      </c>
      <c r="W147" s="70" t="s">
        <v>867</v>
      </c>
      <c r="X147" s="70" t="s">
        <v>248</v>
      </c>
      <c r="Y147" s="70"/>
      <c r="Z147" s="70" t="s">
        <v>867</v>
      </c>
      <c r="AA147" s="81"/>
      <c r="AB147" s="73" t="s">
        <v>867</v>
      </c>
    </row>
    <row r="148" spans="2:28" ht="33" customHeight="1" x14ac:dyDescent="0.2">
      <c r="B148" s="118" t="s">
        <v>245</v>
      </c>
      <c r="C148" s="68" t="s">
        <v>193</v>
      </c>
      <c r="D148" s="112">
        <v>27.7469</v>
      </c>
      <c r="E148" s="69">
        <f t="shared" si="35"/>
        <v>26.914493</v>
      </c>
      <c r="F148" s="69">
        <f t="shared" si="36"/>
        <v>26.082086</v>
      </c>
      <c r="G148" s="69">
        <f t="shared" si="37"/>
        <v>25.249679</v>
      </c>
      <c r="H148" s="69">
        <f t="shared" si="38"/>
        <v>24.417272000000001</v>
      </c>
      <c r="I148" s="69">
        <f t="shared" si="39"/>
        <v>23.584865000000001</v>
      </c>
      <c r="J148" s="70" t="s">
        <v>77</v>
      </c>
      <c r="K148" s="70">
        <v>3</v>
      </c>
      <c r="L148" s="70">
        <v>180</v>
      </c>
      <c r="M148" s="71"/>
      <c r="N148" s="74"/>
      <c r="O148" s="80" t="s">
        <v>194</v>
      </c>
      <c r="P148" s="70"/>
      <c r="Q148" s="70">
        <v>210</v>
      </c>
      <c r="R148" s="70" t="s">
        <v>251</v>
      </c>
      <c r="S148" s="71" t="s">
        <v>867</v>
      </c>
      <c r="T148" s="71"/>
      <c r="U148" s="71" t="s">
        <v>206</v>
      </c>
      <c r="V148" s="70" t="s">
        <v>867</v>
      </c>
      <c r="W148" s="79" t="s">
        <v>867</v>
      </c>
      <c r="X148" s="70" t="s">
        <v>248</v>
      </c>
      <c r="Y148" s="70"/>
      <c r="Z148" s="79" t="s">
        <v>867</v>
      </c>
      <c r="AA148" s="70"/>
      <c r="AB148" s="73" t="s">
        <v>867</v>
      </c>
    </row>
    <row r="149" spans="2:28" ht="33" customHeight="1" x14ac:dyDescent="0.2">
      <c r="B149" s="118" t="s">
        <v>245</v>
      </c>
      <c r="C149" s="68" t="s">
        <v>191</v>
      </c>
      <c r="D149" s="112">
        <v>15.263</v>
      </c>
      <c r="E149" s="69">
        <f t="shared" si="35"/>
        <v>14.805109999999999</v>
      </c>
      <c r="F149" s="69">
        <f t="shared" si="36"/>
        <v>14.347219999999998</v>
      </c>
      <c r="G149" s="69">
        <f t="shared" si="37"/>
        <v>13.889330000000001</v>
      </c>
      <c r="H149" s="69">
        <f t="shared" si="38"/>
        <v>13.43144</v>
      </c>
      <c r="I149" s="69">
        <f t="shared" si="39"/>
        <v>12.973549999999999</v>
      </c>
      <c r="J149" s="70" t="s">
        <v>77</v>
      </c>
      <c r="K149" s="70">
        <v>2</v>
      </c>
      <c r="L149" s="70">
        <v>200</v>
      </c>
      <c r="M149" s="70"/>
      <c r="N149" s="74"/>
      <c r="O149" s="80" t="s">
        <v>3322</v>
      </c>
      <c r="P149" s="70"/>
      <c r="Q149" s="70">
        <v>140</v>
      </c>
      <c r="R149" s="70" t="s">
        <v>247</v>
      </c>
      <c r="S149" s="71" t="s">
        <v>867</v>
      </c>
      <c r="T149" s="71"/>
      <c r="U149" s="70" t="s">
        <v>146</v>
      </c>
      <c r="V149" s="70" t="s">
        <v>867</v>
      </c>
      <c r="W149" s="70" t="s">
        <v>867</v>
      </c>
      <c r="X149" s="70" t="s">
        <v>248</v>
      </c>
      <c r="Y149" s="70"/>
      <c r="Z149" s="70" t="s">
        <v>867</v>
      </c>
      <c r="AA149" s="70"/>
      <c r="AB149" s="73" t="s">
        <v>867</v>
      </c>
    </row>
    <row r="150" spans="2:28" ht="33" customHeight="1" x14ac:dyDescent="0.2">
      <c r="B150" s="118" t="s">
        <v>245</v>
      </c>
      <c r="C150" s="68" t="s">
        <v>192</v>
      </c>
      <c r="D150" s="112">
        <v>27.5868</v>
      </c>
      <c r="E150" s="69">
        <f t="shared" si="35"/>
        <v>26.759195999999999</v>
      </c>
      <c r="F150" s="69">
        <f t="shared" si="36"/>
        <v>25.931591999999998</v>
      </c>
      <c r="G150" s="69">
        <f t="shared" si="37"/>
        <v>25.103988000000001</v>
      </c>
      <c r="H150" s="69">
        <f t="shared" si="38"/>
        <v>24.276384</v>
      </c>
      <c r="I150" s="69">
        <f t="shared" si="39"/>
        <v>23.448779999999999</v>
      </c>
      <c r="J150" s="70" t="s">
        <v>77</v>
      </c>
      <c r="K150" s="70">
        <v>3</v>
      </c>
      <c r="L150" s="70">
        <v>200</v>
      </c>
      <c r="M150" s="70"/>
      <c r="N150" s="74"/>
      <c r="O150" s="80" t="s">
        <v>3322</v>
      </c>
      <c r="P150" s="70"/>
      <c r="Q150" s="70">
        <v>370</v>
      </c>
      <c r="R150" s="70" t="s">
        <v>252</v>
      </c>
      <c r="S150" s="71" t="s">
        <v>866</v>
      </c>
      <c r="T150" s="71"/>
      <c r="U150" s="70" t="s">
        <v>146</v>
      </c>
      <c r="V150" s="70" t="s">
        <v>867</v>
      </c>
      <c r="W150" s="70" t="s">
        <v>867</v>
      </c>
      <c r="X150" s="70" t="s">
        <v>248</v>
      </c>
      <c r="Y150" s="70"/>
      <c r="Z150" s="70" t="s">
        <v>867</v>
      </c>
      <c r="AA150" s="70"/>
      <c r="AB150" s="73" t="s">
        <v>867</v>
      </c>
    </row>
    <row r="151" spans="2:28" ht="33" customHeight="1" x14ac:dyDescent="0.2">
      <c r="B151" s="118" t="s">
        <v>245</v>
      </c>
      <c r="C151" s="68" t="s">
        <v>1026</v>
      </c>
      <c r="D151" s="112">
        <v>8.41</v>
      </c>
      <c r="E151" s="69">
        <f t="shared" si="35"/>
        <v>8.1577000000000002</v>
      </c>
      <c r="F151" s="69">
        <f t="shared" si="36"/>
        <v>7.9053999999999993</v>
      </c>
      <c r="G151" s="69">
        <f t="shared" si="37"/>
        <v>7.6531000000000002</v>
      </c>
      <c r="H151" s="69">
        <f t="shared" si="38"/>
        <v>7.4008000000000003</v>
      </c>
      <c r="I151" s="69">
        <f t="shared" si="39"/>
        <v>7.1485000000000003</v>
      </c>
      <c r="J151" s="70" t="s">
        <v>76</v>
      </c>
      <c r="K151" s="70">
        <v>1</v>
      </c>
      <c r="L151" s="70">
        <v>200</v>
      </c>
      <c r="M151" s="70"/>
      <c r="N151" s="74"/>
      <c r="O151" s="80" t="s">
        <v>3322</v>
      </c>
      <c r="P151" s="70"/>
      <c r="Q151" s="70">
        <v>170</v>
      </c>
      <c r="R151" s="70" t="s">
        <v>247</v>
      </c>
      <c r="S151" s="71" t="s">
        <v>867</v>
      </c>
      <c r="T151" s="71"/>
      <c r="U151" s="70" t="s">
        <v>146</v>
      </c>
      <c r="V151" s="70" t="s">
        <v>867</v>
      </c>
      <c r="W151" s="70" t="s">
        <v>867</v>
      </c>
      <c r="X151" s="70" t="s">
        <v>248</v>
      </c>
      <c r="Y151" s="70"/>
      <c r="Z151" s="70" t="s">
        <v>867</v>
      </c>
      <c r="AA151" s="70"/>
      <c r="AB151" s="73" t="s">
        <v>867</v>
      </c>
    </row>
    <row r="152" spans="2:28" ht="33" customHeight="1" x14ac:dyDescent="0.2">
      <c r="B152" s="118" t="s">
        <v>245</v>
      </c>
      <c r="C152" s="68" t="s">
        <v>3320</v>
      </c>
      <c r="D152" s="112">
        <v>14.44</v>
      </c>
      <c r="E152" s="69">
        <f t="shared" ref="E152" si="40">D152*0.97</f>
        <v>14.006799999999998</v>
      </c>
      <c r="F152" s="69">
        <f t="shared" ref="F152" si="41">D152*0.94</f>
        <v>13.573599999999999</v>
      </c>
      <c r="G152" s="69">
        <f t="shared" ref="G152" si="42">D152*0.91</f>
        <v>13.1404</v>
      </c>
      <c r="H152" s="69">
        <f t="shared" ref="H152" si="43">D152*0.88</f>
        <v>12.7072</v>
      </c>
      <c r="I152" s="69">
        <f t="shared" ref="I152" si="44">D152*0.85</f>
        <v>12.273999999999999</v>
      </c>
      <c r="J152" s="70" t="s">
        <v>76</v>
      </c>
      <c r="K152" s="70">
        <v>1</v>
      </c>
      <c r="L152" s="70">
        <v>200</v>
      </c>
      <c r="M152" s="70"/>
      <c r="N152" s="74"/>
      <c r="O152" s="80" t="s">
        <v>3321</v>
      </c>
      <c r="P152" s="70"/>
      <c r="Q152" s="70">
        <v>310</v>
      </c>
      <c r="R152" s="70" t="s">
        <v>252</v>
      </c>
      <c r="S152" s="71" t="s">
        <v>866</v>
      </c>
      <c r="T152" s="71"/>
      <c r="U152" s="70" t="s">
        <v>146</v>
      </c>
      <c r="V152" s="70" t="s">
        <v>867</v>
      </c>
      <c r="W152" s="70" t="s">
        <v>867</v>
      </c>
      <c r="X152" s="70" t="s">
        <v>248</v>
      </c>
      <c r="Y152" s="70"/>
      <c r="Z152" s="70" t="s">
        <v>867</v>
      </c>
      <c r="AA152" s="70"/>
      <c r="AB152" s="73" t="s">
        <v>867</v>
      </c>
    </row>
    <row r="153" spans="2:28" ht="33" customHeight="1" x14ac:dyDescent="0.2">
      <c r="B153" s="118" t="s">
        <v>245</v>
      </c>
      <c r="C153" s="68" t="s">
        <v>195</v>
      </c>
      <c r="D153" s="112">
        <v>20.910499999999999</v>
      </c>
      <c r="E153" s="69">
        <f t="shared" ref="E153:E158" si="45">D153*0.97</f>
        <v>20.283185</v>
      </c>
      <c r="F153" s="69">
        <f t="shared" ref="F153:F158" si="46">D153*0.94</f>
        <v>19.655869999999997</v>
      </c>
      <c r="G153" s="69">
        <f t="shared" ref="G153:G158" si="47">D153*0.91</f>
        <v>19.028555000000001</v>
      </c>
      <c r="H153" s="69">
        <f t="shared" ref="H153:H158" si="48">D153*0.88</f>
        <v>18.401239999999998</v>
      </c>
      <c r="I153" s="69">
        <f t="shared" ref="I153:I158" si="49">D153*0.85</f>
        <v>17.773924999999998</v>
      </c>
      <c r="J153" s="70" t="s">
        <v>77</v>
      </c>
      <c r="K153" s="70">
        <v>3</v>
      </c>
      <c r="L153" s="70">
        <v>180</v>
      </c>
      <c r="M153" s="71"/>
      <c r="N153" s="74"/>
      <c r="O153" s="80" t="s">
        <v>194</v>
      </c>
      <c r="P153" s="70"/>
      <c r="Q153" s="70">
        <v>250</v>
      </c>
      <c r="R153" s="70" t="s">
        <v>251</v>
      </c>
      <c r="S153" s="71" t="s">
        <v>867</v>
      </c>
      <c r="T153" s="71"/>
      <c r="U153" s="71" t="s">
        <v>207</v>
      </c>
      <c r="V153" s="70" t="s">
        <v>867</v>
      </c>
      <c r="W153" s="79" t="s">
        <v>867</v>
      </c>
      <c r="X153" s="70" t="s">
        <v>248</v>
      </c>
      <c r="Y153" s="70"/>
      <c r="Z153" s="79" t="s">
        <v>867</v>
      </c>
      <c r="AA153" s="70"/>
      <c r="AB153" s="73" t="s">
        <v>867</v>
      </c>
    </row>
    <row r="154" spans="2:28" ht="33" customHeight="1" x14ac:dyDescent="0.2">
      <c r="B154" s="118" t="s">
        <v>245</v>
      </c>
      <c r="C154" s="68" t="s">
        <v>159</v>
      </c>
      <c r="D154" s="112">
        <v>20.910499999999999</v>
      </c>
      <c r="E154" s="69">
        <f t="shared" si="45"/>
        <v>20.283185</v>
      </c>
      <c r="F154" s="69">
        <f t="shared" si="46"/>
        <v>19.655869999999997</v>
      </c>
      <c r="G154" s="69">
        <f t="shared" si="47"/>
        <v>19.028555000000001</v>
      </c>
      <c r="H154" s="69">
        <f t="shared" si="48"/>
        <v>18.401239999999998</v>
      </c>
      <c r="I154" s="69">
        <f t="shared" si="49"/>
        <v>17.773924999999998</v>
      </c>
      <c r="J154" s="70" t="s">
        <v>77</v>
      </c>
      <c r="K154" s="70">
        <v>3</v>
      </c>
      <c r="L154" s="70">
        <v>180</v>
      </c>
      <c r="M154" s="71"/>
      <c r="N154" s="74"/>
      <c r="O154" s="80" t="s">
        <v>194</v>
      </c>
      <c r="P154" s="70"/>
      <c r="Q154" s="70">
        <v>240</v>
      </c>
      <c r="R154" s="70" t="s">
        <v>251</v>
      </c>
      <c r="S154" s="71" t="s">
        <v>867</v>
      </c>
      <c r="T154" s="71"/>
      <c r="U154" s="71" t="s">
        <v>208</v>
      </c>
      <c r="V154" s="70" t="s">
        <v>867</v>
      </c>
      <c r="W154" s="79" t="s">
        <v>867</v>
      </c>
      <c r="X154" s="70" t="s">
        <v>248</v>
      </c>
      <c r="Y154" s="70"/>
      <c r="Z154" s="79" t="s">
        <v>867</v>
      </c>
      <c r="AA154" s="70"/>
      <c r="AB154" s="73" t="s">
        <v>867</v>
      </c>
    </row>
    <row r="155" spans="2:28" ht="33" customHeight="1" x14ac:dyDescent="0.2">
      <c r="B155" s="118" t="s">
        <v>245</v>
      </c>
      <c r="C155" s="68" t="s">
        <v>261</v>
      </c>
      <c r="D155" s="112">
        <v>11.664</v>
      </c>
      <c r="E155" s="69">
        <f t="shared" si="45"/>
        <v>11.314079999999999</v>
      </c>
      <c r="F155" s="69">
        <f t="shared" si="46"/>
        <v>10.96416</v>
      </c>
      <c r="G155" s="69">
        <f t="shared" si="47"/>
        <v>10.614240000000001</v>
      </c>
      <c r="H155" s="69">
        <f t="shared" si="48"/>
        <v>10.26432</v>
      </c>
      <c r="I155" s="69">
        <f t="shared" si="49"/>
        <v>9.9143999999999988</v>
      </c>
      <c r="J155" s="70" t="s">
        <v>76</v>
      </c>
      <c r="K155" s="70">
        <v>1</v>
      </c>
      <c r="L155" s="79">
        <v>220</v>
      </c>
      <c r="M155" s="70"/>
      <c r="N155" s="74"/>
      <c r="O155" s="80" t="s">
        <v>180</v>
      </c>
      <c r="P155" s="70"/>
      <c r="Q155" s="79">
        <v>160</v>
      </c>
      <c r="R155" s="79" t="s">
        <v>247</v>
      </c>
      <c r="S155" s="71" t="s">
        <v>866</v>
      </c>
      <c r="T155" s="71"/>
      <c r="U155" s="87" t="s">
        <v>160</v>
      </c>
      <c r="V155" s="70" t="s">
        <v>867</v>
      </c>
      <c r="W155" s="79" t="s">
        <v>867</v>
      </c>
      <c r="X155" s="70" t="s">
        <v>248</v>
      </c>
      <c r="Y155" s="70"/>
      <c r="Z155" s="79" t="s">
        <v>867</v>
      </c>
      <c r="AA155" s="70"/>
      <c r="AB155" s="73" t="s">
        <v>867</v>
      </c>
    </row>
    <row r="156" spans="2:28" ht="33" customHeight="1" x14ac:dyDescent="0.2">
      <c r="B156" s="118" t="s">
        <v>245</v>
      </c>
      <c r="C156" s="68" t="s">
        <v>757</v>
      </c>
      <c r="D156" s="112">
        <v>17.732700000000001</v>
      </c>
      <c r="E156" s="69">
        <f t="shared" si="45"/>
        <v>17.200718999999999</v>
      </c>
      <c r="F156" s="69">
        <f t="shared" si="46"/>
        <v>16.668738000000001</v>
      </c>
      <c r="G156" s="69">
        <f t="shared" si="47"/>
        <v>16.136757000000003</v>
      </c>
      <c r="H156" s="69">
        <f t="shared" si="48"/>
        <v>15.604776000000001</v>
      </c>
      <c r="I156" s="69">
        <f t="shared" si="49"/>
        <v>15.072795000000001</v>
      </c>
      <c r="J156" s="70" t="s">
        <v>76</v>
      </c>
      <c r="K156" s="70">
        <v>1</v>
      </c>
      <c r="L156" s="71">
        <v>300</v>
      </c>
      <c r="M156" s="81"/>
      <c r="N156" s="81"/>
      <c r="O156" s="80" t="s">
        <v>758</v>
      </c>
      <c r="P156" s="81"/>
      <c r="Q156" s="71">
        <v>170</v>
      </c>
      <c r="R156" s="71" t="s">
        <v>247</v>
      </c>
      <c r="S156" s="71" t="s">
        <v>866</v>
      </c>
      <c r="T156" s="71"/>
      <c r="U156" s="70" t="s">
        <v>146</v>
      </c>
      <c r="V156" s="70" t="s">
        <v>867</v>
      </c>
      <c r="W156" s="70" t="s">
        <v>867</v>
      </c>
      <c r="X156" s="70" t="s">
        <v>248</v>
      </c>
      <c r="Y156" s="70"/>
      <c r="Z156" s="70" t="s">
        <v>867</v>
      </c>
      <c r="AA156" s="81"/>
      <c r="AB156" s="73" t="s">
        <v>867</v>
      </c>
    </row>
    <row r="157" spans="2:28" ht="33" customHeight="1" x14ac:dyDescent="0.2">
      <c r="B157" s="118" t="s">
        <v>245</v>
      </c>
      <c r="C157" s="68" t="s">
        <v>759</v>
      </c>
      <c r="D157" s="112">
        <v>28.599499999999999</v>
      </c>
      <c r="E157" s="69">
        <f t="shared" si="45"/>
        <v>27.741515</v>
      </c>
      <c r="F157" s="69">
        <f t="shared" si="46"/>
        <v>26.883529999999997</v>
      </c>
      <c r="G157" s="69">
        <f t="shared" si="47"/>
        <v>26.025545000000001</v>
      </c>
      <c r="H157" s="69">
        <f t="shared" si="48"/>
        <v>25.167559999999998</v>
      </c>
      <c r="I157" s="69">
        <f t="shared" si="49"/>
        <v>24.309574999999999</v>
      </c>
      <c r="J157" s="70" t="s">
        <v>76</v>
      </c>
      <c r="K157" s="70">
        <v>2</v>
      </c>
      <c r="L157" s="71">
        <v>290</v>
      </c>
      <c r="M157" s="81"/>
      <c r="N157" s="81"/>
      <c r="O157" s="80" t="s">
        <v>1110</v>
      </c>
      <c r="P157" s="81"/>
      <c r="Q157" s="71">
        <v>350</v>
      </c>
      <c r="R157" s="71" t="s">
        <v>497</v>
      </c>
      <c r="S157" s="71" t="s">
        <v>866</v>
      </c>
      <c r="T157" s="71"/>
      <c r="U157" s="70" t="s">
        <v>146</v>
      </c>
      <c r="V157" s="70" t="s">
        <v>867</v>
      </c>
      <c r="W157" s="70" t="s">
        <v>867</v>
      </c>
      <c r="X157" s="70" t="s">
        <v>248</v>
      </c>
      <c r="Y157" s="70"/>
      <c r="Z157" s="70" t="s">
        <v>867</v>
      </c>
      <c r="AA157" s="81"/>
      <c r="AB157" s="73" t="s">
        <v>867</v>
      </c>
    </row>
    <row r="158" spans="2:28" ht="33" customHeight="1" thickBot="1" x14ac:dyDescent="0.25">
      <c r="B158" s="119" t="s">
        <v>245</v>
      </c>
      <c r="C158" s="88" t="s">
        <v>161</v>
      </c>
      <c r="D158" s="114">
        <v>38.820900000000002</v>
      </c>
      <c r="E158" s="89">
        <f t="shared" si="45"/>
        <v>37.656272999999999</v>
      </c>
      <c r="F158" s="89">
        <f t="shared" si="46"/>
        <v>36.491646000000003</v>
      </c>
      <c r="G158" s="89">
        <f t="shared" si="47"/>
        <v>35.327019</v>
      </c>
      <c r="H158" s="89">
        <f t="shared" si="48"/>
        <v>34.162392000000004</v>
      </c>
      <c r="I158" s="89">
        <f t="shared" si="49"/>
        <v>32.997765000000001</v>
      </c>
      <c r="J158" s="90" t="s">
        <v>75</v>
      </c>
      <c r="K158" s="90">
        <v>3</v>
      </c>
      <c r="L158" s="90">
        <v>230</v>
      </c>
      <c r="M158" s="91"/>
      <c r="N158" s="92"/>
      <c r="O158" s="125" t="s">
        <v>196</v>
      </c>
      <c r="P158" s="90"/>
      <c r="Q158" s="90">
        <v>160</v>
      </c>
      <c r="R158" s="90" t="s">
        <v>247</v>
      </c>
      <c r="S158" s="91" t="s">
        <v>866</v>
      </c>
      <c r="T158" s="91"/>
      <c r="U158" s="90" t="s">
        <v>146</v>
      </c>
      <c r="V158" s="90" t="s">
        <v>867</v>
      </c>
      <c r="W158" s="90" t="s">
        <v>867</v>
      </c>
      <c r="X158" s="90"/>
      <c r="Y158" s="90"/>
      <c r="Z158" s="90"/>
      <c r="AA158" s="90"/>
      <c r="AB158" s="93"/>
    </row>
    <row r="159" spans="2:28" ht="33" customHeight="1" x14ac:dyDescent="0.2">
      <c r="B159" s="120" t="s">
        <v>209</v>
      </c>
      <c r="C159" s="100" t="s">
        <v>499</v>
      </c>
      <c r="D159" s="111">
        <v>65.272472129999997</v>
      </c>
      <c r="E159" s="63">
        <v>63.314297966099993</v>
      </c>
      <c r="F159" s="63">
        <v>61.356123802199996</v>
      </c>
      <c r="G159" s="63">
        <v>59.397949638299998</v>
      </c>
      <c r="H159" s="63">
        <v>57.439775474400001</v>
      </c>
      <c r="I159" s="63">
        <v>55.481601310499997</v>
      </c>
      <c r="J159" s="64" t="s">
        <v>762</v>
      </c>
      <c r="K159" s="64">
        <v>5</v>
      </c>
      <c r="L159" s="64">
        <v>250</v>
      </c>
      <c r="M159" s="65"/>
      <c r="N159" s="101"/>
      <c r="O159" s="123" t="s">
        <v>189</v>
      </c>
      <c r="P159" s="64"/>
      <c r="Q159" s="64">
        <v>340</v>
      </c>
      <c r="R159" s="64" t="s">
        <v>497</v>
      </c>
      <c r="S159" s="64" t="s">
        <v>867</v>
      </c>
      <c r="T159" s="64"/>
      <c r="U159" s="64" t="s">
        <v>146</v>
      </c>
      <c r="V159" s="64" t="s">
        <v>867</v>
      </c>
      <c r="W159" s="64" t="s">
        <v>867</v>
      </c>
      <c r="X159" s="64" t="s">
        <v>248</v>
      </c>
      <c r="Y159" s="64"/>
      <c r="Z159" s="64"/>
      <c r="AA159" s="64"/>
      <c r="AB159" s="102"/>
    </row>
    <row r="160" spans="2:28" ht="33" customHeight="1" x14ac:dyDescent="0.2">
      <c r="B160" s="121" t="s">
        <v>209</v>
      </c>
      <c r="C160" s="77" t="s">
        <v>213</v>
      </c>
      <c r="D160" s="113">
        <v>21.355815209999999</v>
      </c>
      <c r="E160" s="78">
        <v>20.715140753699998</v>
      </c>
      <c r="F160" s="78">
        <v>20.074466297399997</v>
      </c>
      <c r="G160" s="78">
        <v>19.4337918411</v>
      </c>
      <c r="H160" s="78">
        <v>18.793117384799999</v>
      </c>
      <c r="I160" s="78">
        <v>18.152442928499998</v>
      </c>
      <c r="J160" s="70" t="s">
        <v>75</v>
      </c>
      <c r="K160" s="70">
        <v>2</v>
      </c>
      <c r="L160" s="70">
        <v>200</v>
      </c>
      <c r="M160" s="70"/>
      <c r="N160" s="74"/>
      <c r="O160" s="80" t="s">
        <v>164</v>
      </c>
      <c r="P160" s="70"/>
      <c r="Q160" s="70">
        <v>180</v>
      </c>
      <c r="R160" s="70" t="s">
        <v>247</v>
      </c>
      <c r="S160" s="70" t="s">
        <v>866</v>
      </c>
      <c r="T160" s="70"/>
      <c r="U160" s="70" t="s">
        <v>146</v>
      </c>
      <c r="V160" s="70"/>
      <c r="W160" s="70" t="s">
        <v>867</v>
      </c>
      <c r="X160" s="70" t="s">
        <v>248</v>
      </c>
      <c r="Y160" s="70"/>
      <c r="Z160" s="70"/>
      <c r="AA160" s="70"/>
      <c r="AB160" s="76"/>
    </row>
    <row r="161" spans="2:28" ht="33" customHeight="1" thickBot="1" x14ac:dyDescent="0.25">
      <c r="B161" s="121" t="s">
        <v>209</v>
      </c>
      <c r="C161" s="68" t="s">
        <v>500</v>
      </c>
      <c r="D161" s="112">
        <v>62.832420579999997</v>
      </c>
      <c r="E161" s="69">
        <v>60.947447962599995</v>
      </c>
      <c r="F161" s="69">
        <v>59.062475345199992</v>
      </c>
      <c r="G161" s="69">
        <v>57.177502727799997</v>
      </c>
      <c r="H161" s="69">
        <v>55.292530110400001</v>
      </c>
      <c r="I161" s="69">
        <v>53.407557492999999</v>
      </c>
      <c r="J161" s="70" t="s">
        <v>762</v>
      </c>
      <c r="K161" s="70">
        <v>5</v>
      </c>
      <c r="L161" s="70">
        <v>250</v>
      </c>
      <c r="M161" s="71"/>
      <c r="N161" s="74"/>
      <c r="O161" s="80" t="s">
        <v>189</v>
      </c>
      <c r="P161" s="70"/>
      <c r="Q161" s="70">
        <v>340</v>
      </c>
      <c r="R161" s="70" t="s">
        <v>497</v>
      </c>
      <c r="S161" s="70" t="s">
        <v>867</v>
      </c>
      <c r="T161" s="70"/>
      <c r="U161" s="70" t="s">
        <v>146</v>
      </c>
      <c r="V161" s="70" t="s">
        <v>867</v>
      </c>
      <c r="W161" s="70" t="s">
        <v>867</v>
      </c>
      <c r="X161" s="70" t="s">
        <v>248</v>
      </c>
      <c r="Y161" s="70"/>
      <c r="Z161" s="70"/>
      <c r="AA161" s="70"/>
      <c r="AB161" s="76"/>
    </row>
    <row r="162" spans="2:28" ht="33" customHeight="1" x14ac:dyDescent="0.2">
      <c r="B162" s="120" t="s">
        <v>1605</v>
      </c>
      <c r="C162" s="103" t="s">
        <v>1146</v>
      </c>
      <c r="D162" s="115">
        <v>8</v>
      </c>
      <c r="E162" s="691" t="s">
        <v>37</v>
      </c>
      <c r="F162" s="691"/>
      <c r="G162" s="691"/>
      <c r="H162" s="691"/>
      <c r="I162" s="691"/>
      <c r="J162" s="64" t="s">
        <v>75</v>
      </c>
      <c r="K162" s="64"/>
      <c r="L162" s="105">
        <v>195</v>
      </c>
      <c r="M162" s="108"/>
      <c r="N162" s="108"/>
      <c r="O162" s="126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9"/>
    </row>
    <row r="163" spans="2:28" ht="33" customHeight="1" x14ac:dyDescent="0.2">
      <c r="B163" s="121" t="s">
        <v>1605</v>
      </c>
      <c r="C163" s="96" t="s">
        <v>152</v>
      </c>
      <c r="D163" s="113">
        <v>22</v>
      </c>
      <c r="E163" s="678" t="s">
        <v>141</v>
      </c>
      <c r="F163" s="678"/>
      <c r="G163" s="678"/>
      <c r="H163" s="678"/>
      <c r="I163" s="678"/>
      <c r="J163" s="70" t="s">
        <v>76</v>
      </c>
      <c r="K163" s="70"/>
      <c r="L163" s="106">
        <v>200</v>
      </c>
      <c r="M163" s="97"/>
      <c r="N163" s="97"/>
      <c r="O163" s="12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5"/>
    </row>
    <row r="164" spans="2:28" ht="33" customHeight="1" x14ac:dyDescent="0.2">
      <c r="B164" s="121" t="s">
        <v>1605</v>
      </c>
      <c r="C164" s="96" t="s">
        <v>169</v>
      </c>
      <c r="D164" s="113">
        <v>7.7</v>
      </c>
      <c r="E164" s="678" t="s">
        <v>1157</v>
      </c>
      <c r="F164" s="678"/>
      <c r="G164" s="678"/>
      <c r="H164" s="678"/>
      <c r="I164" s="678"/>
      <c r="J164" s="70" t="s">
        <v>75</v>
      </c>
      <c r="K164" s="70"/>
      <c r="L164" s="106">
        <v>180</v>
      </c>
      <c r="M164" s="97"/>
      <c r="N164" s="97"/>
      <c r="O164" s="12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5"/>
    </row>
    <row r="165" spans="2:28" ht="33" customHeight="1" x14ac:dyDescent="0.2">
      <c r="B165" s="121" t="s">
        <v>1605</v>
      </c>
      <c r="C165" s="96" t="s">
        <v>1147</v>
      </c>
      <c r="D165" s="113">
        <v>3</v>
      </c>
      <c r="E165" s="678" t="s">
        <v>143</v>
      </c>
      <c r="F165" s="678"/>
      <c r="G165" s="678"/>
      <c r="H165" s="678"/>
      <c r="I165" s="678"/>
      <c r="J165" s="70" t="s">
        <v>75</v>
      </c>
      <c r="K165" s="70"/>
      <c r="L165" s="106">
        <v>200</v>
      </c>
      <c r="M165" s="97"/>
      <c r="N165" s="97"/>
      <c r="O165" s="128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4"/>
    </row>
    <row r="166" spans="2:28" ht="33" customHeight="1" x14ac:dyDescent="0.2">
      <c r="B166" s="121" t="s">
        <v>1605</v>
      </c>
      <c r="C166" s="96" t="s">
        <v>761</v>
      </c>
      <c r="D166" s="113">
        <v>22</v>
      </c>
      <c r="E166" s="678" t="s">
        <v>1158</v>
      </c>
      <c r="F166" s="678"/>
      <c r="G166" s="678"/>
      <c r="H166" s="678"/>
      <c r="I166" s="678"/>
      <c r="J166" s="70" t="s">
        <v>75</v>
      </c>
      <c r="K166" s="70"/>
      <c r="L166" s="106">
        <v>235</v>
      </c>
      <c r="M166" s="97"/>
      <c r="N166" s="97"/>
      <c r="O166" s="128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4"/>
    </row>
    <row r="167" spans="2:28" ht="33" customHeight="1" x14ac:dyDescent="0.2">
      <c r="B167" s="121" t="s">
        <v>1605</v>
      </c>
      <c r="C167" s="96" t="s">
        <v>1148</v>
      </c>
      <c r="D167" s="113">
        <v>5</v>
      </c>
      <c r="E167" s="678"/>
      <c r="F167" s="678"/>
      <c r="G167" s="678"/>
      <c r="H167" s="678"/>
      <c r="I167" s="678"/>
      <c r="J167" s="70" t="s">
        <v>77</v>
      </c>
      <c r="K167" s="70"/>
      <c r="L167" s="106">
        <v>180</v>
      </c>
      <c r="M167" s="97"/>
      <c r="N167" s="97"/>
      <c r="O167" s="128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4"/>
    </row>
    <row r="168" spans="2:28" ht="33" customHeight="1" x14ac:dyDescent="0.2">
      <c r="B168" s="121" t="s">
        <v>1605</v>
      </c>
      <c r="C168" s="96" t="s">
        <v>1608</v>
      </c>
      <c r="D168" s="113">
        <v>10</v>
      </c>
      <c r="E168" s="678" t="s">
        <v>1610</v>
      </c>
      <c r="F168" s="678"/>
      <c r="G168" s="678"/>
      <c r="H168" s="678"/>
      <c r="I168" s="678"/>
      <c r="J168" s="70" t="s">
        <v>75</v>
      </c>
      <c r="K168" s="70"/>
      <c r="L168" s="106">
        <v>240</v>
      </c>
      <c r="M168" s="97"/>
      <c r="N168" s="97"/>
      <c r="O168" s="128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4"/>
    </row>
    <row r="169" spans="2:28" ht="33" customHeight="1" x14ac:dyDescent="0.2">
      <c r="B169" s="121" t="s">
        <v>1605</v>
      </c>
      <c r="C169" s="96" t="s">
        <v>1149</v>
      </c>
      <c r="D169" s="113">
        <v>11.8</v>
      </c>
      <c r="E169" s="678" t="s">
        <v>141</v>
      </c>
      <c r="F169" s="678"/>
      <c r="G169" s="678"/>
      <c r="H169" s="678"/>
      <c r="I169" s="678"/>
      <c r="J169" s="97" t="s">
        <v>77</v>
      </c>
      <c r="K169" s="97"/>
      <c r="L169" s="107">
        <v>175</v>
      </c>
      <c r="M169" s="97"/>
      <c r="N169" s="97"/>
      <c r="O169" s="128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4"/>
    </row>
    <row r="170" spans="2:28" ht="33" customHeight="1" x14ac:dyDescent="0.2">
      <c r="B170" s="121" t="s">
        <v>1605</v>
      </c>
      <c r="C170" s="96" t="s">
        <v>1150</v>
      </c>
      <c r="D170" s="113">
        <v>5</v>
      </c>
      <c r="E170" s="678" t="s">
        <v>141</v>
      </c>
      <c r="F170" s="678"/>
      <c r="G170" s="678"/>
      <c r="H170" s="678"/>
      <c r="I170" s="678"/>
      <c r="J170" s="97" t="s">
        <v>75</v>
      </c>
      <c r="K170" s="97"/>
      <c r="L170" s="107">
        <v>195</v>
      </c>
      <c r="M170" s="97"/>
      <c r="N170" s="97"/>
      <c r="O170" s="128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4"/>
    </row>
    <row r="171" spans="2:28" ht="33" customHeight="1" x14ac:dyDescent="0.2">
      <c r="B171" s="121" t="s">
        <v>1605</v>
      </c>
      <c r="C171" s="96" t="s">
        <v>1151</v>
      </c>
      <c r="D171" s="113">
        <v>5</v>
      </c>
      <c r="E171" s="678" t="s">
        <v>33</v>
      </c>
      <c r="F171" s="678"/>
      <c r="G171" s="678"/>
      <c r="H171" s="678"/>
      <c r="I171" s="678"/>
      <c r="J171" s="97" t="s">
        <v>79</v>
      </c>
      <c r="K171" s="97"/>
      <c r="L171" s="107">
        <v>200</v>
      </c>
      <c r="M171" s="97"/>
      <c r="N171" s="97"/>
      <c r="O171" s="128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4"/>
    </row>
    <row r="172" spans="2:28" ht="33" customHeight="1" x14ac:dyDescent="0.2">
      <c r="B172" s="121" t="s">
        <v>1605</v>
      </c>
      <c r="C172" s="96" t="s">
        <v>1152</v>
      </c>
      <c r="D172" s="113">
        <v>10</v>
      </c>
      <c r="E172" s="678" t="s">
        <v>141</v>
      </c>
      <c r="F172" s="678"/>
      <c r="G172" s="678"/>
      <c r="H172" s="678"/>
      <c r="I172" s="678"/>
      <c r="J172" s="97" t="s">
        <v>78</v>
      </c>
      <c r="K172" s="97"/>
      <c r="L172" s="107">
        <v>210</v>
      </c>
      <c r="M172" s="97"/>
      <c r="N172" s="97"/>
      <c r="O172" s="128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4"/>
    </row>
    <row r="173" spans="2:28" ht="33" customHeight="1" x14ac:dyDescent="0.2">
      <c r="B173" s="121" t="s">
        <v>1605</v>
      </c>
      <c r="C173" s="96" t="s">
        <v>1153</v>
      </c>
      <c r="D173" s="113">
        <v>5</v>
      </c>
      <c r="E173" s="678" t="s">
        <v>33</v>
      </c>
      <c r="F173" s="678"/>
      <c r="G173" s="678"/>
      <c r="H173" s="678"/>
      <c r="I173" s="678"/>
      <c r="J173" s="97" t="s">
        <v>75</v>
      </c>
      <c r="K173" s="97"/>
      <c r="L173" s="107">
        <v>195</v>
      </c>
      <c r="M173" s="97"/>
      <c r="N173" s="97"/>
      <c r="O173" s="128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4"/>
    </row>
    <row r="174" spans="2:28" ht="33" customHeight="1" x14ac:dyDescent="0.2">
      <c r="B174" s="121" t="s">
        <v>1605</v>
      </c>
      <c r="C174" s="96" t="s">
        <v>1154</v>
      </c>
      <c r="D174" s="113">
        <v>8</v>
      </c>
      <c r="E174" s="678" t="s">
        <v>144</v>
      </c>
      <c r="F174" s="678"/>
      <c r="G174" s="678"/>
      <c r="H174" s="678"/>
      <c r="I174" s="678"/>
      <c r="J174" s="97" t="s">
        <v>75</v>
      </c>
      <c r="K174" s="97"/>
      <c r="L174" s="107">
        <v>200</v>
      </c>
      <c r="M174" s="97"/>
      <c r="N174" s="97"/>
      <c r="O174" s="128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4"/>
    </row>
    <row r="175" spans="2:28" ht="33" customHeight="1" x14ac:dyDescent="0.2">
      <c r="B175" s="121" t="s">
        <v>1605</v>
      </c>
      <c r="C175" s="96" t="s">
        <v>1155</v>
      </c>
      <c r="D175" s="113">
        <v>8</v>
      </c>
      <c r="E175" s="678" t="s">
        <v>143</v>
      </c>
      <c r="F175" s="678"/>
      <c r="G175" s="678"/>
      <c r="H175" s="678"/>
      <c r="I175" s="678"/>
      <c r="J175" s="97" t="s">
        <v>75</v>
      </c>
      <c r="K175" s="97"/>
      <c r="L175" s="107">
        <v>195</v>
      </c>
      <c r="M175" s="97"/>
      <c r="N175" s="97"/>
      <c r="O175" s="128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4"/>
    </row>
    <row r="176" spans="2:28" ht="33" customHeight="1" thickBot="1" x14ac:dyDescent="0.25">
      <c r="B176" s="122" t="s">
        <v>1605</v>
      </c>
      <c r="C176" s="98" t="s">
        <v>1156</v>
      </c>
      <c r="D176" s="116">
        <v>5</v>
      </c>
      <c r="E176" s="677" t="s">
        <v>1159</v>
      </c>
      <c r="F176" s="677"/>
      <c r="G176" s="677"/>
      <c r="H176" s="677"/>
      <c r="I176" s="677"/>
      <c r="J176" s="99" t="s">
        <v>77</v>
      </c>
      <c r="K176" s="99"/>
      <c r="L176" s="110">
        <v>180</v>
      </c>
      <c r="M176" s="99"/>
      <c r="N176" s="99"/>
      <c r="O176" s="129"/>
      <c r="P176" s="99"/>
      <c r="Q176" s="99"/>
      <c r="R176" s="99"/>
      <c r="S176" s="99"/>
      <c r="T176" s="99"/>
      <c r="U176" s="99"/>
      <c r="V176" s="99"/>
      <c r="W176" s="99"/>
      <c r="X176" s="99"/>
      <c r="Y176" s="99"/>
      <c r="Z176" s="99"/>
      <c r="AA176" s="99"/>
      <c r="AB176" s="104"/>
    </row>
    <row r="177" spans="2:28" ht="30" customHeight="1" thickBot="1" x14ac:dyDescent="0.25">
      <c r="B177" s="682" t="s">
        <v>1106</v>
      </c>
      <c r="C177" s="683"/>
      <c r="D177" s="683"/>
      <c r="E177" s="683"/>
      <c r="F177" s="683"/>
      <c r="G177" s="683"/>
      <c r="H177" s="683"/>
      <c r="I177" s="683"/>
      <c r="J177" s="683"/>
      <c r="K177" s="683"/>
      <c r="L177" s="683"/>
      <c r="M177" s="683"/>
      <c r="N177" s="683"/>
      <c r="O177" s="683"/>
      <c r="P177" s="683"/>
      <c r="Q177" s="683"/>
      <c r="R177" s="683"/>
      <c r="S177" s="683"/>
      <c r="T177" s="683"/>
      <c r="U177" s="683"/>
      <c r="V177" s="683"/>
      <c r="W177" s="683"/>
      <c r="X177" s="683"/>
      <c r="Y177" s="683"/>
      <c r="Z177" s="683"/>
      <c r="AA177" s="683"/>
      <c r="AB177" s="684"/>
    </row>
    <row r="178" spans="2:28" ht="15.75" customHeight="1" x14ac:dyDescent="0.2">
      <c r="B178" s="688" t="s">
        <v>262</v>
      </c>
      <c r="C178" s="689"/>
      <c r="D178" s="689"/>
      <c r="E178" s="689"/>
      <c r="F178" s="689"/>
      <c r="G178" s="689"/>
      <c r="H178" s="689"/>
      <c r="I178" s="689"/>
      <c r="J178" s="689"/>
      <c r="K178" s="689"/>
      <c r="L178" s="689"/>
      <c r="M178" s="689"/>
      <c r="N178" s="689"/>
      <c r="O178" s="689"/>
      <c r="P178" s="689"/>
      <c r="Q178" s="689"/>
      <c r="R178" s="689"/>
      <c r="S178" s="689"/>
      <c r="T178" s="689"/>
      <c r="U178" s="689"/>
      <c r="V178" s="689"/>
      <c r="W178" s="689"/>
      <c r="X178" s="689"/>
      <c r="Y178" s="689"/>
      <c r="Z178" s="689"/>
      <c r="AA178" s="689"/>
      <c r="AB178" s="690"/>
    </row>
    <row r="179" spans="2:28" s="19" customFormat="1" ht="15.75" customHeight="1" x14ac:dyDescent="0.2">
      <c r="B179" s="685" t="s">
        <v>263</v>
      </c>
      <c r="C179" s="686"/>
      <c r="D179" s="686"/>
      <c r="E179" s="686"/>
      <c r="F179" s="686"/>
      <c r="G179" s="686"/>
      <c r="H179" s="686"/>
      <c r="I179" s="686"/>
      <c r="J179" s="686"/>
      <c r="K179" s="686"/>
      <c r="L179" s="686"/>
      <c r="M179" s="686"/>
      <c r="N179" s="686"/>
      <c r="O179" s="686"/>
      <c r="P179" s="686"/>
      <c r="Q179" s="686"/>
      <c r="R179" s="686"/>
      <c r="S179" s="686"/>
      <c r="T179" s="686"/>
      <c r="U179" s="686"/>
      <c r="V179" s="686"/>
      <c r="W179" s="686"/>
      <c r="X179" s="686"/>
      <c r="Y179" s="686"/>
      <c r="Z179" s="686"/>
      <c r="AA179" s="686"/>
      <c r="AB179" s="687"/>
    </row>
    <row r="180" spans="2:28" s="19" customFormat="1" ht="15.75" customHeight="1" thickBot="1" x14ac:dyDescent="0.25">
      <c r="B180" s="679" t="s">
        <v>264</v>
      </c>
      <c r="C180" s="680"/>
      <c r="D180" s="680"/>
      <c r="E180" s="680"/>
      <c r="F180" s="680"/>
      <c r="G180" s="680"/>
      <c r="H180" s="680"/>
      <c r="I180" s="680"/>
      <c r="J180" s="680"/>
      <c r="K180" s="680"/>
      <c r="L180" s="680"/>
      <c r="M180" s="680"/>
      <c r="N180" s="680"/>
      <c r="O180" s="680"/>
      <c r="P180" s="680"/>
      <c r="Q180" s="680"/>
      <c r="R180" s="680"/>
      <c r="S180" s="680"/>
      <c r="T180" s="680"/>
      <c r="U180" s="680"/>
      <c r="V180" s="680"/>
      <c r="W180" s="680"/>
      <c r="X180" s="680"/>
      <c r="Y180" s="680"/>
      <c r="Z180" s="680"/>
      <c r="AA180" s="680"/>
      <c r="AB180" s="681"/>
    </row>
  </sheetData>
  <sheetProtection sheet="1" objects="1" scenarios="1"/>
  <mergeCells count="25">
    <mergeCell ref="E162:I162"/>
    <mergeCell ref="B6:AB6"/>
    <mergeCell ref="B1:AB1"/>
    <mergeCell ref="B2:AB2"/>
    <mergeCell ref="B3:AB3"/>
    <mergeCell ref="B4:AB4"/>
    <mergeCell ref="B5:AB5"/>
    <mergeCell ref="E169:I169"/>
    <mergeCell ref="E170:I170"/>
    <mergeCell ref="E171:I171"/>
    <mergeCell ref="E172:I172"/>
    <mergeCell ref="E163:I163"/>
    <mergeCell ref="E164:I164"/>
    <mergeCell ref="E165:I165"/>
    <mergeCell ref="E166:I166"/>
    <mergeCell ref="E167:I167"/>
    <mergeCell ref="E168:I168"/>
    <mergeCell ref="E176:I176"/>
    <mergeCell ref="E173:I173"/>
    <mergeCell ref="E174:I174"/>
    <mergeCell ref="E175:I175"/>
    <mergeCell ref="B180:AB180"/>
    <mergeCell ref="B177:AB177"/>
    <mergeCell ref="B179:AB179"/>
    <mergeCell ref="B178:AB178"/>
  </mergeCells>
  <hyperlinks>
    <hyperlink ref="B5:AB5" location="ГЛАВНАЯ!R1C1" display="&lt; НА ГЛАВНУЮ" xr:uid="{00000000-0004-0000-0300-000000000000}"/>
  </hyperlinks>
  <printOptions horizontalCentered="1"/>
  <pageMargins left="0.25" right="0.25" top="0.75" bottom="0.75" header="0.3" footer="0.3"/>
  <pageSetup paperSize="9" scale="59" fitToHeight="0" orientation="landscape" r:id="rId1"/>
  <headerFooter>
    <oddFooter>&amp;CЦЕНЫ УКАЗАНЫ В У.Е.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K69"/>
  <sheetViews>
    <sheetView zoomScaleNormal="100" zoomScaleSheetLayoutView="5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5" sqref="B5:K5"/>
    </sheetView>
  </sheetViews>
  <sheetFormatPr defaultRowHeight="18.75" x14ac:dyDescent="0.3"/>
  <cols>
    <col min="1" max="1" width="3.42578125" style="2" customWidth="1"/>
    <col min="2" max="2" width="34.42578125" style="2" customWidth="1"/>
    <col min="3" max="3" width="20.7109375" style="2" customWidth="1"/>
    <col min="4" max="4" width="20.7109375" style="3" customWidth="1"/>
    <col min="5" max="5" width="20.7109375" style="2" customWidth="1"/>
    <col min="6" max="6" width="10.7109375" style="4" customWidth="1"/>
    <col min="7" max="11" width="7.42578125" style="2" customWidth="1"/>
    <col min="12" max="16384" width="9.140625" style="2"/>
  </cols>
  <sheetData>
    <row r="1" spans="2:11" ht="25.5" customHeight="1" x14ac:dyDescent="0.3">
      <c r="B1" s="662" t="str">
        <f>ГЛАВНАЯ!B1</f>
        <v>ООО"Компания Феникс"</v>
      </c>
      <c r="C1" s="663"/>
      <c r="D1" s="663"/>
      <c r="E1" s="663"/>
      <c r="F1" s="663"/>
      <c r="G1" s="663"/>
      <c r="H1" s="663"/>
      <c r="I1" s="663"/>
      <c r="J1" s="663"/>
      <c r="K1" s="664"/>
    </row>
    <row r="2" spans="2:11" ht="25.5" customHeight="1" x14ac:dyDescent="0.3">
      <c r="B2" s="665" t="str">
        <f>ГЛАВНАЯ!B2</f>
        <v>Санкт Петербург, ул. Коли Томчака, д. 28 лит. Ж</v>
      </c>
      <c r="C2" s="666"/>
      <c r="D2" s="666"/>
      <c r="E2" s="666"/>
      <c r="F2" s="666"/>
      <c r="G2" s="666"/>
      <c r="H2" s="666"/>
      <c r="I2" s="666"/>
      <c r="J2" s="666"/>
      <c r="K2" s="667"/>
    </row>
    <row r="3" spans="2:11" ht="25.5" customHeight="1" thickBot="1" x14ac:dyDescent="0.35">
      <c r="B3" s="668" t="str">
        <f>ГЛАВНАЯ!B3</f>
        <v>т/ф 8 (812) 327-97-81, 327-97-82, 309-38-56 (многоканальный), +7 921 942-09-63.</v>
      </c>
      <c r="C3" s="669"/>
      <c r="D3" s="669"/>
      <c r="E3" s="669"/>
      <c r="F3" s="669"/>
      <c r="G3" s="669"/>
      <c r="H3" s="669"/>
      <c r="I3" s="669"/>
      <c r="J3" s="669"/>
      <c r="K3" s="670"/>
    </row>
    <row r="4" spans="2:11" ht="30" customHeight="1" thickBot="1" x14ac:dyDescent="0.35">
      <c r="B4" s="67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672"/>
      <c r="D4" s="672"/>
      <c r="E4" s="672"/>
      <c r="F4" s="672"/>
      <c r="G4" s="672"/>
      <c r="H4" s="672"/>
      <c r="I4" s="672"/>
      <c r="J4" s="672"/>
      <c r="K4" s="673"/>
    </row>
    <row r="5" spans="2:11" ht="55.5" customHeight="1" thickBot="1" x14ac:dyDescent="0.35">
      <c r="B5" s="709" t="s">
        <v>1784</v>
      </c>
      <c r="C5" s="710"/>
      <c r="D5" s="710"/>
      <c r="E5" s="710"/>
      <c r="F5" s="710"/>
      <c r="G5" s="710"/>
      <c r="H5" s="710"/>
      <c r="I5" s="710"/>
      <c r="J5" s="710"/>
      <c r="K5" s="710"/>
    </row>
    <row r="6" spans="2:11" ht="28.5" customHeight="1" thickBot="1" x14ac:dyDescent="0.35">
      <c r="B6" s="645" t="s">
        <v>1617</v>
      </c>
      <c r="C6" s="646"/>
      <c r="D6" s="646"/>
      <c r="E6" s="646"/>
      <c r="F6" s="646"/>
      <c r="G6" s="646"/>
      <c r="H6" s="646"/>
      <c r="I6" s="646"/>
      <c r="J6" s="646"/>
      <c r="K6" s="674"/>
    </row>
    <row r="7" spans="2:11" ht="28.5" customHeight="1" thickBot="1" x14ac:dyDescent="0.35">
      <c r="B7" s="181" t="s">
        <v>1457</v>
      </c>
      <c r="C7" s="181" t="s">
        <v>1614</v>
      </c>
      <c r="D7" s="181" t="s">
        <v>1615</v>
      </c>
      <c r="E7" s="182" t="s">
        <v>1616</v>
      </c>
      <c r="F7" s="183" t="s">
        <v>1612</v>
      </c>
      <c r="G7" s="184" t="s">
        <v>132</v>
      </c>
      <c r="H7" s="184" t="s">
        <v>133</v>
      </c>
      <c r="I7" s="184" t="s">
        <v>134</v>
      </c>
      <c r="J7" s="184" t="s">
        <v>131</v>
      </c>
      <c r="K7" s="184" t="s">
        <v>130</v>
      </c>
    </row>
    <row r="8" spans="2:11" s="5" customFormat="1" ht="33" customHeight="1" x14ac:dyDescent="0.3">
      <c r="B8" s="160" t="s">
        <v>265</v>
      </c>
      <c r="C8" s="161" t="s">
        <v>78</v>
      </c>
      <c r="D8" s="161">
        <v>50</v>
      </c>
      <c r="E8" s="162">
        <v>2.8</v>
      </c>
      <c r="F8" s="163">
        <v>23.951499999999999</v>
      </c>
      <c r="G8" s="164">
        <f>F8*0.97</f>
        <v>23.232955</v>
      </c>
      <c r="H8" s="164">
        <f>F8*0.94</f>
        <v>22.514409999999998</v>
      </c>
      <c r="I8" s="164">
        <f>F8*0.91</f>
        <v>21.795864999999999</v>
      </c>
      <c r="J8" s="164">
        <f>F8*0.88</f>
        <v>21.07732</v>
      </c>
      <c r="K8" s="165">
        <f>F8*0.85</f>
        <v>20.358774999999998</v>
      </c>
    </row>
    <row r="9" spans="2:11" s="5" customFormat="1" ht="33" customHeight="1" x14ac:dyDescent="0.3">
      <c r="B9" s="166" t="s">
        <v>109</v>
      </c>
      <c r="C9" s="167" t="s">
        <v>83</v>
      </c>
      <c r="D9" s="167">
        <v>50</v>
      </c>
      <c r="E9" s="168">
        <v>2.8</v>
      </c>
      <c r="F9" s="169">
        <v>32.669499999999999</v>
      </c>
      <c r="G9" s="170">
        <f t="shared" ref="G9:G53" si="0">F9*0.97</f>
        <v>31.689414999999997</v>
      </c>
      <c r="H9" s="170">
        <f t="shared" ref="H9:H53" si="1">F9*0.94</f>
        <v>30.709329999999998</v>
      </c>
      <c r="I9" s="170">
        <f t="shared" ref="I9:I53" si="2">F9*0.91</f>
        <v>29.729244999999999</v>
      </c>
      <c r="J9" s="170">
        <f t="shared" ref="J9:J53" si="3">F9*0.88</f>
        <v>28.74916</v>
      </c>
      <c r="K9" s="171">
        <f t="shared" ref="K9:K53" si="4">F9*0.85</f>
        <v>27.769074999999997</v>
      </c>
    </row>
    <row r="10" spans="2:11" s="5" customFormat="1" ht="33" customHeight="1" x14ac:dyDescent="0.3">
      <c r="B10" s="166" t="s">
        <v>110</v>
      </c>
      <c r="C10" s="167" t="s">
        <v>83</v>
      </c>
      <c r="D10" s="167">
        <v>50</v>
      </c>
      <c r="E10" s="168">
        <v>2.8</v>
      </c>
      <c r="F10" s="169">
        <v>39.869999999999997</v>
      </c>
      <c r="G10" s="170">
        <f t="shared" si="0"/>
        <v>38.673899999999996</v>
      </c>
      <c r="H10" s="170">
        <f t="shared" si="1"/>
        <v>37.477799999999995</v>
      </c>
      <c r="I10" s="170">
        <f t="shared" si="2"/>
        <v>36.281700000000001</v>
      </c>
      <c r="J10" s="170">
        <f t="shared" si="3"/>
        <v>35.085599999999999</v>
      </c>
      <c r="K10" s="171">
        <f t="shared" si="4"/>
        <v>33.889499999999998</v>
      </c>
    </row>
    <row r="11" spans="2:11" s="5" customFormat="1" ht="33" customHeight="1" x14ac:dyDescent="0.3">
      <c r="B11" s="166" t="s">
        <v>266</v>
      </c>
      <c r="C11" s="167" t="s">
        <v>78</v>
      </c>
      <c r="D11" s="167">
        <v>50</v>
      </c>
      <c r="E11" s="168">
        <v>2.7</v>
      </c>
      <c r="F11" s="169">
        <v>23.235499999999998</v>
      </c>
      <c r="G11" s="170">
        <f t="shared" si="0"/>
        <v>22.538434999999996</v>
      </c>
      <c r="H11" s="170">
        <f t="shared" si="1"/>
        <v>21.841369999999998</v>
      </c>
      <c r="I11" s="170">
        <f t="shared" si="2"/>
        <v>21.144304999999999</v>
      </c>
      <c r="J11" s="170">
        <f t="shared" si="3"/>
        <v>20.447239999999997</v>
      </c>
      <c r="K11" s="171">
        <f t="shared" si="4"/>
        <v>19.750174999999999</v>
      </c>
    </row>
    <row r="12" spans="2:11" s="5" customFormat="1" ht="33" customHeight="1" x14ac:dyDescent="0.3">
      <c r="B12" s="166" t="s">
        <v>1396</v>
      </c>
      <c r="C12" s="167" t="s">
        <v>78</v>
      </c>
      <c r="D12" s="167">
        <v>50</v>
      </c>
      <c r="E12" s="168">
        <v>3</v>
      </c>
      <c r="F12" s="169">
        <v>13.120799999999999</v>
      </c>
      <c r="G12" s="170">
        <f t="shared" si="0"/>
        <v>12.727175999999998</v>
      </c>
      <c r="H12" s="170">
        <f t="shared" si="1"/>
        <v>12.333551999999999</v>
      </c>
      <c r="I12" s="170">
        <f t="shared" si="2"/>
        <v>11.939928</v>
      </c>
      <c r="J12" s="170">
        <f t="shared" si="3"/>
        <v>11.546303999999999</v>
      </c>
      <c r="K12" s="171">
        <f t="shared" si="4"/>
        <v>11.152679999999998</v>
      </c>
    </row>
    <row r="13" spans="2:11" s="5" customFormat="1" ht="33" customHeight="1" x14ac:dyDescent="0.3">
      <c r="B13" s="166" t="s">
        <v>149</v>
      </c>
      <c r="C13" s="167" t="s">
        <v>78</v>
      </c>
      <c r="D13" s="167">
        <v>47</v>
      </c>
      <c r="E13" s="168">
        <v>2.6</v>
      </c>
      <c r="F13" s="169">
        <v>23.157800000000002</v>
      </c>
      <c r="G13" s="170">
        <f t="shared" si="0"/>
        <v>22.463066000000001</v>
      </c>
      <c r="H13" s="170">
        <f t="shared" si="1"/>
        <v>21.768332000000001</v>
      </c>
      <c r="I13" s="170">
        <f t="shared" si="2"/>
        <v>21.073598000000004</v>
      </c>
      <c r="J13" s="170">
        <f t="shared" si="3"/>
        <v>20.378864</v>
      </c>
      <c r="K13" s="171">
        <f t="shared" si="4"/>
        <v>19.68413</v>
      </c>
    </row>
    <row r="14" spans="2:11" s="5" customFormat="1" ht="33" customHeight="1" x14ac:dyDescent="0.3">
      <c r="B14" s="172" t="s">
        <v>1558</v>
      </c>
      <c r="C14" s="173" t="s">
        <v>78</v>
      </c>
      <c r="D14" s="173">
        <v>50</v>
      </c>
      <c r="E14" s="174">
        <v>3</v>
      </c>
      <c r="F14" s="175">
        <v>14.3</v>
      </c>
      <c r="G14" s="170">
        <f t="shared" si="0"/>
        <v>13.871</v>
      </c>
      <c r="H14" s="170">
        <f t="shared" si="1"/>
        <v>13.442</v>
      </c>
      <c r="I14" s="170">
        <f t="shared" si="2"/>
        <v>13.013000000000002</v>
      </c>
      <c r="J14" s="170">
        <f t="shared" si="3"/>
        <v>12.584000000000001</v>
      </c>
      <c r="K14" s="171">
        <f t="shared" si="4"/>
        <v>12.155000000000001</v>
      </c>
    </row>
    <row r="15" spans="2:11" s="5" customFormat="1" ht="33" customHeight="1" x14ac:dyDescent="0.3">
      <c r="B15" s="172" t="s">
        <v>1108</v>
      </c>
      <c r="C15" s="173" t="s">
        <v>78</v>
      </c>
      <c r="D15" s="173">
        <v>50</v>
      </c>
      <c r="E15" s="174">
        <v>2.8</v>
      </c>
      <c r="F15" s="175">
        <v>22.676500000000001</v>
      </c>
      <c r="G15" s="170">
        <f t="shared" si="0"/>
        <v>21.996205</v>
      </c>
      <c r="H15" s="170">
        <f t="shared" si="1"/>
        <v>21.315909999999999</v>
      </c>
      <c r="I15" s="170">
        <f t="shared" si="2"/>
        <v>20.635615000000001</v>
      </c>
      <c r="J15" s="170">
        <f t="shared" si="3"/>
        <v>19.95532</v>
      </c>
      <c r="K15" s="171">
        <f t="shared" si="4"/>
        <v>19.275024999999999</v>
      </c>
    </row>
    <row r="16" spans="2:11" s="5" customFormat="1" ht="33" customHeight="1" x14ac:dyDescent="0.3">
      <c r="B16" s="172" t="s">
        <v>267</v>
      </c>
      <c r="C16" s="173" t="s">
        <v>83</v>
      </c>
      <c r="D16" s="173">
        <v>50</v>
      </c>
      <c r="E16" s="174" t="s">
        <v>268</v>
      </c>
      <c r="F16" s="175">
        <v>40.762300000000003</v>
      </c>
      <c r="G16" s="170">
        <f t="shared" si="0"/>
        <v>39.539431</v>
      </c>
      <c r="H16" s="170">
        <f t="shared" si="1"/>
        <v>38.316561999999998</v>
      </c>
      <c r="I16" s="170">
        <f t="shared" si="2"/>
        <v>37.093693000000002</v>
      </c>
      <c r="J16" s="170">
        <f t="shared" si="3"/>
        <v>35.870824000000006</v>
      </c>
      <c r="K16" s="171">
        <f t="shared" si="4"/>
        <v>34.647955000000003</v>
      </c>
    </row>
    <row r="17" spans="2:11" s="5" customFormat="1" ht="33" customHeight="1" x14ac:dyDescent="0.3">
      <c r="B17" s="172" t="s">
        <v>1578</v>
      </c>
      <c r="C17" s="173" t="s">
        <v>78</v>
      </c>
      <c r="D17" s="173">
        <v>50</v>
      </c>
      <c r="E17" s="174">
        <v>3</v>
      </c>
      <c r="F17" s="175">
        <v>8.4375</v>
      </c>
      <c r="G17" s="170">
        <f t="shared" si="0"/>
        <v>8.1843749999999993</v>
      </c>
      <c r="H17" s="170">
        <f t="shared" si="1"/>
        <v>7.9312499999999995</v>
      </c>
      <c r="I17" s="170">
        <f t="shared" si="2"/>
        <v>7.6781250000000005</v>
      </c>
      <c r="J17" s="170">
        <f t="shared" si="3"/>
        <v>7.4249999999999998</v>
      </c>
      <c r="K17" s="171">
        <f t="shared" si="4"/>
        <v>7.171875</v>
      </c>
    </row>
    <row r="18" spans="2:11" s="5" customFormat="1" ht="33" customHeight="1" x14ac:dyDescent="0.3">
      <c r="B18" s="166" t="s">
        <v>778</v>
      </c>
      <c r="C18" s="167" t="s">
        <v>83</v>
      </c>
      <c r="D18" s="167">
        <v>40</v>
      </c>
      <c r="E18" s="168">
        <v>2.8</v>
      </c>
      <c r="F18" s="169">
        <v>32.775500000000001</v>
      </c>
      <c r="G18" s="170">
        <f t="shared" si="0"/>
        <v>31.792235000000002</v>
      </c>
      <c r="H18" s="170">
        <f t="shared" si="1"/>
        <v>30.808969999999999</v>
      </c>
      <c r="I18" s="170">
        <f t="shared" si="2"/>
        <v>29.825705000000003</v>
      </c>
      <c r="J18" s="170">
        <f t="shared" si="3"/>
        <v>28.84244</v>
      </c>
      <c r="K18" s="171">
        <f t="shared" si="4"/>
        <v>27.859175</v>
      </c>
    </row>
    <row r="19" spans="2:11" s="5" customFormat="1" ht="33" customHeight="1" x14ac:dyDescent="0.3">
      <c r="B19" s="166" t="s">
        <v>111</v>
      </c>
      <c r="C19" s="167" t="s">
        <v>78</v>
      </c>
      <c r="D19" s="167">
        <v>50</v>
      </c>
      <c r="E19" s="168">
        <v>2.8</v>
      </c>
      <c r="F19" s="169">
        <v>36.33</v>
      </c>
      <c r="G19" s="170">
        <f t="shared" si="0"/>
        <v>35.240099999999998</v>
      </c>
      <c r="H19" s="170">
        <f t="shared" si="1"/>
        <v>34.150199999999998</v>
      </c>
      <c r="I19" s="170">
        <f t="shared" si="2"/>
        <v>33.060299999999998</v>
      </c>
      <c r="J19" s="170">
        <f t="shared" si="3"/>
        <v>31.970399999999998</v>
      </c>
      <c r="K19" s="171">
        <f t="shared" si="4"/>
        <v>30.880499999999998</v>
      </c>
    </row>
    <row r="20" spans="2:11" s="5" customFormat="1" ht="33" customHeight="1" x14ac:dyDescent="0.3">
      <c r="B20" s="166" t="s">
        <v>779</v>
      </c>
      <c r="C20" s="167" t="s">
        <v>78</v>
      </c>
      <c r="D20" s="167">
        <v>30</v>
      </c>
      <c r="E20" s="168">
        <v>2.8</v>
      </c>
      <c r="F20" s="169">
        <v>25.8612</v>
      </c>
      <c r="G20" s="170">
        <f t="shared" si="0"/>
        <v>25.085363999999998</v>
      </c>
      <c r="H20" s="170">
        <f t="shared" si="1"/>
        <v>24.309528</v>
      </c>
      <c r="I20" s="170">
        <f t="shared" si="2"/>
        <v>23.533692000000002</v>
      </c>
      <c r="J20" s="170">
        <f t="shared" si="3"/>
        <v>22.757856</v>
      </c>
      <c r="K20" s="171">
        <f t="shared" si="4"/>
        <v>21.982019999999999</v>
      </c>
    </row>
    <row r="21" spans="2:11" s="5" customFormat="1" ht="33" customHeight="1" x14ac:dyDescent="0.3">
      <c r="B21" s="166" t="s">
        <v>112</v>
      </c>
      <c r="C21" s="167" t="s">
        <v>78</v>
      </c>
      <c r="D21" s="167">
        <v>50</v>
      </c>
      <c r="E21" s="168">
        <v>2.8</v>
      </c>
      <c r="F21" s="169">
        <v>23.068999999999999</v>
      </c>
      <c r="G21" s="170">
        <f t="shared" si="0"/>
        <v>22.376929999999998</v>
      </c>
      <c r="H21" s="170">
        <f t="shared" si="1"/>
        <v>21.684859999999997</v>
      </c>
      <c r="I21" s="170">
        <f t="shared" si="2"/>
        <v>20.992789999999999</v>
      </c>
      <c r="J21" s="170">
        <f t="shared" si="3"/>
        <v>20.300719999999998</v>
      </c>
      <c r="K21" s="171">
        <f t="shared" si="4"/>
        <v>19.608649999999997</v>
      </c>
    </row>
    <row r="22" spans="2:11" s="5" customFormat="1" ht="33" customHeight="1" x14ac:dyDescent="0.3">
      <c r="B22" s="166" t="s">
        <v>269</v>
      </c>
      <c r="C22" s="167" t="s">
        <v>78</v>
      </c>
      <c r="D22" s="167">
        <v>50</v>
      </c>
      <c r="E22" s="168">
        <v>2.7</v>
      </c>
      <c r="F22" s="169">
        <v>28.6252</v>
      </c>
      <c r="G22" s="170">
        <f t="shared" si="0"/>
        <v>27.766444</v>
      </c>
      <c r="H22" s="170">
        <f t="shared" si="1"/>
        <v>26.907687999999997</v>
      </c>
      <c r="I22" s="170">
        <f t="shared" si="2"/>
        <v>26.048932000000001</v>
      </c>
      <c r="J22" s="170">
        <f t="shared" si="3"/>
        <v>25.190176000000001</v>
      </c>
      <c r="K22" s="171">
        <f t="shared" si="4"/>
        <v>24.331419999999998</v>
      </c>
    </row>
    <row r="23" spans="2:11" s="5" customFormat="1" ht="33" customHeight="1" x14ac:dyDescent="0.3">
      <c r="B23" s="166" t="s">
        <v>1989</v>
      </c>
      <c r="C23" s="167" t="s">
        <v>78</v>
      </c>
      <c r="D23" s="167">
        <v>50</v>
      </c>
      <c r="E23" s="168">
        <v>3</v>
      </c>
      <c r="F23" s="175">
        <v>23.25</v>
      </c>
      <c r="G23" s="170">
        <f t="shared" si="0"/>
        <v>22.552499999999998</v>
      </c>
      <c r="H23" s="170">
        <f t="shared" si="1"/>
        <v>21.855</v>
      </c>
      <c r="I23" s="170">
        <f t="shared" si="2"/>
        <v>21.157500000000002</v>
      </c>
      <c r="J23" s="170">
        <f t="shared" si="3"/>
        <v>20.46</v>
      </c>
      <c r="K23" s="171">
        <f t="shared" si="4"/>
        <v>19.762499999999999</v>
      </c>
    </row>
    <row r="24" spans="2:11" s="5" customFormat="1" ht="33" customHeight="1" x14ac:dyDescent="0.3">
      <c r="B24" s="166" t="s">
        <v>3167</v>
      </c>
      <c r="C24" s="167" t="s">
        <v>76</v>
      </c>
      <c r="D24" s="167">
        <v>50</v>
      </c>
      <c r="E24" s="168">
        <v>2.15</v>
      </c>
      <c r="F24" s="175">
        <v>4.05</v>
      </c>
      <c r="G24" s="170">
        <f t="shared" si="0"/>
        <v>3.9284999999999997</v>
      </c>
      <c r="H24" s="170">
        <f t="shared" si="1"/>
        <v>3.8069999999999995</v>
      </c>
      <c r="I24" s="170">
        <f t="shared" si="2"/>
        <v>3.6854999999999998</v>
      </c>
      <c r="J24" s="170">
        <f t="shared" si="3"/>
        <v>3.5640000000000001</v>
      </c>
      <c r="K24" s="171">
        <f t="shared" si="4"/>
        <v>3.4424999999999999</v>
      </c>
    </row>
    <row r="25" spans="2:11" s="5" customFormat="1" ht="33" customHeight="1" x14ac:dyDescent="0.3">
      <c r="B25" s="166" t="s">
        <v>1990</v>
      </c>
      <c r="C25" s="167" t="s">
        <v>78</v>
      </c>
      <c r="D25" s="167">
        <v>50</v>
      </c>
      <c r="E25" s="168">
        <v>3</v>
      </c>
      <c r="F25" s="175">
        <v>12</v>
      </c>
      <c r="G25" s="170">
        <f t="shared" si="0"/>
        <v>11.64</v>
      </c>
      <c r="H25" s="170">
        <f t="shared" si="1"/>
        <v>11.28</v>
      </c>
      <c r="I25" s="170">
        <f t="shared" si="2"/>
        <v>10.92</v>
      </c>
      <c r="J25" s="170">
        <f t="shared" si="3"/>
        <v>10.56</v>
      </c>
      <c r="K25" s="171">
        <f t="shared" si="4"/>
        <v>10.199999999999999</v>
      </c>
    </row>
    <row r="26" spans="2:11" s="5" customFormat="1" ht="33" customHeight="1" x14ac:dyDescent="0.3">
      <c r="B26" s="166" t="s">
        <v>113</v>
      </c>
      <c r="C26" s="167" t="s">
        <v>83</v>
      </c>
      <c r="D26" s="167">
        <v>50</v>
      </c>
      <c r="E26" s="168">
        <v>2.4</v>
      </c>
      <c r="F26" s="169">
        <v>19.860499999999998</v>
      </c>
      <c r="G26" s="170">
        <f t="shared" si="0"/>
        <v>19.264684999999997</v>
      </c>
      <c r="H26" s="170">
        <f t="shared" si="1"/>
        <v>18.668869999999998</v>
      </c>
      <c r="I26" s="170">
        <f t="shared" si="2"/>
        <v>18.073055</v>
      </c>
      <c r="J26" s="170">
        <f t="shared" si="3"/>
        <v>17.477239999999998</v>
      </c>
      <c r="K26" s="171">
        <f t="shared" si="4"/>
        <v>16.881424999999997</v>
      </c>
    </row>
    <row r="27" spans="2:11" s="5" customFormat="1" ht="33" customHeight="1" x14ac:dyDescent="0.3">
      <c r="B27" s="166" t="s">
        <v>1147</v>
      </c>
      <c r="C27" s="167" t="s">
        <v>76</v>
      </c>
      <c r="D27" s="167">
        <v>50</v>
      </c>
      <c r="E27" s="168">
        <v>2.8</v>
      </c>
      <c r="F27" s="169">
        <v>14.25</v>
      </c>
      <c r="G27" s="170">
        <f t="shared" si="0"/>
        <v>13.8225</v>
      </c>
      <c r="H27" s="170">
        <f t="shared" si="1"/>
        <v>13.395</v>
      </c>
      <c r="I27" s="170">
        <f t="shared" si="2"/>
        <v>12.967500000000001</v>
      </c>
      <c r="J27" s="170">
        <f t="shared" si="3"/>
        <v>12.540000000000001</v>
      </c>
      <c r="K27" s="171">
        <f t="shared" si="4"/>
        <v>12.112499999999999</v>
      </c>
    </row>
    <row r="28" spans="2:11" s="5" customFormat="1" ht="33" customHeight="1" x14ac:dyDescent="0.3">
      <c r="B28" s="172" t="s">
        <v>1622</v>
      </c>
      <c r="C28" s="173" t="s">
        <v>78</v>
      </c>
      <c r="D28" s="173">
        <v>50</v>
      </c>
      <c r="E28" s="174">
        <v>3</v>
      </c>
      <c r="F28" s="175">
        <v>14.25</v>
      </c>
      <c r="G28" s="170">
        <f t="shared" si="0"/>
        <v>13.8225</v>
      </c>
      <c r="H28" s="170">
        <f t="shared" si="1"/>
        <v>13.395</v>
      </c>
      <c r="I28" s="170">
        <f t="shared" si="2"/>
        <v>12.967500000000001</v>
      </c>
      <c r="J28" s="170">
        <f t="shared" si="3"/>
        <v>12.540000000000001</v>
      </c>
      <c r="K28" s="171">
        <f t="shared" si="4"/>
        <v>12.112499999999999</v>
      </c>
    </row>
    <row r="29" spans="2:11" s="5" customFormat="1" ht="33" customHeight="1" x14ac:dyDescent="0.3">
      <c r="B29" s="166" t="s">
        <v>780</v>
      </c>
      <c r="C29" s="167" t="s">
        <v>83</v>
      </c>
      <c r="D29" s="167">
        <v>50</v>
      </c>
      <c r="E29" s="168">
        <v>2.8</v>
      </c>
      <c r="F29" s="169">
        <v>39.7209</v>
      </c>
      <c r="G29" s="170">
        <f t="shared" si="0"/>
        <v>38.529272999999996</v>
      </c>
      <c r="H29" s="170">
        <f t="shared" si="1"/>
        <v>37.337645999999999</v>
      </c>
      <c r="I29" s="170">
        <f t="shared" si="2"/>
        <v>36.146019000000003</v>
      </c>
      <c r="J29" s="170">
        <f t="shared" si="3"/>
        <v>34.954391999999999</v>
      </c>
      <c r="K29" s="171">
        <f t="shared" si="4"/>
        <v>33.762765000000002</v>
      </c>
    </row>
    <row r="30" spans="2:11" s="5" customFormat="1" ht="33" customHeight="1" x14ac:dyDescent="0.3">
      <c r="B30" s="166" t="s">
        <v>114</v>
      </c>
      <c r="C30" s="167" t="s">
        <v>83</v>
      </c>
      <c r="D30" s="167">
        <v>50</v>
      </c>
      <c r="E30" s="168">
        <v>2.8</v>
      </c>
      <c r="F30" s="169">
        <v>36.900700000000001</v>
      </c>
      <c r="G30" s="170">
        <f t="shared" si="0"/>
        <v>35.793678999999997</v>
      </c>
      <c r="H30" s="170">
        <f t="shared" si="1"/>
        <v>34.686658000000001</v>
      </c>
      <c r="I30" s="170">
        <f t="shared" si="2"/>
        <v>33.579636999999998</v>
      </c>
      <c r="J30" s="170">
        <f t="shared" si="3"/>
        <v>32.472616000000002</v>
      </c>
      <c r="K30" s="171">
        <f t="shared" si="4"/>
        <v>31.365594999999999</v>
      </c>
    </row>
    <row r="31" spans="2:11" s="5" customFormat="1" ht="33" customHeight="1" x14ac:dyDescent="0.3">
      <c r="B31" s="166" t="s">
        <v>115</v>
      </c>
      <c r="C31" s="167" t="s">
        <v>83</v>
      </c>
      <c r="D31" s="167">
        <v>50</v>
      </c>
      <c r="E31" s="168">
        <v>2.8</v>
      </c>
      <c r="F31" s="169">
        <v>36.900700000000001</v>
      </c>
      <c r="G31" s="170">
        <f t="shared" si="0"/>
        <v>35.793678999999997</v>
      </c>
      <c r="H31" s="170">
        <f t="shared" si="1"/>
        <v>34.686658000000001</v>
      </c>
      <c r="I31" s="170">
        <f t="shared" si="2"/>
        <v>33.579636999999998</v>
      </c>
      <c r="J31" s="170">
        <f t="shared" si="3"/>
        <v>32.472616000000002</v>
      </c>
      <c r="K31" s="171">
        <f t="shared" si="4"/>
        <v>31.365594999999999</v>
      </c>
    </row>
    <row r="32" spans="2:11" s="5" customFormat="1" ht="33" customHeight="1" x14ac:dyDescent="0.3">
      <c r="B32" s="166" t="s">
        <v>85</v>
      </c>
      <c r="C32" s="167" t="s">
        <v>83</v>
      </c>
      <c r="D32" s="167">
        <v>60</v>
      </c>
      <c r="E32" s="168">
        <v>2.8</v>
      </c>
      <c r="F32" s="169">
        <v>32.518599999999999</v>
      </c>
      <c r="G32" s="170">
        <f t="shared" si="0"/>
        <v>31.543042</v>
      </c>
      <c r="H32" s="170">
        <f t="shared" si="1"/>
        <v>30.567483999999997</v>
      </c>
      <c r="I32" s="170">
        <f t="shared" si="2"/>
        <v>29.591926000000001</v>
      </c>
      <c r="J32" s="170">
        <f t="shared" si="3"/>
        <v>28.616367999999998</v>
      </c>
      <c r="K32" s="171">
        <f t="shared" si="4"/>
        <v>27.640809999999998</v>
      </c>
    </row>
    <row r="33" spans="2:11" s="5" customFormat="1" ht="33" customHeight="1" x14ac:dyDescent="0.3">
      <c r="B33" s="166" t="s">
        <v>108</v>
      </c>
      <c r="C33" s="167" t="s">
        <v>78</v>
      </c>
      <c r="D33" s="167">
        <v>50</v>
      </c>
      <c r="E33" s="168">
        <v>2.8</v>
      </c>
      <c r="F33" s="169">
        <v>23.543399999999998</v>
      </c>
      <c r="G33" s="170">
        <f t="shared" si="0"/>
        <v>22.837097999999997</v>
      </c>
      <c r="H33" s="170">
        <f t="shared" si="1"/>
        <v>22.130795999999997</v>
      </c>
      <c r="I33" s="170">
        <f t="shared" si="2"/>
        <v>21.424493999999999</v>
      </c>
      <c r="J33" s="170">
        <f t="shared" si="3"/>
        <v>20.718191999999998</v>
      </c>
      <c r="K33" s="171">
        <f t="shared" si="4"/>
        <v>20.011889999999998</v>
      </c>
    </row>
    <row r="34" spans="2:11" s="5" customFormat="1" ht="33" customHeight="1" x14ac:dyDescent="0.3">
      <c r="B34" s="166" t="s">
        <v>272</v>
      </c>
      <c r="C34" s="167" t="s">
        <v>78</v>
      </c>
      <c r="D34" s="167">
        <v>50</v>
      </c>
      <c r="E34" s="168">
        <v>2.8</v>
      </c>
      <c r="F34" s="169">
        <v>24.726400000000002</v>
      </c>
      <c r="G34" s="170">
        <f t="shared" si="0"/>
        <v>23.984608000000001</v>
      </c>
      <c r="H34" s="170">
        <f t="shared" si="1"/>
        <v>23.242816000000001</v>
      </c>
      <c r="I34" s="170">
        <f t="shared" si="2"/>
        <v>22.501024000000001</v>
      </c>
      <c r="J34" s="170">
        <f t="shared" si="3"/>
        <v>21.759232000000001</v>
      </c>
      <c r="K34" s="171">
        <f t="shared" si="4"/>
        <v>21.017440000000001</v>
      </c>
    </row>
    <row r="35" spans="2:11" s="5" customFormat="1" ht="33" customHeight="1" x14ac:dyDescent="0.3">
      <c r="B35" s="166" t="s">
        <v>116</v>
      </c>
      <c r="C35" s="167" t="s">
        <v>83</v>
      </c>
      <c r="D35" s="167">
        <v>50</v>
      </c>
      <c r="E35" s="168">
        <v>2.8</v>
      </c>
      <c r="F35" s="169">
        <v>30.291799999999999</v>
      </c>
      <c r="G35" s="170">
        <f t="shared" si="0"/>
        <v>29.383045999999997</v>
      </c>
      <c r="H35" s="170">
        <f t="shared" si="1"/>
        <v>28.474291999999998</v>
      </c>
      <c r="I35" s="170">
        <f t="shared" si="2"/>
        <v>27.565538</v>
      </c>
      <c r="J35" s="170">
        <f t="shared" si="3"/>
        <v>26.656783999999998</v>
      </c>
      <c r="K35" s="171">
        <f t="shared" si="4"/>
        <v>25.748029999999996</v>
      </c>
    </row>
    <row r="36" spans="2:11" s="5" customFormat="1" ht="33" customHeight="1" x14ac:dyDescent="0.3">
      <c r="B36" s="166" t="s">
        <v>117</v>
      </c>
      <c r="C36" s="167" t="s">
        <v>83</v>
      </c>
      <c r="D36" s="167">
        <v>50</v>
      </c>
      <c r="E36" s="168">
        <v>2.8</v>
      </c>
      <c r="F36" s="169">
        <v>38.216799999999999</v>
      </c>
      <c r="G36" s="170">
        <f t="shared" si="0"/>
        <v>37.070295999999999</v>
      </c>
      <c r="H36" s="170">
        <f t="shared" si="1"/>
        <v>35.923791999999999</v>
      </c>
      <c r="I36" s="170">
        <f t="shared" si="2"/>
        <v>34.777287999999999</v>
      </c>
      <c r="J36" s="170">
        <f t="shared" si="3"/>
        <v>33.630783999999998</v>
      </c>
      <c r="K36" s="171">
        <f t="shared" si="4"/>
        <v>32.484279999999998</v>
      </c>
    </row>
    <row r="37" spans="2:11" s="5" customFormat="1" ht="33" customHeight="1" x14ac:dyDescent="0.3">
      <c r="B37" s="166" t="s">
        <v>502</v>
      </c>
      <c r="C37" s="167" t="s">
        <v>83</v>
      </c>
      <c r="D37" s="167">
        <v>50</v>
      </c>
      <c r="E37" s="168">
        <v>2.7</v>
      </c>
      <c r="F37" s="169">
        <v>22.676500000000001</v>
      </c>
      <c r="G37" s="170">
        <f t="shared" si="0"/>
        <v>21.996205</v>
      </c>
      <c r="H37" s="170">
        <f t="shared" si="1"/>
        <v>21.315909999999999</v>
      </c>
      <c r="I37" s="170">
        <f t="shared" si="2"/>
        <v>20.635615000000001</v>
      </c>
      <c r="J37" s="170">
        <f t="shared" si="3"/>
        <v>19.95532</v>
      </c>
      <c r="K37" s="171">
        <f t="shared" si="4"/>
        <v>19.275024999999999</v>
      </c>
    </row>
    <row r="38" spans="2:11" s="5" customFormat="1" ht="33" customHeight="1" x14ac:dyDescent="0.3">
      <c r="B38" s="584" t="s">
        <v>3323</v>
      </c>
      <c r="C38" s="585" t="s">
        <v>83</v>
      </c>
      <c r="D38" s="585">
        <v>50</v>
      </c>
      <c r="E38" s="600">
        <v>2.8</v>
      </c>
      <c r="F38" s="601">
        <v>18.3</v>
      </c>
      <c r="G38" s="602">
        <f t="shared" ref="G38" si="5">F38*0.97</f>
        <v>17.751000000000001</v>
      </c>
      <c r="H38" s="602">
        <f t="shared" ref="H38" si="6">F38*0.94</f>
        <v>17.201999999999998</v>
      </c>
      <c r="I38" s="602">
        <f t="shared" ref="I38" si="7">F38*0.91</f>
        <v>16.653000000000002</v>
      </c>
      <c r="J38" s="602">
        <f t="shared" ref="J38" si="8">F38*0.88</f>
        <v>16.103999999999999</v>
      </c>
      <c r="K38" s="603">
        <f t="shared" ref="K38" si="9">F38*0.85</f>
        <v>15.555</v>
      </c>
    </row>
    <row r="39" spans="2:11" s="5" customFormat="1" ht="33" customHeight="1" x14ac:dyDescent="0.3">
      <c r="B39" s="584" t="s">
        <v>3324</v>
      </c>
      <c r="C39" s="585" t="s">
        <v>83</v>
      </c>
      <c r="D39" s="585">
        <v>50</v>
      </c>
      <c r="E39" s="600">
        <v>2.8</v>
      </c>
      <c r="F39" s="601">
        <v>11.22</v>
      </c>
      <c r="G39" s="602">
        <f t="shared" ref="G39" si="10">F39*0.97</f>
        <v>10.8834</v>
      </c>
      <c r="H39" s="602">
        <f t="shared" ref="H39" si="11">F39*0.94</f>
        <v>10.546799999999999</v>
      </c>
      <c r="I39" s="602">
        <f t="shared" ref="I39" si="12">F39*0.91</f>
        <v>10.2102</v>
      </c>
      <c r="J39" s="602">
        <f t="shared" ref="J39" si="13">F39*0.88</f>
        <v>9.8736000000000015</v>
      </c>
      <c r="K39" s="603">
        <f t="shared" ref="K39" si="14">F39*0.85</f>
        <v>9.5370000000000008</v>
      </c>
    </row>
    <row r="40" spans="2:11" s="5" customFormat="1" ht="33" customHeight="1" x14ac:dyDescent="0.3">
      <c r="B40" s="584" t="s">
        <v>3325</v>
      </c>
      <c r="C40" s="585" t="s">
        <v>83</v>
      </c>
      <c r="D40" s="585">
        <v>50</v>
      </c>
      <c r="E40" s="600">
        <v>2.8</v>
      </c>
      <c r="F40" s="601">
        <v>14.25</v>
      </c>
      <c r="G40" s="602">
        <f t="shared" ref="G40" si="15">F40*0.97</f>
        <v>13.8225</v>
      </c>
      <c r="H40" s="602">
        <f t="shared" ref="H40" si="16">F40*0.94</f>
        <v>13.395</v>
      </c>
      <c r="I40" s="602">
        <f t="shared" ref="I40" si="17">F40*0.91</f>
        <v>12.967500000000001</v>
      </c>
      <c r="J40" s="602">
        <f t="shared" ref="J40" si="18">F40*0.88</f>
        <v>12.540000000000001</v>
      </c>
      <c r="K40" s="603">
        <f t="shared" ref="K40" si="19">F40*0.85</f>
        <v>12.112499999999999</v>
      </c>
    </row>
    <row r="41" spans="2:11" s="5" customFormat="1" ht="33" customHeight="1" x14ac:dyDescent="0.3">
      <c r="B41" s="166" t="s">
        <v>1070</v>
      </c>
      <c r="C41" s="167" t="s">
        <v>76</v>
      </c>
      <c r="D41" s="167">
        <v>50</v>
      </c>
      <c r="E41" s="168">
        <v>2.1</v>
      </c>
      <c r="F41" s="169">
        <v>7.1962000000000002</v>
      </c>
      <c r="G41" s="170">
        <f t="shared" si="0"/>
        <v>6.9803139999999999</v>
      </c>
      <c r="H41" s="170">
        <f t="shared" si="1"/>
        <v>6.7644279999999997</v>
      </c>
      <c r="I41" s="170">
        <f t="shared" si="2"/>
        <v>6.5485420000000003</v>
      </c>
      <c r="J41" s="170">
        <f t="shared" si="3"/>
        <v>6.3326560000000001</v>
      </c>
      <c r="K41" s="171">
        <f t="shared" si="4"/>
        <v>6.1167699999999998</v>
      </c>
    </row>
    <row r="42" spans="2:11" s="5" customFormat="1" ht="33" customHeight="1" x14ac:dyDescent="0.3">
      <c r="B42" s="166" t="s">
        <v>1109</v>
      </c>
      <c r="C42" s="167" t="s">
        <v>76</v>
      </c>
      <c r="D42" s="167">
        <v>50</v>
      </c>
      <c r="E42" s="168">
        <v>3</v>
      </c>
      <c r="F42" s="169">
        <v>32.097000000000001</v>
      </c>
      <c r="G42" s="170">
        <f t="shared" si="0"/>
        <v>31.13409</v>
      </c>
      <c r="H42" s="170">
        <f t="shared" si="1"/>
        <v>30.17118</v>
      </c>
      <c r="I42" s="170">
        <f t="shared" si="2"/>
        <v>29.208270000000002</v>
      </c>
      <c r="J42" s="170">
        <f t="shared" si="3"/>
        <v>28.245360000000002</v>
      </c>
      <c r="K42" s="171">
        <f t="shared" si="4"/>
        <v>27.282450000000001</v>
      </c>
    </row>
    <row r="43" spans="2:11" s="5" customFormat="1" ht="33" customHeight="1" x14ac:dyDescent="0.3">
      <c r="B43" s="166" t="s">
        <v>118</v>
      </c>
      <c r="C43" s="167" t="s">
        <v>83</v>
      </c>
      <c r="D43" s="167">
        <v>50</v>
      </c>
      <c r="E43" s="168">
        <v>2.8</v>
      </c>
      <c r="F43" s="169">
        <v>15.954499999999999</v>
      </c>
      <c r="G43" s="170">
        <f t="shared" si="0"/>
        <v>15.475864999999999</v>
      </c>
      <c r="H43" s="170">
        <f t="shared" si="1"/>
        <v>14.997229999999998</v>
      </c>
      <c r="I43" s="170">
        <f t="shared" si="2"/>
        <v>14.518594999999999</v>
      </c>
      <c r="J43" s="170">
        <f t="shared" si="3"/>
        <v>14.039959999999999</v>
      </c>
      <c r="K43" s="171">
        <f t="shared" si="4"/>
        <v>13.561325</v>
      </c>
    </row>
    <row r="44" spans="2:11" s="5" customFormat="1" ht="33" customHeight="1" x14ac:dyDescent="0.3">
      <c r="B44" s="172" t="s">
        <v>82</v>
      </c>
      <c r="C44" s="173" t="s">
        <v>83</v>
      </c>
      <c r="D44" s="173">
        <v>70</v>
      </c>
      <c r="E44" s="174">
        <v>2.8</v>
      </c>
      <c r="F44" s="175">
        <v>7.6471</v>
      </c>
      <c r="G44" s="170">
        <f t="shared" si="0"/>
        <v>7.4176869999999999</v>
      </c>
      <c r="H44" s="170">
        <f t="shared" si="1"/>
        <v>7.1882739999999998</v>
      </c>
      <c r="I44" s="170">
        <f t="shared" si="2"/>
        <v>6.9588610000000006</v>
      </c>
      <c r="J44" s="170">
        <f t="shared" si="3"/>
        <v>6.7294479999999997</v>
      </c>
      <c r="K44" s="171">
        <f t="shared" si="4"/>
        <v>6.5000349999999996</v>
      </c>
    </row>
    <row r="45" spans="2:11" s="5" customFormat="1" ht="33" customHeight="1" x14ac:dyDescent="0.3">
      <c r="B45" s="172" t="s">
        <v>1140</v>
      </c>
      <c r="C45" s="173" t="s">
        <v>83</v>
      </c>
      <c r="D45" s="173">
        <v>70</v>
      </c>
      <c r="E45" s="174">
        <v>2.8</v>
      </c>
      <c r="F45" s="175">
        <v>8.4117999999999995</v>
      </c>
      <c r="G45" s="170">
        <f t="shared" si="0"/>
        <v>8.1594459999999991</v>
      </c>
      <c r="H45" s="170">
        <f t="shared" si="1"/>
        <v>7.9070919999999987</v>
      </c>
      <c r="I45" s="170">
        <f t="shared" si="2"/>
        <v>7.654738</v>
      </c>
      <c r="J45" s="170">
        <f t="shared" si="3"/>
        <v>7.4023839999999996</v>
      </c>
      <c r="K45" s="171">
        <f t="shared" si="4"/>
        <v>7.1500299999999992</v>
      </c>
    </row>
    <row r="46" spans="2:11" s="5" customFormat="1" ht="33" customHeight="1" x14ac:dyDescent="0.3">
      <c r="B46" s="166" t="s">
        <v>129</v>
      </c>
      <c r="C46" s="167" t="s">
        <v>78</v>
      </c>
      <c r="D46" s="167">
        <v>50</v>
      </c>
      <c r="E46" s="168">
        <v>2.8</v>
      </c>
      <c r="F46" s="169">
        <v>19.39</v>
      </c>
      <c r="G46" s="170">
        <f t="shared" si="0"/>
        <v>18.808299999999999</v>
      </c>
      <c r="H46" s="170">
        <f t="shared" si="1"/>
        <v>18.226600000000001</v>
      </c>
      <c r="I46" s="170">
        <f t="shared" si="2"/>
        <v>17.6449</v>
      </c>
      <c r="J46" s="170">
        <f t="shared" si="3"/>
        <v>17.063200000000002</v>
      </c>
      <c r="K46" s="171">
        <f t="shared" si="4"/>
        <v>16.4815</v>
      </c>
    </row>
    <row r="47" spans="2:11" s="5" customFormat="1" ht="33" customHeight="1" x14ac:dyDescent="0.3">
      <c r="B47" s="166" t="s">
        <v>781</v>
      </c>
      <c r="C47" s="167" t="s">
        <v>83</v>
      </c>
      <c r="D47" s="167">
        <v>50</v>
      </c>
      <c r="E47" s="168">
        <v>2.8</v>
      </c>
      <c r="F47" s="169">
        <v>21.403199999999998</v>
      </c>
      <c r="G47" s="170">
        <f t="shared" si="0"/>
        <v>20.761103999999996</v>
      </c>
      <c r="H47" s="170">
        <f t="shared" si="1"/>
        <v>20.119007999999997</v>
      </c>
      <c r="I47" s="170">
        <f t="shared" si="2"/>
        <v>19.476911999999999</v>
      </c>
      <c r="J47" s="170">
        <f t="shared" si="3"/>
        <v>18.834816</v>
      </c>
      <c r="K47" s="171">
        <f t="shared" si="4"/>
        <v>18.192719999999998</v>
      </c>
    </row>
    <row r="48" spans="2:11" s="5" customFormat="1" ht="33" customHeight="1" x14ac:dyDescent="0.3">
      <c r="B48" s="166" t="s">
        <v>119</v>
      </c>
      <c r="C48" s="167" t="s">
        <v>83</v>
      </c>
      <c r="D48" s="167">
        <v>50</v>
      </c>
      <c r="E48" s="168">
        <v>2.8</v>
      </c>
      <c r="F48" s="169">
        <v>23.5105</v>
      </c>
      <c r="G48" s="170">
        <f t="shared" si="0"/>
        <v>22.805184999999998</v>
      </c>
      <c r="H48" s="170">
        <f t="shared" si="1"/>
        <v>22.099869999999999</v>
      </c>
      <c r="I48" s="170">
        <f t="shared" si="2"/>
        <v>21.394555</v>
      </c>
      <c r="J48" s="170">
        <f t="shared" si="3"/>
        <v>20.689240000000002</v>
      </c>
      <c r="K48" s="171">
        <f t="shared" si="4"/>
        <v>19.983924999999999</v>
      </c>
    </row>
    <row r="49" spans="2:11" s="5" customFormat="1" ht="33" customHeight="1" x14ac:dyDescent="0.3">
      <c r="B49" s="166" t="s">
        <v>1991</v>
      </c>
      <c r="C49" s="167" t="s">
        <v>78</v>
      </c>
      <c r="D49" s="167">
        <v>50</v>
      </c>
      <c r="E49" s="168">
        <v>3</v>
      </c>
      <c r="F49" s="175">
        <v>23.25</v>
      </c>
      <c r="G49" s="170">
        <f t="shared" si="0"/>
        <v>22.552499999999998</v>
      </c>
      <c r="H49" s="170">
        <f t="shared" si="1"/>
        <v>21.855</v>
      </c>
      <c r="I49" s="170">
        <f t="shared" si="2"/>
        <v>21.157500000000002</v>
      </c>
      <c r="J49" s="170">
        <f t="shared" si="3"/>
        <v>20.46</v>
      </c>
      <c r="K49" s="171">
        <f t="shared" si="4"/>
        <v>19.762499999999999</v>
      </c>
    </row>
    <row r="50" spans="2:11" s="5" customFormat="1" ht="33" customHeight="1" x14ac:dyDescent="0.3">
      <c r="B50" s="166" t="s">
        <v>1191</v>
      </c>
      <c r="C50" s="167" t="s">
        <v>83</v>
      </c>
      <c r="D50" s="167">
        <v>50</v>
      </c>
      <c r="E50" s="168">
        <v>2.8</v>
      </c>
      <c r="F50" s="169">
        <v>16.38</v>
      </c>
      <c r="G50" s="170">
        <f t="shared" si="0"/>
        <v>15.888599999999999</v>
      </c>
      <c r="H50" s="170">
        <f t="shared" si="1"/>
        <v>15.397199999999998</v>
      </c>
      <c r="I50" s="170">
        <f t="shared" si="2"/>
        <v>14.905799999999999</v>
      </c>
      <c r="J50" s="170">
        <f t="shared" si="3"/>
        <v>14.414399999999999</v>
      </c>
      <c r="K50" s="171">
        <f t="shared" si="4"/>
        <v>13.922999999999998</v>
      </c>
    </row>
    <row r="51" spans="2:11" s="5" customFormat="1" ht="33" customHeight="1" x14ac:dyDescent="0.3">
      <c r="B51" s="166" t="s">
        <v>1992</v>
      </c>
      <c r="C51" s="167" t="s">
        <v>78</v>
      </c>
      <c r="D51" s="167">
        <v>50</v>
      </c>
      <c r="E51" s="168">
        <v>3</v>
      </c>
      <c r="F51" s="175">
        <v>12.45</v>
      </c>
      <c r="G51" s="170">
        <f t="shared" si="0"/>
        <v>12.076499999999999</v>
      </c>
      <c r="H51" s="170">
        <f t="shared" si="1"/>
        <v>11.702999999999999</v>
      </c>
      <c r="I51" s="170">
        <f t="shared" si="2"/>
        <v>11.329499999999999</v>
      </c>
      <c r="J51" s="170">
        <f t="shared" si="3"/>
        <v>10.956</v>
      </c>
      <c r="K51" s="171">
        <f t="shared" si="4"/>
        <v>10.5825</v>
      </c>
    </row>
    <row r="52" spans="2:11" s="5" customFormat="1" ht="33" customHeight="1" x14ac:dyDescent="0.3">
      <c r="B52" s="166" t="s">
        <v>275</v>
      </c>
      <c r="C52" s="167" t="s">
        <v>78</v>
      </c>
      <c r="D52" s="167">
        <v>50</v>
      </c>
      <c r="E52" s="168">
        <v>2.7</v>
      </c>
      <c r="F52" s="169">
        <v>25.180199999999999</v>
      </c>
      <c r="G52" s="170">
        <f t="shared" si="0"/>
        <v>24.424793999999999</v>
      </c>
      <c r="H52" s="170">
        <f t="shared" si="1"/>
        <v>23.669387999999998</v>
      </c>
      <c r="I52" s="170">
        <f t="shared" si="2"/>
        <v>22.913982000000001</v>
      </c>
      <c r="J52" s="170">
        <f t="shared" si="3"/>
        <v>22.158576</v>
      </c>
      <c r="K52" s="171">
        <f t="shared" si="4"/>
        <v>21.403169999999999</v>
      </c>
    </row>
    <row r="53" spans="2:11" s="5" customFormat="1" ht="33" customHeight="1" thickBot="1" x14ac:dyDescent="0.35">
      <c r="B53" s="454" t="s">
        <v>84</v>
      </c>
      <c r="C53" s="455" t="s">
        <v>83</v>
      </c>
      <c r="D53" s="455">
        <v>50</v>
      </c>
      <c r="E53" s="456">
        <v>2.7</v>
      </c>
      <c r="F53" s="457">
        <v>24.203800000000001</v>
      </c>
      <c r="G53" s="458">
        <f t="shared" si="0"/>
        <v>23.477686000000002</v>
      </c>
      <c r="H53" s="458">
        <f t="shared" si="1"/>
        <v>22.751571999999999</v>
      </c>
      <c r="I53" s="458">
        <f t="shared" si="2"/>
        <v>22.025458</v>
      </c>
      <c r="J53" s="458">
        <f t="shared" si="3"/>
        <v>21.299344000000001</v>
      </c>
      <c r="K53" s="459">
        <f t="shared" si="4"/>
        <v>20.573229999999999</v>
      </c>
    </row>
    <row r="54" spans="2:11" s="5" customFormat="1" ht="28.5" customHeight="1" thickBot="1" x14ac:dyDescent="0.35">
      <c r="B54" s="706" t="s">
        <v>142</v>
      </c>
      <c r="C54" s="707"/>
      <c r="D54" s="707"/>
      <c r="E54" s="707"/>
      <c r="F54" s="707"/>
      <c r="G54" s="707"/>
      <c r="H54" s="707"/>
      <c r="I54" s="707"/>
      <c r="J54" s="707"/>
      <c r="K54" s="708"/>
    </row>
    <row r="55" spans="2:11" s="5" customFormat="1" ht="33" customHeight="1" x14ac:dyDescent="0.3">
      <c r="B55" s="197" t="s">
        <v>128</v>
      </c>
      <c r="C55" s="198" t="s">
        <v>107</v>
      </c>
      <c r="D55" s="198">
        <v>50</v>
      </c>
      <c r="E55" s="199">
        <v>2.8</v>
      </c>
      <c r="F55" s="200">
        <v>6</v>
      </c>
      <c r="G55" s="201"/>
      <c r="H55" s="201"/>
      <c r="I55" s="201"/>
      <c r="J55" s="201"/>
      <c r="K55" s="202"/>
    </row>
    <row r="56" spans="2:11" s="5" customFormat="1" ht="33" customHeight="1" x14ac:dyDescent="0.3">
      <c r="B56" s="189" t="s">
        <v>270</v>
      </c>
      <c r="C56" s="185" t="s">
        <v>78</v>
      </c>
      <c r="D56" s="185">
        <v>47</v>
      </c>
      <c r="E56" s="186">
        <v>2.8</v>
      </c>
      <c r="F56" s="187">
        <v>6</v>
      </c>
      <c r="G56" s="188"/>
      <c r="H56" s="188"/>
      <c r="I56" s="188"/>
      <c r="J56" s="188"/>
      <c r="K56" s="190"/>
    </row>
    <row r="57" spans="2:11" s="5" customFormat="1" ht="33" customHeight="1" x14ac:dyDescent="0.3">
      <c r="B57" s="189" t="s">
        <v>271</v>
      </c>
      <c r="C57" s="185" t="s">
        <v>78</v>
      </c>
      <c r="D57" s="185">
        <v>50</v>
      </c>
      <c r="E57" s="186">
        <v>2.8</v>
      </c>
      <c r="F57" s="187">
        <v>6</v>
      </c>
      <c r="G57" s="188"/>
      <c r="H57" s="188"/>
      <c r="I57" s="188"/>
      <c r="J57" s="188"/>
      <c r="K57" s="190"/>
    </row>
    <row r="58" spans="2:11" s="5" customFormat="1" ht="33" customHeight="1" x14ac:dyDescent="0.3">
      <c r="B58" s="189" t="s">
        <v>86</v>
      </c>
      <c r="C58" s="185" t="s">
        <v>83</v>
      </c>
      <c r="D58" s="185">
        <v>60</v>
      </c>
      <c r="E58" s="186">
        <v>2.8</v>
      </c>
      <c r="F58" s="187">
        <v>6</v>
      </c>
      <c r="G58" s="188"/>
      <c r="H58" s="188"/>
      <c r="I58" s="188"/>
      <c r="J58" s="188"/>
      <c r="K58" s="190"/>
    </row>
    <row r="59" spans="2:11" s="5" customFormat="1" ht="33" customHeight="1" x14ac:dyDescent="0.3">
      <c r="B59" s="189" t="s">
        <v>273</v>
      </c>
      <c r="C59" s="185" t="s">
        <v>78</v>
      </c>
      <c r="D59" s="185">
        <v>47</v>
      </c>
      <c r="E59" s="186">
        <v>2.8</v>
      </c>
      <c r="F59" s="187">
        <v>6</v>
      </c>
      <c r="G59" s="188"/>
      <c r="H59" s="188"/>
      <c r="I59" s="188"/>
      <c r="J59" s="188"/>
      <c r="K59" s="190"/>
    </row>
    <row r="60" spans="2:11" s="5" customFormat="1" ht="33" customHeight="1" x14ac:dyDescent="0.3">
      <c r="B60" s="189" t="s">
        <v>274</v>
      </c>
      <c r="C60" s="185" t="s">
        <v>78</v>
      </c>
      <c r="D60" s="185">
        <v>50</v>
      </c>
      <c r="E60" s="186">
        <v>2.7</v>
      </c>
      <c r="F60" s="187">
        <v>6</v>
      </c>
      <c r="G60" s="188"/>
      <c r="H60" s="188"/>
      <c r="I60" s="188"/>
      <c r="J60" s="188"/>
      <c r="K60" s="190"/>
    </row>
    <row r="61" spans="2:11" s="5" customFormat="1" ht="33" customHeight="1" thickBot="1" x14ac:dyDescent="0.35">
      <c r="B61" s="191" t="s">
        <v>120</v>
      </c>
      <c r="C61" s="192" t="s">
        <v>83</v>
      </c>
      <c r="D61" s="192">
        <v>50</v>
      </c>
      <c r="E61" s="193">
        <v>2.8</v>
      </c>
      <c r="F61" s="194">
        <v>6</v>
      </c>
      <c r="G61" s="195"/>
      <c r="H61" s="195"/>
      <c r="I61" s="195"/>
      <c r="J61" s="195"/>
      <c r="K61" s="196"/>
    </row>
    <row r="62" spans="2:11" ht="28.5" customHeight="1" thickBot="1" x14ac:dyDescent="0.35">
      <c r="B62" s="711" t="s">
        <v>87</v>
      </c>
      <c r="C62" s="712"/>
      <c r="D62" s="712"/>
      <c r="E62" s="712"/>
      <c r="F62" s="712"/>
      <c r="G62" s="712"/>
      <c r="H62" s="712"/>
      <c r="I62" s="712"/>
      <c r="J62" s="712"/>
      <c r="K62" s="713"/>
    </row>
    <row r="63" spans="2:11" x14ac:dyDescent="0.3">
      <c r="B63" s="714" t="s">
        <v>88</v>
      </c>
      <c r="C63" s="715"/>
      <c r="D63" s="715"/>
      <c r="E63" s="715"/>
      <c r="F63" s="715"/>
      <c r="G63" s="715"/>
      <c r="H63" s="715"/>
      <c r="I63" s="715"/>
      <c r="J63" s="715"/>
      <c r="K63" s="716"/>
    </row>
    <row r="64" spans="2:11" x14ac:dyDescent="0.3">
      <c r="B64" s="717" t="s">
        <v>89</v>
      </c>
      <c r="C64" s="718"/>
      <c r="D64" s="718"/>
      <c r="E64" s="718"/>
      <c r="F64" s="718"/>
      <c r="G64" s="718"/>
      <c r="H64" s="718"/>
      <c r="I64" s="718"/>
      <c r="J64" s="718"/>
      <c r="K64" s="719"/>
    </row>
    <row r="65" spans="2:11" x14ac:dyDescent="0.3">
      <c r="B65" s="717" t="s">
        <v>90</v>
      </c>
      <c r="C65" s="718"/>
      <c r="D65" s="718"/>
      <c r="E65" s="718"/>
      <c r="F65" s="718"/>
      <c r="G65" s="718"/>
      <c r="H65" s="718"/>
      <c r="I65" s="718"/>
      <c r="J65" s="718"/>
      <c r="K65" s="719"/>
    </row>
    <row r="66" spans="2:11" ht="19.5" thickBot="1" x14ac:dyDescent="0.35">
      <c r="B66" s="720" t="s">
        <v>1107</v>
      </c>
      <c r="C66" s="721"/>
      <c r="D66" s="721"/>
      <c r="E66" s="721"/>
      <c r="F66" s="721"/>
      <c r="G66" s="721"/>
      <c r="H66" s="721"/>
      <c r="I66" s="721"/>
      <c r="J66" s="721"/>
      <c r="K66" s="722"/>
    </row>
    <row r="68" spans="2:11" x14ac:dyDescent="0.3">
      <c r="B68" s="6"/>
      <c r="C68" s="3"/>
      <c r="D68" s="2"/>
      <c r="E68" s="4"/>
      <c r="F68" s="2"/>
    </row>
    <row r="69" spans="2:11" x14ac:dyDescent="0.3">
      <c r="B69" s="8"/>
      <c r="C69" s="3"/>
      <c r="D69" s="2"/>
      <c r="E69" s="4"/>
      <c r="F69" s="2"/>
    </row>
  </sheetData>
  <sheetProtection sheet="1" objects="1" scenarios="1"/>
  <mergeCells count="12">
    <mergeCell ref="B62:K62"/>
    <mergeCell ref="B63:K63"/>
    <mergeCell ref="B64:K64"/>
    <mergeCell ref="B65:K65"/>
    <mergeCell ref="B66:K66"/>
    <mergeCell ref="B54:K54"/>
    <mergeCell ref="B1:K1"/>
    <mergeCell ref="B2:K2"/>
    <mergeCell ref="B3:K3"/>
    <mergeCell ref="B4:K4"/>
    <mergeCell ref="B6:K6"/>
    <mergeCell ref="B5:K5"/>
  </mergeCells>
  <hyperlinks>
    <hyperlink ref="B5:K5" location="ГЛАВНАЯ!R1C1" display="&lt; НА ГЛАВНУЮ" xr:uid="{00000000-0004-0000-04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6" fitToHeight="2" orientation="portrait" r:id="rId1"/>
  <headerFooter alignWithMargins="0">
    <oddFooter>&amp;CЦЕНЫ УКАЗАНЫ В У.Е.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I292"/>
  <sheetViews>
    <sheetView showGridLines="0" showRowColHeader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5" sqref="B5:I5"/>
    </sheetView>
  </sheetViews>
  <sheetFormatPr defaultRowHeight="12.75" x14ac:dyDescent="0.2"/>
  <cols>
    <col min="1" max="1" width="3.42578125" style="1" customWidth="1"/>
    <col min="2" max="2" width="104.7109375" style="1" customWidth="1"/>
    <col min="3" max="3" width="8.7109375" style="1" customWidth="1"/>
    <col min="4" max="4" width="8.7109375" style="35" customWidth="1"/>
    <col min="5" max="5" width="8.7109375" style="31" customWidth="1"/>
    <col min="6" max="9" width="8.7109375" style="1" customWidth="1"/>
    <col min="10" max="16384" width="9.140625" style="1"/>
  </cols>
  <sheetData>
    <row r="1" spans="2:9" ht="25.5" customHeight="1" x14ac:dyDescent="0.2">
      <c r="B1" s="727" t="str">
        <f>ГЛАВНАЯ!B1</f>
        <v>ООО"Компания Феникс"</v>
      </c>
      <c r="C1" s="728"/>
      <c r="D1" s="728"/>
      <c r="E1" s="728"/>
      <c r="F1" s="728"/>
      <c r="G1" s="728"/>
      <c r="H1" s="728"/>
      <c r="I1" s="729"/>
    </row>
    <row r="2" spans="2:9" ht="25.5" customHeight="1" x14ac:dyDescent="0.2">
      <c r="B2" s="730" t="str">
        <f>ГЛАВНАЯ!B2</f>
        <v>Санкт Петербург, ул. Коли Томчака, д. 28 лит. Ж</v>
      </c>
      <c r="C2" s="731"/>
      <c r="D2" s="731"/>
      <c r="E2" s="731"/>
      <c r="F2" s="731"/>
      <c r="G2" s="731"/>
      <c r="H2" s="731"/>
      <c r="I2" s="732"/>
    </row>
    <row r="3" spans="2:9" ht="25.5" customHeight="1" thickBot="1" x14ac:dyDescent="0.25">
      <c r="B3" s="733" t="str">
        <f>ГЛАВНАЯ!B3</f>
        <v>т/ф 8 (812) 327-97-81, 327-97-82, 309-38-56 (многоканальный), +7 921 942-09-63.</v>
      </c>
      <c r="C3" s="734"/>
      <c r="D3" s="734"/>
      <c r="E3" s="734"/>
      <c r="F3" s="734"/>
      <c r="G3" s="734"/>
      <c r="H3" s="734"/>
      <c r="I3" s="735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676" t="s">
        <v>1784</v>
      </c>
      <c r="C5" s="676"/>
      <c r="D5" s="676"/>
      <c r="E5" s="676"/>
      <c r="F5" s="676"/>
      <c r="G5" s="676"/>
      <c r="H5" s="676"/>
      <c r="I5" s="676"/>
    </row>
    <row r="6" spans="2:9" ht="30" customHeight="1" thickBot="1" x14ac:dyDescent="0.25">
      <c r="B6" s="739" t="s">
        <v>648</v>
      </c>
      <c r="C6" s="740"/>
      <c r="D6" s="740"/>
      <c r="E6" s="740"/>
      <c r="F6" s="740"/>
      <c r="G6" s="740"/>
      <c r="H6" s="740"/>
      <c r="I6" s="741"/>
    </row>
    <row r="7" spans="2:9" ht="25.5" customHeight="1" thickBot="1" x14ac:dyDescent="0.25">
      <c r="B7" s="208" t="s">
        <v>1457</v>
      </c>
      <c r="C7" s="208" t="s">
        <v>1611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</row>
    <row r="8" spans="2:9" s="37" customFormat="1" ht="25.5" customHeight="1" thickBot="1" x14ac:dyDescent="0.25">
      <c r="B8" s="742" t="s">
        <v>507</v>
      </c>
      <c r="C8" s="743"/>
      <c r="D8" s="725"/>
      <c r="E8" s="725"/>
      <c r="F8" s="725"/>
      <c r="G8" s="725"/>
      <c r="H8" s="725"/>
      <c r="I8" s="726"/>
    </row>
    <row r="9" spans="2:9" s="38" customFormat="1" ht="14.25" customHeight="1" x14ac:dyDescent="0.2">
      <c r="B9" s="209" t="s">
        <v>508</v>
      </c>
      <c r="C9" s="210" t="s">
        <v>8</v>
      </c>
      <c r="D9" s="176">
        <v>1.6445000000000001</v>
      </c>
      <c r="E9" s="211">
        <f>D9*0.97</f>
        <v>1.5951649999999999</v>
      </c>
      <c r="F9" s="211">
        <f>D9*0.94</f>
        <v>1.54583</v>
      </c>
      <c r="G9" s="211">
        <f>D9*0.91</f>
        <v>1.4964950000000001</v>
      </c>
      <c r="H9" s="211">
        <f>D9*0.88</f>
        <v>1.44716</v>
      </c>
      <c r="I9" s="212">
        <f>D9*0.85</f>
        <v>1.3978250000000001</v>
      </c>
    </row>
    <row r="10" spans="2:9" s="38" customFormat="1" ht="14.25" customHeight="1" x14ac:dyDescent="0.2">
      <c r="B10" s="136" t="s">
        <v>509</v>
      </c>
      <c r="C10" s="203" t="s">
        <v>8</v>
      </c>
      <c r="D10" s="177">
        <v>0.26069999999999999</v>
      </c>
      <c r="E10" s="213">
        <f t="shared" ref="E10:E96" si="0">D10*0.97</f>
        <v>0.25287899999999996</v>
      </c>
      <c r="F10" s="213">
        <f t="shared" ref="F10:F96" si="1">D10*0.94</f>
        <v>0.24505799999999997</v>
      </c>
      <c r="G10" s="213">
        <f t="shared" ref="G10:G96" si="2">D10*0.91</f>
        <v>0.237237</v>
      </c>
      <c r="H10" s="213">
        <f t="shared" ref="H10:H96" si="3">D10*0.88</f>
        <v>0.22941599999999998</v>
      </c>
      <c r="I10" s="214">
        <f t="shared" ref="I10:I96" si="4">D10*0.85</f>
        <v>0.22159499999999999</v>
      </c>
    </row>
    <row r="11" spans="2:9" s="38" customFormat="1" ht="14.25" customHeight="1" x14ac:dyDescent="0.2">
      <c r="B11" s="136" t="s">
        <v>1013</v>
      </c>
      <c r="C11" s="203" t="s">
        <v>8</v>
      </c>
      <c r="D11" s="177">
        <f>РУБ!F519</f>
        <v>0.11418918918918917</v>
      </c>
      <c r="E11" s="213">
        <f t="shared" si="0"/>
        <v>0.11076351351351349</v>
      </c>
      <c r="F11" s="213">
        <f t="shared" si="1"/>
        <v>0.10733783783783782</v>
      </c>
      <c r="G11" s="213">
        <f t="shared" si="2"/>
        <v>0.10391216216216215</v>
      </c>
      <c r="H11" s="213">
        <f t="shared" si="3"/>
        <v>0.10048648648648648</v>
      </c>
      <c r="I11" s="214">
        <f t="shared" si="4"/>
        <v>9.7060810810810791E-2</v>
      </c>
    </row>
    <row r="12" spans="2:9" s="38" customFormat="1" ht="14.25" customHeight="1" x14ac:dyDescent="0.2">
      <c r="B12" s="136" t="s">
        <v>510</v>
      </c>
      <c r="C12" s="203" t="s">
        <v>8</v>
      </c>
      <c r="D12" s="177">
        <v>0.7228</v>
      </c>
      <c r="E12" s="213">
        <f t="shared" si="0"/>
        <v>0.70111599999999996</v>
      </c>
      <c r="F12" s="213">
        <f t="shared" si="1"/>
        <v>0.67943199999999992</v>
      </c>
      <c r="G12" s="213">
        <f t="shared" si="2"/>
        <v>0.657748</v>
      </c>
      <c r="H12" s="213">
        <f t="shared" si="3"/>
        <v>0.63606399999999996</v>
      </c>
      <c r="I12" s="214">
        <f t="shared" si="4"/>
        <v>0.61438000000000004</v>
      </c>
    </row>
    <row r="13" spans="2:9" s="38" customFormat="1" ht="14.25" customHeight="1" x14ac:dyDescent="0.2">
      <c r="B13" s="136" t="s">
        <v>511</v>
      </c>
      <c r="C13" s="203" t="s">
        <v>8</v>
      </c>
      <c r="D13" s="177">
        <v>0.52959999999999996</v>
      </c>
      <c r="E13" s="213">
        <f t="shared" si="0"/>
        <v>0.51371199999999995</v>
      </c>
      <c r="F13" s="213">
        <f t="shared" si="1"/>
        <v>0.49782399999999993</v>
      </c>
      <c r="G13" s="213">
        <f t="shared" si="2"/>
        <v>0.48193599999999998</v>
      </c>
      <c r="H13" s="213">
        <f t="shared" si="3"/>
        <v>0.46604799999999996</v>
      </c>
      <c r="I13" s="214">
        <f t="shared" si="4"/>
        <v>0.45015999999999995</v>
      </c>
    </row>
    <row r="14" spans="2:9" s="38" customFormat="1" ht="14.25" customHeight="1" x14ac:dyDescent="0.2">
      <c r="B14" s="136" t="s">
        <v>2892</v>
      </c>
      <c r="C14" s="203" t="s">
        <v>8</v>
      </c>
      <c r="D14" s="177">
        <v>1.6931</v>
      </c>
      <c r="E14" s="213">
        <f t="shared" si="0"/>
        <v>1.642307</v>
      </c>
      <c r="F14" s="213">
        <f t="shared" si="1"/>
        <v>1.5915139999999999</v>
      </c>
      <c r="G14" s="213">
        <f t="shared" si="2"/>
        <v>1.540721</v>
      </c>
      <c r="H14" s="213">
        <f t="shared" si="3"/>
        <v>1.4899280000000001</v>
      </c>
      <c r="I14" s="214">
        <f t="shared" si="4"/>
        <v>1.4391350000000001</v>
      </c>
    </row>
    <row r="15" spans="2:9" s="38" customFormat="1" ht="14.25" customHeight="1" x14ac:dyDescent="0.2">
      <c r="B15" s="136" t="s">
        <v>512</v>
      </c>
      <c r="C15" s="203" t="s">
        <v>8</v>
      </c>
      <c r="D15" s="177">
        <v>0.26719999999999999</v>
      </c>
      <c r="E15" s="213">
        <f t="shared" si="0"/>
        <v>0.25918399999999997</v>
      </c>
      <c r="F15" s="213">
        <f t="shared" si="1"/>
        <v>0.251168</v>
      </c>
      <c r="G15" s="213">
        <f t="shared" si="2"/>
        <v>0.24315200000000001</v>
      </c>
      <c r="H15" s="213">
        <f t="shared" si="3"/>
        <v>0.23513599999999998</v>
      </c>
      <c r="I15" s="214">
        <f t="shared" si="4"/>
        <v>0.22711999999999999</v>
      </c>
    </row>
    <row r="16" spans="2:9" s="38" customFormat="1" ht="14.25" customHeight="1" x14ac:dyDescent="0.2">
      <c r="B16" s="136" t="s">
        <v>1416</v>
      </c>
      <c r="C16" s="203" t="s">
        <v>8</v>
      </c>
      <c r="D16" s="177">
        <f>РУБ!F520</f>
        <v>0.14018918918918918</v>
      </c>
      <c r="E16" s="213">
        <f t="shared" si="0"/>
        <v>0.13598351351351351</v>
      </c>
      <c r="F16" s="213">
        <f t="shared" si="1"/>
        <v>0.13177783783783784</v>
      </c>
      <c r="G16" s="213">
        <f t="shared" si="2"/>
        <v>0.12757216216216216</v>
      </c>
      <c r="H16" s="213">
        <f t="shared" si="3"/>
        <v>0.12336648648648649</v>
      </c>
      <c r="I16" s="214">
        <f t="shared" si="4"/>
        <v>0.1191608108108108</v>
      </c>
    </row>
    <row r="17" spans="2:9" s="38" customFormat="1" ht="14.25" customHeight="1" x14ac:dyDescent="0.2">
      <c r="B17" s="136" t="s">
        <v>513</v>
      </c>
      <c r="C17" s="203" t="s">
        <v>8</v>
      </c>
      <c r="D17" s="177">
        <v>0.62380000000000002</v>
      </c>
      <c r="E17" s="213">
        <f t="shared" si="0"/>
        <v>0.60508600000000001</v>
      </c>
      <c r="F17" s="213">
        <f t="shared" si="1"/>
        <v>0.586372</v>
      </c>
      <c r="G17" s="213">
        <f t="shared" si="2"/>
        <v>0.567658</v>
      </c>
      <c r="H17" s="213">
        <f t="shared" si="3"/>
        <v>0.54894399999999999</v>
      </c>
      <c r="I17" s="214">
        <f t="shared" si="4"/>
        <v>0.53022999999999998</v>
      </c>
    </row>
    <row r="18" spans="2:9" s="38" customFormat="1" ht="14.25" customHeight="1" x14ac:dyDescent="0.2">
      <c r="B18" s="136" t="s">
        <v>1943</v>
      </c>
      <c r="C18" s="203" t="s">
        <v>8</v>
      </c>
      <c r="D18" s="177">
        <v>0.52959999999999996</v>
      </c>
      <c r="E18" s="213">
        <f t="shared" si="0"/>
        <v>0.51371199999999995</v>
      </c>
      <c r="F18" s="213">
        <f t="shared" si="1"/>
        <v>0.49782399999999993</v>
      </c>
      <c r="G18" s="213">
        <f t="shared" si="2"/>
        <v>0.48193599999999998</v>
      </c>
      <c r="H18" s="213">
        <f t="shared" si="3"/>
        <v>0.46604799999999996</v>
      </c>
      <c r="I18" s="214">
        <f t="shared" si="4"/>
        <v>0.45015999999999995</v>
      </c>
    </row>
    <row r="19" spans="2:9" s="38" customFormat="1" ht="14.25" customHeight="1" x14ac:dyDescent="0.2">
      <c r="B19" s="260" t="s">
        <v>1931</v>
      </c>
      <c r="C19" s="203" t="s">
        <v>8</v>
      </c>
      <c r="D19" s="177">
        <v>0.08</v>
      </c>
      <c r="E19" s="213">
        <f t="shared" ref="E19:E24" si="5">D19*0.97</f>
        <v>7.7600000000000002E-2</v>
      </c>
      <c r="F19" s="213">
        <f t="shared" ref="F19:F24" si="6">D19*0.94</f>
        <v>7.5200000000000003E-2</v>
      </c>
      <c r="G19" s="213">
        <f t="shared" ref="G19:G24" si="7">D19*0.91</f>
        <v>7.2800000000000004E-2</v>
      </c>
      <c r="H19" s="213">
        <f t="shared" ref="H19:H24" si="8">D19*0.88</f>
        <v>7.0400000000000004E-2</v>
      </c>
      <c r="I19" s="214">
        <f t="shared" ref="I19:I24" si="9">D19*0.85</f>
        <v>6.8000000000000005E-2</v>
      </c>
    </row>
    <row r="20" spans="2:9" s="38" customFormat="1" ht="14.25" customHeight="1" x14ac:dyDescent="0.2">
      <c r="B20" s="260" t="s">
        <v>1932</v>
      </c>
      <c r="C20" s="203" t="s">
        <v>8</v>
      </c>
      <c r="D20" s="177">
        <f>РУБ!F81</f>
        <v>6.9054054054054056E-2</v>
      </c>
      <c r="E20" s="213">
        <f t="shared" si="5"/>
        <v>6.6982432432432432E-2</v>
      </c>
      <c r="F20" s="213">
        <f t="shared" si="6"/>
        <v>6.4910810810810807E-2</v>
      </c>
      <c r="G20" s="213">
        <f t="shared" si="7"/>
        <v>6.2839189189189196E-2</v>
      </c>
      <c r="H20" s="213">
        <f t="shared" si="8"/>
        <v>6.0767567567567571E-2</v>
      </c>
      <c r="I20" s="214">
        <f t="shared" si="9"/>
        <v>5.8695945945945946E-2</v>
      </c>
    </row>
    <row r="21" spans="2:9" s="38" customFormat="1" ht="14.25" customHeight="1" x14ac:dyDescent="0.2">
      <c r="B21" s="260" t="s">
        <v>1559</v>
      </c>
      <c r="C21" s="203" t="s">
        <v>8</v>
      </c>
      <c r="D21" s="177">
        <v>0.1202</v>
      </c>
      <c r="E21" s="213">
        <f t="shared" si="5"/>
        <v>0.116594</v>
      </c>
      <c r="F21" s="213">
        <f t="shared" si="6"/>
        <v>0.11298799999999999</v>
      </c>
      <c r="G21" s="213">
        <f t="shared" si="7"/>
        <v>0.10938200000000001</v>
      </c>
      <c r="H21" s="213">
        <f t="shared" si="8"/>
        <v>0.105776</v>
      </c>
      <c r="I21" s="214">
        <f t="shared" si="9"/>
        <v>0.10217</v>
      </c>
    </row>
    <row r="22" spans="2:9" s="38" customFormat="1" ht="14.25" customHeight="1" x14ac:dyDescent="0.2">
      <c r="B22" s="260" t="s">
        <v>1560</v>
      </c>
      <c r="C22" s="203" t="s">
        <v>8</v>
      </c>
      <c r="D22" s="177">
        <v>8.8800000000000004E-2</v>
      </c>
      <c r="E22" s="213">
        <f t="shared" si="5"/>
        <v>8.6136000000000004E-2</v>
      </c>
      <c r="F22" s="213">
        <f t="shared" si="6"/>
        <v>8.3472000000000005E-2</v>
      </c>
      <c r="G22" s="213">
        <f t="shared" si="7"/>
        <v>8.0808000000000005E-2</v>
      </c>
      <c r="H22" s="213">
        <f t="shared" si="8"/>
        <v>7.8144000000000005E-2</v>
      </c>
      <c r="I22" s="214">
        <f t="shared" si="9"/>
        <v>7.5480000000000005E-2</v>
      </c>
    </row>
    <row r="23" spans="2:9" s="38" customFormat="1" ht="14.25" customHeight="1" x14ac:dyDescent="0.2">
      <c r="B23" s="260" t="s">
        <v>1160</v>
      </c>
      <c r="C23" s="203" t="s">
        <v>8</v>
      </c>
      <c r="D23" s="177">
        <v>0.13250000000000001</v>
      </c>
      <c r="E23" s="213">
        <f t="shared" si="5"/>
        <v>0.128525</v>
      </c>
      <c r="F23" s="213">
        <f t="shared" si="6"/>
        <v>0.12454999999999999</v>
      </c>
      <c r="G23" s="213">
        <f t="shared" si="7"/>
        <v>0.12057500000000002</v>
      </c>
      <c r="H23" s="213">
        <f t="shared" si="8"/>
        <v>0.11660000000000001</v>
      </c>
      <c r="I23" s="214">
        <f t="shared" si="9"/>
        <v>0.112625</v>
      </c>
    </row>
    <row r="24" spans="2:9" s="38" customFormat="1" ht="14.25" customHeight="1" x14ac:dyDescent="0.2">
      <c r="B24" s="260" t="s">
        <v>1944</v>
      </c>
      <c r="C24" s="203" t="s">
        <v>8</v>
      </c>
      <c r="D24" s="177">
        <v>0.19</v>
      </c>
      <c r="E24" s="213">
        <f t="shared" si="5"/>
        <v>0.18429999999999999</v>
      </c>
      <c r="F24" s="213">
        <f t="shared" si="6"/>
        <v>0.17859999999999998</v>
      </c>
      <c r="G24" s="213">
        <f t="shared" si="7"/>
        <v>0.1729</v>
      </c>
      <c r="H24" s="213">
        <f t="shared" si="8"/>
        <v>0.16720000000000002</v>
      </c>
      <c r="I24" s="214">
        <f t="shared" si="9"/>
        <v>0.1615</v>
      </c>
    </row>
    <row r="25" spans="2:9" s="38" customFormat="1" ht="14.25" customHeight="1" x14ac:dyDescent="0.2">
      <c r="B25" s="204" t="s">
        <v>1904</v>
      </c>
      <c r="C25" s="203" t="s">
        <v>8</v>
      </c>
      <c r="D25" s="177">
        <v>0.1706</v>
      </c>
      <c r="E25" s="213">
        <f>D25*0.97</f>
        <v>0.16548199999999999</v>
      </c>
      <c r="F25" s="213">
        <f>D25*0.94</f>
        <v>0.16036399999999998</v>
      </c>
      <c r="G25" s="213">
        <f>D25*0.91</f>
        <v>0.155246</v>
      </c>
      <c r="H25" s="213">
        <f>D25*0.88</f>
        <v>0.15012800000000001</v>
      </c>
      <c r="I25" s="214">
        <f>D25*0.85</f>
        <v>0.14501</v>
      </c>
    </row>
    <row r="26" spans="2:9" s="38" customFormat="1" ht="14.25" customHeight="1" x14ac:dyDescent="0.2">
      <c r="B26" s="204" t="s">
        <v>1014</v>
      </c>
      <c r="C26" s="203" t="s">
        <v>8</v>
      </c>
      <c r="D26" s="177">
        <f>РУБ!F528</f>
        <v>8.8648648648648645E-2</v>
      </c>
      <c r="E26" s="213">
        <f t="shared" si="0"/>
        <v>8.5989189189189186E-2</v>
      </c>
      <c r="F26" s="213">
        <f t="shared" si="1"/>
        <v>8.3329729729729726E-2</v>
      </c>
      <c r="G26" s="213">
        <f t="shared" si="2"/>
        <v>8.0670270270270267E-2</v>
      </c>
      <c r="H26" s="213">
        <f t="shared" si="3"/>
        <v>7.8010810810810807E-2</v>
      </c>
      <c r="I26" s="214">
        <f t="shared" si="4"/>
        <v>7.5351351351351348E-2</v>
      </c>
    </row>
    <row r="27" spans="2:9" s="38" customFormat="1" ht="14.25" customHeight="1" x14ac:dyDescent="0.2">
      <c r="B27" s="204" t="s">
        <v>514</v>
      </c>
      <c r="C27" s="203" t="s">
        <v>8</v>
      </c>
      <c r="D27" s="177">
        <v>0.1842</v>
      </c>
      <c r="E27" s="213">
        <f t="shared" si="0"/>
        <v>0.178674</v>
      </c>
      <c r="F27" s="213">
        <f t="shared" si="1"/>
        <v>0.173148</v>
      </c>
      <c r="G27" s="213">
        <f t="shared" si="2"/>
        <v>0.16762200000000002</v>
      </c>
      <c r="H27" s="213">
        <f t="shared" si="3"/>
        <v>0.16209599999999999</v>
      </c>
      <c r="I27" s="214">
        <f t="shared" si="4"/>
        <v>0.15656999999999999</v>
      </c>
    </row>
    <row r="28" spans="2:9" s="38" customFormat="1" ht="14.25" customHeight="1" x14ac:dyDescent="0.2">
      <c r="B28" s="204" t="s">
        <v>515</v>
      </c>
      <c r="C28" s="203" t="s">
        <v>8</v>
      </c>
      <c r="D28" s="177">
        <v>0.52280000000000004</v>
      </c>
      <c r="E28" s="213">
        <f t="shared" si="0"/>
        <v>0.50711600000000001</v>
      </c>
      <c r="F28" s="213">
        <f t="shared" si="1"/>
        <v>0.49143200000000004</v>
      </c>
      <c r="G28" s="213">
        <f t="shared" si="2"/>
        <v>0.47574800000000006</v>
      </c>
      <c r="H28" s="213">
        <f t="shared" si="3"/>
        <v>0.46006400000000003</v>
      </c>
      <c r="I28" s="214">
        <f t="shared" si="4"/>
        <v>0.44438</v>
      </c>
    </row>
    <row r="29" spans="2:9" s="38" customFormat="1" ht="14.25" customHeight="1" x14ac:dyDescent="0.2">
      <c r="B29" s="204" t="s">
        <v>516</v>
      </c>
      <c r="C29" s="203" t="s">
        <v>12</v>
      </c>
      <c r="D29" s="177">
        <v>0.2387</v>
      </c>
      <c r="E29" s="213">
        <f t="shared" si="0"/>
        <v>0.23153899999999999</v>
      </c>
      <c r="F29" s="213">
        <f t="shared" si="1"/>
        <v>0.22437799999999999</v>
      </c>
      <c r="G29" s="213">
        <f t="shared" si="2"/>
        <v>0.21721699999999999</v>
      </c>
      <c r="H29" s="213">
        <f t="shared" si="3"/>
        <v>0.21005599999999999</v>
      </c>
      <c r="I29" s="214">
        <f t="shared" si="4"/>
        <v>0.20289499999999999</v>
      </c>
    </row>
    <row r="30" spans="2:9" s="38" customFormat="1" ht="14.25" customHeight="1" x14ac:dyDescent="0.2">
      <c r="B30" s="204" t="s">
        <v>1410</v>
      </c>
      <c r="C30" s="203" t="s">
        <v>12</v>
      </c>
      <c r="D30" s="177">
        <v>0.14119999999999999</v>
      </c>
      <c r="E30" s="213">
        <f t="shared" si="0"/>
        <v>0.136964</v>
      </c>
      <c r="F30" s="213">
        <f t="shared" si="1"/>
        <v>0.13272799999999998</v>
      </c>
      <c r="G30" s="213">
        <f t="shared" si="2"/>
        <v>0.128492</v>
      </c>
      <c r="H30" s="213">
        <f t="shared" si="3"/>
        <v>0.12425599999999999</v>
      </c>
      <c r="I30" s="214">
        <f t="shared" si="4"/>
        <v>0.12001999999999999</v>
      </c>
    </row>
    <row r="31" spans="2:9" s="38" customFormat="1" ht="14.25" customHeight="1" x14ac:dyDescent="0.2">
      <c r="B31" s="204" t="s">
        <v>517</v>
      </c>
      <c r="C31" s="203" t="s">
        <v>8</v>
      </c>
      <c r="D31" s="177">
        <v>0.80940000000000001</v>
      </c>
      <c r="E31" s="213">
        <f t="shared" si="0"/>
        <v>0.78511799999999998</v>
      </c>
      <c r="F31" s="213">
        <f t="shared" si="1"/>
        <v>0.76083599999999996</v>
      </c>
      <c r="G31" s="213">
        <f t="shared" si="2"/>
        <v>0.73655400000000004</v>
      </c>
      <c r="H31" s="213">
        <f t="shared" si="3"/>
        <v>0.71227200000000002</v>
      </c>
      <c r="I31" s="214">
        <f t="shared" si="4"/>
        <v>0.68798999999999999</v>
      </c>
    </row>
    <row r="32" spans="2:9" s="38" customFormat="1" ht="14.25" customHeight="1" x14ac:dyDescent="0.2">
      <c r="B32" s="204" t="s">
        <v>1986</v>
      </c>
      <c r="C32" s="203" t="s">
        <v>8</v>
      </c>
      <c r="D32" s="177">
        <v>1.2378</v>
      </c>
      <c r="E32" s="213">
        <f t="shared" si="0"/>
        <v>1.200666</v>
      </c>
      <c r="F32" s="213">
        <f t="shared" si="1"/>
        <v>1.163532</v>
      </c>
      <c r="G32" s="213">
        <f t="shared" si="2"/>
        <v>1.126398</v>
      </c>
      <c r="H32" s="213">
        <f t="shared" si="3"/>
        <v>1.089264</v>
      </c>
      <c r="I32" s="214">
        <f t="shared" si="4"/>
        <v>1.05213</v>
      </c>
    </row>
    <row r="33" spans="2:9" s="38" customFormat="1" ht="14.25" customHeight="1" x14ac:dyDescent="0.2">
      <c r="B33" s="204" t="s">
        <v>1905</v>
      </c>
      <c r="C33" s="203" t="s">
        <v>8</v>
      </c>
      <c r="D33" s="177">
        <v>3.2399999999999998E-2</v>
      </c>
      <c r="E33" s="213">
        <f>D33*0.97</f>
        <v>3.1427999999999998E-2</v>
      </c>
      <c r="F33" s="213">
        <f>D33*0.94</f>
        <v>3.0455999999999997E-2</v>
      </c>
      <c r="G33" s="213">
        <f>D33*0.91</f>
        <v>2.9484E-2</v>
      </c>
      <c r="H33" s="213">
        <f>D33*0.88</f>
        <v>2.8511999999999999E-2</v>
      </c>
      <c r="I33" s="214">
        <f>D33*0.85</f>
        <v>2.7539999999999999E-2</v>
      </c>
    </row>
    <row r="34" spans="2:9" s="38" customFormat="1" ht="14.25" customHeight="1" x14ac:dyDescent="0.2">
      <c r="B34" s="204" t="s">
        <v>1015</v>
      </c>
      <c r="C34" s="203" t="s">
        <v>8</v>
      </c>
      <c r="D34" s="177">
        <f>РУБ!F557</f>
        <v>1.5810810810810809E-2</v>
      </c>
      <c r="E34" s="213">
        <f t="shared" si="0"/>
        <v>1.5336486486486485E-2</v>
      </c>
      <c r="F34" s="213">
        <f t="shared" si="1"/>
        <v>1.486216216216216E-2</v>
      </c>
      <c r="G34" s="213">
        <f t="shared" si="2"/>
        <v>1.4387837837837836E-2</v>
      </c>
      <c r="H34" s="213">
        <f t="shared" si="3"/>
        <v>1.3913513513513512E-2</v>
      </c>
      <c r="I34" s="214">
        <f t="shared" si="4"/>
        <v>1.3439189189189188E-2</v>
      </c>
    </row>
    <row r="35" spans="2:9" s="38" customFormat="1" ht="14.25" customHeight="1" x14ac:dyDescent="0.2">
      <c r="B35" s="204" t="s">
        <v>518</v>
      </c>
      <c r="C35" s="203" t="s">
        <v>8</v>
      </c>
      <c r="D35" s="177">
        <v>7.1400000000000005E-2</v>
      </c>
      <c r="E35" s="213">
        <f t="shared" si="0"/>
        <v>6.9258E-2</v>
      </c>
      <c r="F35" s="213">
        <f t="shared" si="1"/>
        <v>6.7115999999999995E-2</v>
      </c>
      <c r="G35" s="213">
        <f t="shared" si="2"/>
        <v>6.4974000000000004E-2</v>
      </c>
      <c r="H35" s="213">
        <f t="shared" si="3"/>
        <v>6.2831999999999999E-2</v>
      </c>
      <c r="I35" s="214">
        <f t="shared" si="4"/>
        <v>6.0690000000000001E-2</v>
      </c>
    </row>
    <row r="36" spans="2:9" s="38" customFormat="1" ht="14.25" customHeight="1" x14ac:dyDescent="0.2">
      <c r="B36" s="204" t="s">
        <v>519</v>
      </c>
      <c r="C36" s="203" t="s">
        <v>8</v>
      </c>
      <c r="D36" s="177">
        <v>5.3199999999999997E-2</v>
      </c>
      <c r="E36" s="213">
        <f t="shared" si="0"/>
        <v>5.1603999999999997E-2</v>
      </c>
      <c r="F36" s="213">
        <f t="shared" si="1"/>
        <v>5.0007999999999997E-2</v>
      </c>
      <c r="G36" s="213">
        <f t="shared" si="2"/>
        <v>4.8411999999999997E-2</v>
      </c>
      <c r="H36" s="213">
        <f t="shared" si="3"/>
        <v>4.6815999999999997E-2</v>
      </c>
      <c r="I36" s="214">
        <f t="shared" si="4"/>
        <v>4.5219999999999996E-2</v>
      </c>
    </row>
    <row r="37" spans="2:9" s="38" customFormat="1" ht="14.25" customHeight="1" x14ac:dyDescent="0.2">
      <c r="B37" s="204" t="s">
        <v>1918</v>
      </c>
      <c r="C37" s="203" t="s">
        <v>8</v>
      </c>
      <c r="D37" s="177">
        <f>РУБ!F558</f>
        <v>2.7704324324324327E-2</v>
      </c>
      <c r="E37" s="213">
        <f>D37*0.97</f>
        <v>2.6873194594594595E-2</v>
      </c>
      <c r="F37" s="213">
        <f>D37*0.94</f>
        <v>2.6042064864864864E-2</v>
      </c>
      <c r="G37" s="213">
        <f>D37*0.91</f>
        <v>2.5210935135135139E-2</v>
      </c>
      <c r="H37" s="213">
        <f>D37*0.88</f>
        <v>2.4379805405405408E-2</v>
      </c>
      <c r="I37" s="214">
        <f>D37*0.85</f>
        <v>2.3548675675675677E-2</v>
      </c>
    </row>
    <row r="38" spans="2:9" s="38" customFormat="1" ht="14.25" customHeight="1" x14ac:dyDescent="0.2">
      <c r="B38" s="204" t="s">
        <v>3353</v>
      </c>
      <c r="C38" s="203" t="s">
        <v>8</v>
      </c>
      <c r="D38" s="177">
        <v>7.0499999999999993E-2</v>
      </c>
      <c r="E38" s="213">
        <f t="shared" si="0"/>
        <v>6.8384999999999987E-2</v>
      </c>
      <c r="F38" s="213">
        <f t="shared" si="1"/>
        <v>6.6269999999999996E-2</v>
      </c>
      <c r="G38" s="213">
        <f t="shared" si="2"/>
        <v>6.415499999999999E-2</v>
      </c>
      <c r="H38" s="213">
        <f t="shared" si="3"/>
        <v>6.2039999999999991E-2</v>
      </c>
      <c r="I38" s="214">
        <f t="shared" si="4"/>
        <v>5.9924999999999992E-2</v>
      </c>
    </row>
    <row r="39" spans="2:9" s="38" customFormat="1" ht="14.25" customHeight="1" x14ac:dyDescent="0.2">
      <c r="B39" s="204" t="s">
        <v>520</v>
      </c>
      <c r="C39" s="203" t="s">
        <v>12</v>
      </c>
      <c r="D39" s="177">
        <v>8.1931999999999992</v>
      </c>
      <c r="E39" s="213">
        <f t="shared" si="0"/>
        <v>7.9474039999999988</v>
      </c>
      <c r="F39" s="213">
        <f t="shared" si="1"/>
        <v>7.7016079999999985</v>
      </c>
      <c r="G39" s="213">
        <f t="shared" si="2"/>
        <v>7.4558119999999999</v>
      </c>
      <c r="H39" s="213">
        <f t="shared" si="3"/>
        <v>7.2100159999999995</v>
      </c>
      <c r="I39" s="214">
        <f t="shared" si="4"/>
        <v>6.9642199999999992</v>
      </c>
    </row>
    <row r="40" spans="2:9" s="38" customFormat="1" ht="14.25" customHeight="1" x14ac:dyDescent="0.2">
      <c r="B40" s="204" t="s">
        <v>521</v>
      </c>
      <c r="C40" s="203" t="s">
        <v>12</v>
      </c>
      <c r="D40" s="177">
        <v>5.3433999999999999</v>
      </c>
      <c r="E40" s="213">
        <f t="shared" si="0"/>
        <v>5.1830980000000002</v>
      </c>
      <c r="F40" s="213">
        <f t="shared" si="1"/>
        <v>5.0227959999999996</v>
      </c>
      <c r="G40" s="213">
        <f t="shared" si="2"/>
        <v>4.8624939999999999</v>
      </c>
      <c r="H40" s="213">
        <f t="shared" si="3"/>
        <v>4.7021920000000001</v>
      </c>
      <c r="I40" s="214">
        <f t="shared" si="4"/>
        <v>4.5418899999999995</v>
      </c>
    </row>
    <row r="41" spans="2:9" s="38" customFormat="1" ht="14.25" customHeight="1" x14ac:dyDescent="0.2">
      <c r="B41" s="204" t="s">
        <v>1955</v>
      </c>
      <c r="C41" s="203" t="s">
        <v>12</v>
      </c>
      <c r="D41" s="177">
        <v>8.2370000000000001</v>
      </c>
      <c r="E41" s="213">
        <f>D41*0.97</f>
        <v>7.9898899999999999</v>
      </c>
      <c r="F41" s="213">
        <f>D41*0.94</f>
        <v>7.7427799999999998</v>
      </c>
      <c r="G41" s="213">
        <f>D41*0.91</f>
        <v>7.4956700000000005</v>
      </c>
      <c r="H41" s="213">
        <f>D41*0.88</f>
        <v>7.2485600000000003</v>
      </c>
      <c r="I41" s="214">
        <f>D41*0.85</f>
        <v>7.0014500000000002</v>
      </c>
    </row>
    <row r="42" spans="2:9" s="38" customFormat="1" ht="14.25" customHeight="1" x14ac:dyDescent="0.2">
      <c r="B42" s="204" t="s">
        <v>522</v>
      </c>
      <c r="C42" s="203" t="s">
        <v>12</v>
      </c>
      <c r="D42" s="177">
        <f>РУБ!F559</f>
        <v>1.210135135135135</v>
      </c>
      <c r="E42" s="213">
        <f t="shared" si="0"/>
        <v>1.173831081081081</v>
      </c>
      <c r="F42" s="213">
        <f t="shared" si="1"/>
        <v>1.1375270270270268</v>
      </c>
      <c r="G42" s="213">
        <f t="shared" si="2"/>
        <v>1.101222972972973</v>
      </c>
      <c r="H42" s="213">
        <f t="shared" si="3"/>
        <v>1.0649189189189188</v>
      </c>
      <c r="I42" s="214">
        <f t="shared" si="4"/>
        <v>1.0286148648648648</v>
      </c>
    </row>
    <row r="43" spans="2:9" s="38" customFormat="1" ht="14.25" customHeight="1" x14ac:dyDescent="0.2">
      <c r="B43" s="204" t="s">
        <v>875</v>
      </c>
      <c r="C43" s="203" t="s">
        <v>12</v>
      </c>
      <c r="D43" s="177">
        <f>РУБ!F561</f>
        <v>0.99586621621621629</v>
      </c>
      <c r="E43" s="213">
        <f t="shared" si="0"/>
        <v>0.96599022972972981</v>
      </c>
      <c r="F43" s="213">
        <f t="shared" si="1"/>
        <v>0.93611424324324322</v>
      </c>
      <c r="G43" s="213">
        <f t="shared" si="2"/>
        <v>0.90623825675675684</v>
      </c>
      <c r="H43" s="213">
        <f t="shared" si="3"/>
        <v>0.87636227027027036</v>
      </c>
      <c r="I43" s="214">
        <f t="shared" si="4"/>
        <v>0.84648628378378388</v>
      </c>
    </row>
    <row r="44" spans="2:9" s="38" customFormat="1" ht="14.25" customHeight="1" x14ac:dyDescent="0.2">
      <c r="B44" s="204" t="s">
        <v>1981</v>
      </c>
      <c r="C44" s="203" t="s">
        <v>12</v>
      </c>
      <c r="D44" s="177">
        <v>5.28</v>
      </c>
      <c r="E44" s="213">
        <f t="shared" si="0"/>
        <v>5.1215999999999999</v>
      </c>
      <c r="F44" s="213">
        <f t="shared" si="1"/>
        <v>4.9631999999999996</v>
      </c>
      <c r="G44" s="213">
        <f t="shared" si="2"/>
        <v>4.8048000000000002</v>
      </c>
      <c r="H44" s="213">
        <f t="shared" si="3"/>
        <v>4.6463999999999999</v>
      </c>
      <c r="I44" s="214">
        <f t="shared" si="4"/>
        <v>4.4880000000000004</v>
      </c>
    </row>
    <row r="45" spans="2:9" s="38" customFormat="1" ht="14.25" customHeight="1" x14ac:dyDescent="0.2">
      <c r="B45" s="204" t="s">
        <v>523</v>
      </c>
      <c r="C45" s="203" t="s">
        <v>12</v>
      </c>
      <c r="D45" s="177">
        <f>РУБ!F560</f>
        <v>1.9889189189189189</v>
      </c>
      <c r="E45" s="213">
        <f t="shared" si="0"/>
        <v>1.9292513513513514</v>
      </c>
      <c r="F45" s="213">
        <f t="shared" si="1"/>
        <v>1.8695837837837836</v>
      </c>
      <c r="G45" s="213">
        <f t="shared" si="2"/>
        <v>1.8099162162162163</v>
      </c>
      <c r="H45" s="213">
        <f t="shared" si="3"/>
        <v>1.7502486486486486</v>
      </c>
      <c r="I45" s="214">
        <f t="shared" si="4"/>
        <v>1.6905810810810811</v>
      </c>
    </row>
    <row r="46" spans="2:9" s="38" customFormat="1" ht="14.25" customHeight="1" x14ac:dyDescent="0.2">
      <c r="B46" s="204" t="s">
        <v>3178</v>
      </c>
      <c r="C46" s="203" t="s">
        <v>12</v>
      </c>
      <c r="D46" s="177">
        <f>РУБ!F714</f>
        <v>2.8783783783783785</v>
      </c>
      <c r="E46" s="213">
        <f>D46*0.97</f>
        <v>2.7920270270270269</v>
      </c>
      <c r="F46" s="213">
        <f>D46*0.94</f>
        <v>2.7056756756756757</v>
      </c>
      <c r="G46" s="213">
        <f>D46*0.91</f>
        <v>2.6193243243243245</v>
      </c>
      <c r="H46" s="213">
        <f>D46*0.88</f>
        <v>2.5329729729729733</v>
      </c>
      <c r="I46" s="214">
        <f>D46*0.85</f>
        <v>2.4466216216216217</v>
      </c>
    </row>
    <row r="47" spans="2:9" s="38" customFormat="1" ht="14.25" customHeight="1" x14ac:dyDescent="0.2">
      <c r="B47" s="204" t="s">
        <v>3395</v>
      </c>
      <c r="C47" s="203" t="s">
        <v>12</v>
      </c>
      <c r="D47" s="177">
        <f>РУБ!F721</f>
        <v>1.9889189189189189</v>
      </c>
      <c r="E47" s="213">
        <f>D47*0.97</f>
        <v>1.9292513513513514</v>
      </c>
      <c r="F47" s="213">
        <f>D47*0.94</f>
        <v>1.8695837837837836</v>
      </c>
      <c r="G47" s="213">
        <f>D47*0.91</f>
        <v>1.8099162162162163</v>
      </c>
      <c r="H47" s="213">
        <f>D47*0.88</f>
        <v>1.7502486486486486</v>
      </c>
      <c r="I47" s="214">
        <f>D47*0.85</f>
        <v>1.6905810810810811</v>
      </c>
    </row>
    <row r="48" spans="2:9" s="38" customFormat="1" ht="14.25" customHeight="1" x14ac:dyDescent="0.2">
      <c r="B48" s="204" t="s">
        <v>362</v>
      </c>
      <c r="C48" s="203" t="s">
        <v>12</v>
      </c>
      <c r="D48" s="177">
        <v>0.26889999999999997</v>
      </c>
      <c r="E48" s="213">
        <f t="shared" si="0"/>
        <v>0.26083299999999998</v>
      </c>
      <c r="F48" s="213">
        <f t="shared" si="1"/>
        <v>0.25276599999999994</v>
      </c>
      <c r="G48" s="213">
        <f t="shared" si="2"/>
        <v>0.24469899999999997</v>
      </c>
      <c r="H48" s="213">
        <f t="shared" si="3"/>
        <v>0.23663199999999998</v>
      </c>
      <c r="I48" s="214">
        <f t="shared" si="4"/>
        <v>0.22856499999999996</v>
      </c>
    </row>
    <row r="49" spans="2:9" s="38" customFormat="1" ht="14.25" customHeight="1" x14ac:dyDescent="0.2">
      <c r="B49" s="204" t="s">
        <v>876</v>
      </c>
      <c r="C49" s="203" t="s">
        <v>12</v>
      </c>
      <c r="D49" s="177">
        <v>0.14199999999999999</v>
      </c>
      <c r="E49" s="213">
        <f t="shared" si="0"/>
        <v>0.13773999999999997</v>
      </c>
      <c r="F49" s="213">
        <f t="shared" si="1"/>
        <v>0.13347999999999999</v>
      </c>
      <c r="G49" s="213">
        <f t="shared" si="2"/>
        <v>0.12922</v>
      </c>
      <c r="H49" s="213">
        <f t="shared" si="3"/>
        <v>0.12495999999999999</v>
      </c>
      <c r="I49" s="214">
        <f t="shared" si="4"/>
        <v>0.12069999999999999</v>
      </c>
    </row>
    <row r="50" spans="2:9" s="38" customFormat="1" ht="14.25" customHeight="1" x14ac:dyDescent="0.2">
      <c r="B50" s="204" t="s">
        <v>1907</v>
      </c>
      <c r="C50" s="203" t="s">
        <v>8</v>
      </c>
      <c r="D50" s="177">
        <v>9.5399999999999999E-2</v>
      </c>
      <c r="E50" s="213">
        <f t="shared" si="0"/>
        <v>9.2537999999999995E-2</v>
      </c>
      <c r="F50" s="213">
        <f t="shared" si="1"/>
        <v>8.9675999999999992E-2</v>
      </c>
      <c r="G50" s="213">
        <f t="shared" si="2"/>
        <v>8.6814000000000002E-2</v>
      </c>
      <c r="H50" s="213">
        <f t="shared" si="3"/>
        <v>8.3951999999999999E-2</v>
      </c>
      <c r="I50" s="214">
        <f t="shared" si="4"/>
        <v>8.1089999999999995E-2</v>
      </c>
    </row>
    <row r="51" spans="2:9" s="38" customFormat="1" ht="14.25" customHeight="1" x14ac:dyDescent="0.2">
      <c r="B51" s="204" t="s">
        <v>3354</v>
      </c>
      <c r="C51" s="203" t="s">
        <v>8</v>
      </c>
      <c r="D51" s="177">
        <v>9.9199999999999997E-2</v>
      </c>
      <c r="E51" s="213">
        <f>D51*0.97</f>
        <v>9.622399999999999E-2</v>
      </c>
      <c r="F51" s="213">
        <f>D51*0.94</f>
        <v>9.3247999999999998E-2</v>
      </c>
      <c r="G51" s="213">
        <f>D51*0.91</f>
        <v>9.0272000000000005E-2</v>
      </c>
      <c r="H51" s="213">
        <f>D51*0.88</f>
        <v>8.7295999999999999E-2</v>
      </c>
      <c r="I51" s="214">
        <f>D51*0.85</f>
        <v>8.4319999999999992E-2</v>
      </c>
    </row>
    <row r="52" spans="2:9" s="38" customFormat="1" ht="14.25" customHeight="1" x14ac:dyDescent="0.2">
      <c r="B52" s="204" t="s">
        <v>524</v>
      </c>
      <c r="C52" s="203" t="s">
        <v>8</v>
      </c>
      <c r="D52" s="177">
        <v>5.2699999999999997E-2</v>
      </c>
      <c r="E52" s="213">
        <f t="shared" si="0"/>
        <v>5.1118999999999998E-2</v>
      </c>
      <c r="F52" s="213">
        <f t="shared" si="1"/>
        <v>4.9537999999999992E-2</v>
      </c>
      <c r="G52" s="213">
        <f t="shared" si="2"/>
        <v>4.7957E-2</v>
      </c>
      <c r="H52" s="213">
        <f t="shared" si="3"/>
        <v>4.6376000000000001E-2</v>
      </c>
      <c r="I52" s="214">
        <f t="shared" si="4"/>
        <v>4.4794999999999995E-2</v>
      </c>
    </row>
    <row r="53" spans="2:9" s="38" customFormat="1" ht="14.25" customHeight="1" x14ac:dyDescent="0.2">
      <c r="B53" s="204" t="s">
        <v>1016</v>
      </c>
      <c r="C53" s="203" t="s">
        <v>8</v>
      </c>
      <c r="D53" s="177">
        <f>РУБ!F563</f>
        <v>2.364864864864865E-2</v>
      </c>
      <c r="E53" s="213">
        <f t="shared" si="0"/>
        <v>2.2939189189189191E-2</v>
      </c>
      <c r="F53" s="213">
        <f t="shared" si="1"/>
        <v>2.2229729729729728E-2</v>
      </c>
      <c r="G53" s="213">
        <f t="shared" si="2"/>
        <v>2.1520270270270273E-2</v>
      </c>
      <c r="H53" s="213">
        <f t="shared" si="3"/>
        <v>2.0810810810810813E-2</v>
      </c>
      <c r="I53" s="214">
        <f t="shared" si="4"/>
        <v>2.0101351351351351E-2</v>
      </c>
    </row>
    <row r="54" spans="2:9" s="38" customFormat="1" ht="14.25" customHeight="1" x14ac:dyDescent="0.2">
      <c r="B54" s="204" t="s">
        <v>1906</v>
      </c>
      <c r="C54" s="203" t="s">
        <v>8</v>
      </c>
      <c r="D54" s="177">
        <v>7.4499999999999997E-2</v>
      </c>
      <c r="E54" s="213">
        <f t="shared" si="0"/>
        <v>7.2264999999999996E-2</v>
      </c>
      <c r="F54" s="213">
        <f t="shared" si="1"/>
        <v>7.0029999999999995E-2</v>
      </c>
      <c r="G54" s="213">
        <f t="shared" si="2"/>
        <v>6.7794999999999994E-2</v>
      </c>
      <c r="H54" s="213">
        <f t="shared" si="3"/>
        <v>6.5559999999999993E-2</v>
      </c>
      <c r="I54" s="214">
        <f t="shared" si="4"/>
        <v>6.3324999999999992E-2</v>
      </c>
    </row>
    <row r="55" spans="2:9" s="38" customFormat="1" ht="14.25" customHeight="1" x14ac:dyDescent="0.2">
      <c r="B55" s="204" t="s">
        <v>1958</v>
      </c>
      <c r="C55" s="203" t="s">
        <v>8</v>
      </c>
      <c r="D55" s="177">
        <v>7.0400000000000004E-2</v>
      </c>
      <c r="E55" s="213">
        <f>D55*0.97</f>
        <v>6.8288000000000001E-2</v>
      </c>
      <c r="F55" s="213">
        <f>D55*0.94</f>
        <v>6.6175999999999999E-2</v>
      </c>
      <c r="G55" s="213">
        <f>D55*0.91</f>
        <v>6.406400000000001E-2</v>
      </c>
      <c r="H55" s="213">
        <f>D55*0.88</f>
        <v>6.1952000000000007E-2</v>
      </c>
      <c r="I55" s="214">
        <f>D55*0.85</f>
        <v>5.9840000000000004E-2</v>
      </c>
    </row>
    <row r="56" spans="2:9" s="38" customFormat="1" ht="14.25" customHeight="1" x14ac:dyDescent="0.2">
      <c r="B56" s="204" t="s">
        <v>525</v>
      </c>
      <c r="C56" s="203" t="s">
        <v>8</v>
      </c>
      <c r="D56" s="177">
        <v>5.74E-2</v>
      </c>
      <c r="E56" s="213">
        <f t="shared" si="0"/>
        <v>5.5677999999999998E-2</v>
      </c>
      <c r="F56" s="213">
        <f t="shared" si="1"/>
        <v>5.3955999999999997E-2</v>
      </c>
      <c r="G56" s="213">
        <f t="shared" si="2"/>
        <v>5.2234000000000003E-2</v>
      </c>
      <c r="H56" s="213">
        <f t="shared" si="3"/>
        <v>5.0512000000000001E-2</v>
      </c>
      <c r="I56" s="214">
        <f t="shared" si="4"/>
        <v>4.879E-2</v>
      </c>
    </row>
    <row r="57" spans="2:9" s="38" customFormat="1" ht="14.25" customHeight="1" x14ac:dyDescent="0.2">
      <c r="B57" s="204" t="s">
        <v>1919</v>
      </c>
      <c r="C57" s="203" t="s">
        <v>8</v>
      </c>
      <c r="D57" s="177">
        <f>РУБ!F564</f>
        <v>3.9864864864864867E-2</v>
      </c>
      <c r="E57" s="213">
        <f>D57*0.97</f>
        <v>3.8668918918918917E-2</v>
      </c>
      <c r="F57" s="213">
        <f>D57*0.94</f>
        <v>3.7472972972972973E-2</v>
      </c>
      <c r="G57" s="213">
        <f>D57*0.91</f>
        <v>3.627702702702703E-2</v>
      </c>
      <c r="H57" s="213">
        <f>D57*0.88</f>
        <v>3.5081081081081086E-2</v>
      </c>
      <c r="I57" s="214">
        <f>D57*0.85</f>
        <v>3.3885135135135136E-2</v>
      </c>
    </row>
    <row r="58" spans="2:9" s="38" customFormat="1" ht="14.25" customHeight="1" x14ac:dyDescent="0.2">
      <c r="B58" s="204" t="s">
        <v>1987</v>
      </c>
      <c r="C58" s="203" t="s">
        <v>8</v>
      </c>
      <c r="D58" s="177">
        <v>9.6299999999999997E-2</v>
      </c>
      <c r="E58" s="213">
        <f>D58*0.97</f>
        <v>9.3410999999999994E-2</v>
      </c>
      <c r="F58" s="213">
        <f>D58*0.94</f>
        <v>9.0521999999999991E-2</v>
      </c>
      <c r="G58" s="213">
        <f>D58*0.91</f>
        <v>8.7633000000000003E-2</v>
      </c>
      <c r="H58" s="213">
        <f>D58*0.88</f>
        <v>8.4744E-2</v>
      </c>
      <c r="I58" s="214">
        <f>D58*0.85</f>
        <v>8.1854999999999997E-2</v>
      </c>
    </row>
    <row r="59" spans="2:9" s="38" customFormat="1" ht="14.25" customHeight="1" x14ac:dyDescent="0.2">
      <c r="B59" s="204" t="s">
        <v>1448</v>
      </c>
      <c r="C59" s="203" t="s">
        <v>12</v>
      </c>
      <c r="D59" s="177">
        <f>РУБ!F565</f>
        <v>1.1694756756756757</v>
      </c>
      <c r="E59" s="213">
        <f t="shared" si="0"/>
        <v>1.1343914054054054</v>
      </c>
      <c r="F59" s="213">
        <f t="shared" si="1"/>
        <v>1.0993071351351351</v>
      </c>
      <c r="G59" s="213">
        <f t="shared" si="2"/>
        <v>1.0642228648648648</v>
      </c>
      <c r="H59" s="213">
        <f t="shared" si="3"/>
        <v>1.0291385945945946</v>
      </c>
      <c r="I59" s="214">
        <f t="shared" si="4"/>
        <v>0.99405432432432428</v>
      </c>
    </row>
    <row r="60" spans="2:9" s="38" customFormat="1" ht="14.25" customHeight="1" x14ac:dyDescent="0.2">
      <c r="B60" s="204" t="s">
        <v>1447</v>
      </c>
      <c r="C60" s="203" t="s">
        <v>12</v>
      </c>
      <c r="D60" s="177">
        <v>0.86329999999999996</v>
      </c>
      <c r="E60" s="213">
        <f t="shared" si="0"/>
        <v>0.83740099999999995</v>
      </c>
      <c r="F60" s="213">
        <f t="shared" si="1"/>
        <v>0.81150199999999995</v>
      </c>
      <c r="G60" s="213">
        <f t="shared" si="2"/>
        <v>0.78560299999999994</v>
      </c>
      <c r="H60" s="213">
        <f t="shared" si="3"/>
        <v>0.75970399999999993</v>
      </c>
      <c r="I60" s="214">
        <f t="shared" si="4"/>
        <v>0.73380499999999993</v>
      </c>
    </row>
    <row r="61" spans="2:9" s="38" customFormat="1" ht="14.25" customHeight="1" x14ac:dyDescent="0.2">
      <c r="B61" s="204" t="s">
        <v>527</v>
      </c>
      <c r="C61" s="203" t="s">
        <v>12</v>
      </c>
      <c r="D61" s="177">
        <f>РУБ!F566</f>
        <v>1.2178378378378378</v>
      </c>
      <c r="E61" s="213">
        <f t="shared" si="0"/>
        <v>1.1813027027027028</v>
      </c>
      <c r="F61" s="213">
        <f t="shared" si="1"/>
        <v>1.1447675675675675</v>
      </c>
      <c r="G61" s="213">
        <f t="shared" si="2"/>
        <v>1.1082324324324324</v>
      </c>
      <c r="H61" s="213">
        <f t="shared" si="3"/>
        <v>1.0716972972972973</v>
      </c>
      <c r="I61" s="214">
        <f t="shared" si="4"/>
        <v>1.0351621621621621</v>
      </c>
    </row>
    <row r="62" spans="2:9" s="38" customFormat="1" ht="14.25" customHeight="1" x14ac:dyDescent="0.2">
      <c r="B62" s="204" t="s">
        <v>528</v>
      </c>
      <c r="C62" s="203" t="s">
        <v>12</v>
      </c>
      <c r="D62" s="177">
        <v>0.67220000000000002</v>
      </c>
      <c r="E62" s="213">
        <f t="shared" si="0"/>
        <v>0.652034</v>
      </c>
      <c r="F62" s="213">
        <f t="shared" si="1"/>
        <v>0.63186799999999999</v>
      </c>
      <c r="G62" s="213">
        <f t="shared" si="2"/>
        <v>0.61170200000000008</v>
      </c>
      <c r="H62" s="213">
        <f t="shared" si="3"/>
        <v>0.59153600000000006</v>
      </c>
      <c r="I62" s="214">
        <f t="shared" si="4"/>
        <v>0.57137000000000004</v>
      </c>
    </row>
    <row r="63" spans="2:9" s="38" customFormat="1" ht="14.25" customHeight="1" x14ac:dyDescent="0.2">
      <c r="B63" s="204" t="s">
        <v>1959</v>
      </c>
      <c r="C63" s="203" t="s">
        <v>12</v>
      </c>
      <c r="D63" s="177">
        <v>0.97109999999999996</v>
      </c>
      <c r="E63" s="213">
        <f t="shared" si="0"/>
        <v>0.94196699999999989</v>
      </c>
      <c r="F63" s="213">
        <f t="shared" si="1"/>
        <v>0.91283399999999992</v>
      </c>
      <c r="G63" s="213">
        <f t="shared" si="2"/>
        <v>0.88370099999999996</v>
      </c>
      <c r="H63" s="213">
        <f t="shared" si="3"/>
        <v>0.85456799999999999</v>
      </c>
      <c r="I63" s="214">
        <f t="shared" si="4"/>
        <v>0.82543499999999992</v>
      </c>
    </row>
    <row r="64" spans="2:9" s="38" customFormat="1" ht="14.25" customHeight="1" x14ac:dyDescent="0.2">
      <c r="B64" s="204" t="s">
        <v>529</v>
      </c>
      <c r="C64" s="203" t="s">
        <v>12</v>
      </c>
      <c r="D64" s="177">
        <v>0.95199999999999996</v>
      </c>
      <c r="E64" s="213">
        <f t="shared" si="0"/>
        <v>0.92343999999999993</v>
      </c>
      <c r="F64" s="213">
        <f t="shared" si="1"/>
        <v>0.8948799999999999</v>
      </c>
      <c r="G64" s="213">
        <f t="shared" si="2"/>
        <v>0.86631999999999998</v>
      </c>
      <c r="H64" s="213">
        <f t="shared" si="3"/>
        <v>0.83775999999999995</v>
      </c>
      <c r="I64" s="214">
        <f t="shared" si="4"/>
        <v>0.80919999999999992</v>
      </c>
    </row>
    <row r="65" spans="2:9" s="38" customFormat="1" ht="14.25" customHeight="1" x14ac:dyDescent="0.2">
      <c r="B65" s="204" t="s">
        <v>530</v>
      </c>
      <c r="C65" s="203" t="s">
        <v>8</v>
      </c>
      <c r="D65" s="177">
        <f>РУБ!F591</f>
        <v>1.316081081081081</v>
      </c>
      <c r="E65" s="213">
        <f t="shared" si="0"/>
        <v>1.2765986486486485</v>
      </c>
      <c r="F65" s="213">
        <f t="shared" si="1"/>
        <v>1.2371162162162161</v>
      </c>
      <c r="G65" s="213">
        <f t="shared" si="2"/>
        <v>1.1976337837837838</v>
      </c>
      <c r="H65" s="213">
        <f t="shared" si="3"/>
        <v>1.1581513513513513</v>
      </c>
      <c r="I65" s="214">
        <f t="shared" si="4"/>
        <v>1.1186689189189187</v>
      </c>
    </row>
    <row r="66" spans="2:9" s="38" customFormat="1" ht="14.25" customHeight="1" x14ac:dyDescent="0.2">
      <c r="B66" s="204" t="s">
        <v>1171</v>
      </c>
      <c r="C66" s="203" t="s">
        <v>8</v>
      </c>
      <c r="D66" s="177">
        <v>3.3147000000000002</v>
      </c>
      <c r="E66" s="213">
        <f t="shared" si="0"/>
        <v>3.2152590000000001</v>
      </c>
      <c r="F66" s="213">
        <f t="shared" si="1"/>
        <v>3.115818</v>
      </c>
      <c r="G66" s="213">
        <f t="shared" si="2"/>
        <v>3.0163770000000003</v>
      </c>
      <c r="H66" s="213">
        <f t="shared" si="3"/>
        <v>2.9169360000000002</v>
      </c>
      <c r="I66" s="214">
        <f t="shared" si="4"/>
        <v>2.8174950000000001</v>
      </c>
    </row>
    <row r="67" spans="2:9" s="38" customFormat="1" ht="14.25" customHeight="1" x14ac:dyDescent="0.2">
      <c r="B67" s="204" t="s">
        <v>3331</v>
      </c>
      <c r="C67" s="203" t="s">
        <v>8</v>
      </c>
      <c r="D67" s="177">
        <v>3.0670000000000002</v>
      </c>
      <c r="E67" s="213">
        <f t="shared" ref="E67" si="10">D67*0.97</f>
        <v>2.97499</v>
      </c>
      <c r="F67" s="213">
        <f t="shared" ref="F67" si="11">D67*0.94</f>
        <v>2.8829799999999999</v>
      </c>
      <c r="G67" s="213">
        <f t="shared" ref="G67" si="12">D67*0.91</f>
        <v>2.7909700000000002</v>
      </c>
      <c r="H67" s="213">
        <f t="shared" ref="H67" si="13">D67*0.88</f>
        <v>2.69896</v>
      </c>
      <c r="I67" s="214">
        <f t="shared" ref="I67" si="14">D67*0.85</f>
        <v>2.6069499999999999</v>
      </c>
    </row>
    <row r="68" spans="2:9" s="38" customFormat="1" ht="14.25" customHeight="1" x14ac:dyDescent="0.2">
      <c r="B68" s="204" t="s">
        <v>531</v>
      </c>
      <c r="C68" s="203" t="s">
        <v>8</v>
      </c>
      <c r="D68" s="177">
        <f>РУБ!F592</f>
        <v>1.4043243243243244</v>
      </c>
      <c r="E68" s="213">
        <f t="shared" si="0"/>
        <v>1.3621945945945946</v>
      </c>
      <c r="F68" s="213">
        <f t="shared" si="1"/>
        <v>1.320064864864865</v>
      </c>
      <c r="G68" s="213">
        <f t="shared" si="2"/>
        <v>1.2779351351351353</v>
      </c>
      <c r="H68" s="213">
        <f t="shared" si="3"/>
        <v>1.2358054054054055</v>
      </c>
      <c r="I68" s="214">
        <f t="shared" si="4"/>
        <v>1.1936756756756757</v>
      </c>
    </row>
    <row r="69" spans="2:9" s="38" customFormat="1" ht="14.25" customHeight="1" x14ac:dyDescent="0.2">
      <c r="B69" s="204" t="s">
        <v>1172</v>
      </c>
      <c r="C69" s="203" t="s">
        <v>8</v>
      </c>
      <c r="D69" s="177">
        <v>3.5491000000000001</v>
      </c>
      <c r="E69" s="213">
        <f t="shared" si="0"/>
        <v>3.4426269999999999</v>
      </c>
      <c r="F69" s="213">
        <f t="shared" si="1"/>
        <v>3.3361540000000001</v>
      </c>
      <c r="G69" s="213">
        <f t="shared" si="2"/>
        <v>3.2296810000000002</v>
      </c>
      <c r="H69" s="213">
        <f t="shared" si="3"/>
        <v>3.123208</v>
      </c>
      <c r="I69" s="214">
        <f t="shared" si="4"/>
        <v>3.0167350000000002</v>
      </c>
    </row>
    <row r="70" spans="2:9" s="38" customFormat="1" ht="14.25" customHeight="1" x14ac:dyDescent="0.2">
      <c r="B70" s="204" t="s">
        <v>532</v>
      </c>
      <c r="C70" s="203" t="s">
        <v>8</v>
      </c>
      <c r="D70" s="177">
        <f>РУБ!F593</f>
        <v>1.6224324324324324</v>
      </c>
      <c r="E70" s="213">
        <f t="shared" si="0"/>
        <v>1.5737594594594595</v>
      </c>
      <c r="F70" s="213">
        <f t="shared" si="1"/>
        <v>1.5250864864864864</v>
      </c>
      <c r="G70" s="213">
        <f t="shared" si="2"/>
        <v>1.4764135135135135</v>
      </c>
      <c r="H70" s="213">
        <f t="shared" si="3"/>
        <v>1.4277405405405406</v>
      </c>
      <c r="I70" s="214">
        <f t="shared" si="4"/>
        <v>1.3790675675675674</v>
      </c>
    </row>
    <row r="71" spans="2:9" s="38" customFormat="1" ht="14.25" customHeight="1" x14ac:dyDescent="0.2">
      <c r="B71" s="204" t="s">
        <v>3332</v>
      </c>
      <c r="C71" s="203" t="s">
        <v>8</v>
      </c>
      <c r="D71" s="177">
        <v>4.26</v>
      </c>
      <c r="E71" s="213">
        <f t="shared" ref="E71" si="15">D71*0.97</f>
        <v>4.1322000000000001</v>
      </c>
      <c r="F71" s="213">
        <f t="shared" ref="F71" si="16">D71*0.94</f>
        <v>4.0043999999999995</v>
      </c>
      <c r="G71" s="213">
        <f t="shared" ref="G71" si="17">D71*0.91</f>
        <v>3.8765999999999998</v>
      </c>
      <c r="H71" s="213">
        <f t="shared" ref="H71" si="18">D71*0.88</f>
        <v>3.7487999999999997</v>
      </c>
      <c r="I71" s="214">
        <f t="shared" ref="I71" si="19">D71*0.85</f>
        <v>3.6209999999999996</v>
      </c>
    </row>
    <row r="72" spans="2:9" s="38" customFormat="1" ht="14.25" customHeight="1" x14ac:dyDescent="0.2">
      <c r="B72" s="204" t="s">
        <v>880</v>
      </c>
      <c r="C72" s="203" t="s">
        <v>8</v>
      </c>
      <c r="D72" s="177">
        <v>3.7871999999999999</v>
      </c>
      <c r="E72" s="213">
        <f t="shared" si="0"/>
        <v>3.673584</v>
      </c>
      <c r="F72" s="213">
        <f t="shared" si="1"/>
        <v>3.5599679999999996</v>
      </c>
      <c r="G72" s="213">
        <f t="shared" si="2"/>
        <v>3.4463520000000001</v>
      </c>
      <c r="H72" s="213">
        <f t="shared" si="3"/>
        <v>3.3327360000000001</v>
      </c>
      <c r="I72" s="214">
        <f t="shared" si="4"/>
        <v>3.2191199999999998</v>
      </c>
    </row>
    <row r="73" spans="2:9" s="38" customFormat="1" ht="14.25" customHeight="1" x14ac:dyDescent="0.2">
      <c r="B73" s="204" t="s">
        <v>533</v>
      </c>
      <c r="C73" s="203" t="s">
        <v>8</v>
      </c>
      <c r="D73" s="177">
        <f>РУБ!F594</f>
        <v>1.722972972972973</v>
      </c>
      <c r="E73" s="213">
        <f t="shared" si="0"/>
        <v>1.6712837837837837</v>
      </c>
      <c r="F73" s="213">
        <f t="shared" si="1"/>
        <v>1.6195945945945946</v>
      </c>
      <c r="G73" s="213">
        <f t="shared" si="2"/>
        <v>1.5679054054054056</v>
      </c>
      <c r="H73" s="213">
        <f t="shared" si="3"/>
        <v>1.5162162162162163</v>
      </c>
      <c r="I73" s="214">
        <f t="shared" si="4"/>
        <v>1.464527027027027</v>
      </c>
    </row>
    <row r="74" spans="2:9" s="38" customFormat="1" ht="14.25" customHeight="1" x14ac:dyDescent="0.2">
      <c r="B74" s="204" t="s">
        <v>881</v>
      </c>
      <c r="C74" s="203" t="s">
        <v>8</v>
      </c>
      <c r="D74" s="177">
        <v>4.0233999999999996</v>
      </c>
      <c r="E74" s="213">
        <f t="shared" si="0"/>
        <v>3.9026979999999996</v>
      </c>
      <c r="F74" s="213">
        <f t="shared" si="1"/>
        <v>3.7819959999999995</v>
      </c>
      <c r="G74" s="213">
        <f t="shared" si="2"/>
        <v>3.6612939999999998</v>
      </c>
      <c r="H74" s="213">
        <f t="shared" si="3"/>
        <v>3.5405919999999997</v>
      </c>
      <c r="I74" s="214">
        <f t="shared" si="4"/>
        <v>3.4198899999999997</v>
      </c>
    </row>
    <row r="75" spans="2:9" s="38" customFormat="1" ht="14.25" customHeight="1" x14ac:dyDescent="0.2">
      <c r="B75" s="204" t="s">
        <v>534</v>
      </c>
      <c r="C75" s="203" t="s">
        <v>8</v>
      </c>
      <c r="D75" s="177">
        <f>РУБ!F595</f>
        <v>1.8463513513513512</v>
      </c>
      <c r="E75" s="213">
        <f t="shared" si="0"/>
        <v>1.7909608108108106</v>
      </c>
      <c r="F75" s="213">
        <f t="shared" si="1"/>
        <v>1.73557027027027</v>
      </c>
      <c r="G75" s="213">
        <f t="shared" si="2"/>
        <v>1.6801797297297296</v>
      </c>
      <c r="H75" s="213">
        <f t="shared" si="3"/>
        <v>1.624789189189189</v>
      </c>
      <c r="I75" s="214">
        <f t="shared" si="4"/>
        <v>1.5693986486486484</v>
      </c>
    </row>
    <row r="76" spans="2:9" s="38" customFormat="1" ht="14.25" customHeight="1" x14ac:dyDescent="0.2">
      <c r="B76" s="204" t="s">
        <v>535</v>
      </c>
      <c r="C76" s="203" t="s">
        <v>8</v>
      </c>
      <c r="D76" s="177">
        <f>РУБ!F596</f>
        <v>1.9493243243243243</v>
      </c>
      <c r="E76" s="213">
        <f t="shared" si="0"/>
        <v>1.8908445945945946</v>
      </c>
      <c r="F76" s="213">
        <f t="shared" si="1"/>
        <v>1.8323648648648647</v>
      </c>
      <c r="G76" s="213">
        <f t="shared" si="2"/>
        <v>1.7738851351351352</v>
      </c>
      <c r="H76" s="213">
        <f t="shared" si="3"/>
        <v>1.7154054054054055</v>
      </c>
      <c r="I76" s="214">
        <f t="shared" si="4"/>
        <v>1.6569256756756756</v>
      </c>
    </row>
    <row r="77" spans="2:9" s="38" customFormat="1" ht="14.25" customHeight="1" x14ac:dyDescent="0.2">
      <c r="B77" s="204" t="s">
        <v>536</v>
      </c>
      <c r="C77" s="203" t="s">
        <v>8</v>
      </c>
      <c r="D77" s="177">
        <f>РУБ!F597</f>
        <v>1.0529729729729731</v>
      </c>
      <c r="E77" s="213">
        <f t="shared" si="0"/>
        <v>1.0213837837837838</v>
      </c>
      <c r="F77" s="213">
        <f t="shared" si="1"/>
        <v>0.98979459459459462</v>
      </c>
      <c r="G77" s="213">
        <f t="shared" si="2"/>
        <v>0.95820540540540555</v>
      </c>
      <c r="H77" s="213">
        <f t="shared" si="3"/>
        <v>0.92661621621621637</v>
      </c>
      <c r="I77" s="214">
        <f t="shared" si="4"/>
        <v>0.89502702702702708</v>
      </c>
    </row>
    <row r="78" spans="2:9" s="38" customFormat="1" ht="14.25" customHeight="1" x14ac:dyDescent="0.2">
      <c r="B78" s="204" t="s">
        <v>882</v>
      </c>
      <c r="C78" s="203" t="s">
        <v>8</v>
      </c>
      <c r="D78" s="177">
        <v>2.8422000000000001</v>
      </c>
      <c r="E78" s="213">
        <f t="shared" si="0"/>
        <v>2.7569339999999998</v>
      </c>
      <c r="F78" s="213">
        <f t="shared" si="1"/>
        <v>2.6716679999999999</v>
      </c>
      <c r="G78" s="213">
        <f t="shared" si="2"/>
        <v>2.5864020000000001</v>
      </c>
      <c r="H78" s="213">
        <f t="shared" si="3"/>
        <v>2.5011360000000002</v>
      </c>
      <c r="I78" s="214">
        <f t="shared" si="4"/>
        <v>2.41587</v>
      </c>
    </row>
    <row r="79" spans="2:9" s="38" customFormat="1" ht="14.25" customHeight="1" x14ac:dyDescent="0.2">
      <c r="B79" s="204" t="s">
        <v>537</v>
      </c>
      <c r="C79" s="203" t="s">
        <v>8</v>
      </c>
      <c r="D79" s="177">
        <f>РУБ!F598</f>
        <v>1.2152702702702705</v>
      </c>
      <c r="E79" s="213">
        <f t="shared" si="0"/>
        <v>1.1788121621621623</v>
      </c>
      <c r="F79" s="213">
        <f t="shared" si="1"/>
        <v>1.1423540540540542</v>
      </c>
      <c r="G79" s="213">
        <f t="shared" si="2"/>
        <v>1.1058959459459461</v>
      </c>
      <c r="H79" s="213">
        <f t="shared" si="3"/>
        <v>1.069437837837838</v>
      </c>
      <c r="I79" s="214">
        <f t="shared" si="4"/>
        <v>1.0329797297297298</v>
      </c>
    </row>
    <row r="80" spans="2:9" s="38" customFormat="1" ht="14.25" customHeight="1" x14ac:dyDescent="0.2">
      <c r="B80" s="204" t="s">
        <v>3333</v>
      </c>
      <c r="C80" s="203" t="s">
        <v>8</v>
      </c>
      <c r="D80" s="177">
        <v>1.8460000000000001</v>
      </c>
      <c r="E80" s="213">
        <f t="shared" ref="E80" si="20">D80*0.97</f>
        <v>1.7906200000000001</v>
      </c>
      <c r="F80" s="213">
        <f t="shared" ref="F80" si="21">D80*0.94</f>
        <v>1.7352399999999999</v>
      </c>
      <c r="G80" s="213">
        <f t="shared" ref="G80" si="22">D80*0.91</f>
        <v>1.6798600000000001</v>
      </c>
      <c r="H80" s="213">
        <f t="shared" ref="H80" si="23">D80*0.88</f>
        <v>1.6244800000000001</v>
      </c>
      <c r="I80" s="214">
        <f t="shared" ref="I80" si="24">D80*0.85</f>
        <v>1.5690999999999999</v>
      </c>
    </row>
    <row r="81" spans="2:9" s="38" customFormat="1" ht="14.25" customHeight="1" x14ac:dyDescent="0.2">
      <c r="B81" s="204" t="s">
        <v>883</v>
      </c>
      <c r="C81" s="203" t="s">
        <v>8</v>
      </c>
      <c r="D81" s="177">
        <v>3.0785</v>
      </c>
      <c r="E81" s="213">
        <f t="shared" si="0"/>
        <v>2.986145</v>
      </c>
      <c r="F81" s="213">
        <f t="shared" si="1"/>
        <v>2.8937899999999996</v>
      </c>
      <c r="G81" s="213">
        <f t="shared" si="2"/>
        <v>2.8014350000000001</v>
      </c>
      <c r="H81" s="213">
        <f t="shared" si="3"/>
        <v>2.7090800000000002</v>
      </c>
      <c r="I81" s="214">
        <f t="shared" si="4"/>
        <v>2.6167249999999997</v>
      </c>
    </row>
    <row r="82" spans="2:9" s="38" customFormat="1" ht="14.25" customHeight="1" x14ac:dyDescent="0.2">
      <c r="B82" s="204" t="s">
        <v>538</v>
      </c>
      <c r="C82" s="203" t="s">
        <v>8</v>
      </c>
      <c r="D82" s="177">
        <f>РУБ!F599</f>
        <v>1.2913513513513515</v>
      </c>
      <c r="E82" s="213">
        <f t="shared" si="0"/>
        <v>1.2526108108108109</v>
      </c>
      <c r="F82" s="213">
        <f t="shared" si="1"/>
        <v>1.2138702702702704</v>
      </c>
      <c r="G82" s="213">
        <f t="shared" si="2"/>
        <v>1.1751297297297298</v>
      </c>
      <c r="H82" s="213">
        <f t="shared" si="3"/>
        <v>1.1363891891891893</v>
      </c>
      <c r="I82" s="214">
        <f t="shared" si="4"/>
        <v>1.0976486486486488</v>
      </c>
    </row>
    <row r="83" spans="2:9" s="38" customFormat="1" ht="14.25" customHeight="1" x14ac:dyDescent="0.2">
      <c r="B83" s="204" t="s">
        <v>539</v>
      </c>
      <c r="C83" s="203" t="s">
        <v>12</v>
      </c>
      <c r="D83" s="177">
        <f>РУБ!F567</f>
        <v>9.5091891891891892E-2</v>
      </c>
      <c r="E83" s="213">
        <f t="shared" si="0"/>
        <v>9.2239135135135139E-2</v>
      </c>
      <c r="F83" s="213">
        <f t="shared" si="1"/>
        <v>8.9386378378378373E-2</v>
      </c>
      <c r="G83" s="213">
        <f t="shared" si="2"/>
        <v>8.653362162162162E-2</v>
      </c>
      <c r="H83" s="213">
        <f t="shared" si="3"/>
        <v>8.3680864864864868E-2</v>
      </c>
      <c r="I83" s="214">
        <f t="shared" si="4"/>
        <v>8.0828108108108102E-2</v>
      </c>
    </row>
    <row r="84" spans="2:9" s="38" customFormat="1" ht="14.25" customHeight="1" x14ac:dyDescent="0.2">
      <c r="B84" s="204" t="s">
        <v>1017</v>
      </c>
      <c r="C84" s="203" t="s">
        <v>12</v>
      </c>
      <c r="D84" s="177">
        <v>0.49180000000000001</v>
      </c>
      <c r="E84" s="213">
        <f t="shared" si="0"/>
        <v>0.47704600000000003</v>
      </c>
      <c r="F84" s="213">
        <f t="shared" si="1"/>
        <v>0.46229199999999998</v>
      </c>
      <c r="G84" s="213">
        <f t="shared" si="2"/>
        <v>0.44753800000000005</v>
      </c>
      <c r="H84" s="213">
        <f t="shared" si="3"/>
        <v>0.432784</v>
      </c>
      <c r="I84" s="214">
        <f t="shared" si="4"/>
        <v>0.41803000000000001</v>
      </c>
    </row>
    <row r="85" spans="2:9" s="38" customFormat="1" ht="14.25" customHeight="1" x14ac:dyDescent="0.2">
      <c r="B85" s="204" t="s">
        <v>1934</v>
      </c>
      <c r="C85" s="203" t="s">
        <v>12</v>
      </c>
      <c r="D85" s="177">
        <v>0.35410000000000003</v>
      </c>
      <c r="E85" s="213">
        <f t="shared" si="0"/>
        <v>0.34347700000000003</v>
      </c>
      <c r="F85" s="213">
        <f t="shared" si="1"/>
        <v>0.33285399999999998</v>
      </c>
      <c r="G85" s="213">
        <f t="shared" si="2"/>
        <v>0.32223100000000005</v>
      </c>
      <c r="H85" s="213">
        <f t="shared" si="3"/>
        <v>0.31160800000000005</v>
      </c>
      <c r="I85" s="214">
        <f t="shared" si="4"/>
        <v>0.300985</v>
      </c>
    </row>
    <row r="86" spans="2:9" s="38" customFormat="1" ht="14.25" customHeight="1" x14ac:dyDescent="0.2">
      <c r="B86" s="204" t="s">
        <v>1908</v>
      </c>
      <c r="C86" s="203" t="s">
        <v>12</v>
      </c>
      <c r="D86" s="177">
        <v>0.36840000000000001</v>
      </c>
      <c r="E86" s="213">
        <f>D86*0.97</f>
        <v>0.357348</v>
      </c>
      <c r="F86" s="213">
        <f>D86*0.94</f>
        <v>0.34629599999999999</v>
      </c>
      <c r="G86" s="213">
        <f>D86*0.91</f>
        <v>0.33524400000000004</v>
      </c>
      <c r="H86" s="213">
        <f>D86*0.88</f>
        <v>0.32419199999999998</v>
      </c>
      <c r="I86" s="214">
        <f>D86*0.85</f>
        <v>0.31313999999999997</v>
      </c>
    </row>
    <row r="87" spans="2:9" s="38" customFormat="1" ht="14.25" customHeight="1" x14ac:dyDescent="0.2">
      <c r="B87" s="204" t="s">
        <v>1418</v>
      </c>
      <c r="C87" s="203" t="s">
        <v>12</v>
      </c>
      <c r="D87" s="177">
        <f>РУБ!F568</f>
        <v>0.20297297297297295</v>
      </c>
      <c r="E87" s="213">
        <f t="shared" si="0"/>
        <v>0.19688378378378377</v>
      </c>
      <c r="F87" s="213">
        <f t="shared" si="1"/>
        <v>0.19079459459459455</v>
      </c>
      <c r="G87" s="213">
        <f t="shared" si="2"/>
        <v>0.18470540540540539</v>
      </c>
      <c r="H87" s="213">
        <f t="shared" si="3"/>
        <v>0.17861621621621621</v>
      </c>
      <c r="I87" s="214">
        <f t="shared" si="4"/>
        <v>0.17252702702702702</v>
      </c>
    </row>
    <row r="88" spans="2:9" s="38" customFormat="1" ht="14.25" customHeight="1" x14ac:dyDescent="0.2">
      <c r="B88" s="204" t="s">
        <v>1961</v>
      </c>
      <c r="C88" s="203" t="s">
        <v>12</v>
      </c>
      <c r="D88" s="177">
        <v>0.45140000000000002</v>
      </c>
      <c r="E88" s="213">
        <f>D88*0.97</f>
        <v>0.43785800000000002</v>
      </c>
      <c r="F88" s="213">
        <f>D88*0.94</f>
        <v>0.42431599999999997</v>
      </c>
      <c r="G88" s="213">
        <f>D88*0.91</f>
        <v>0.41077400000000003</v>
      </c>
      <c r="H88" s="213">
        <f>D88*0.88</f>
        <v>0.39723200000000003</v>
      </c>
      <c r="I88" s="214">
        <f>D88*0.85</f>
        <v>0.38369000000000003</v>
      </c>
    </row>
    <row r="89" spans="2:9" s="38" customFormat="1" ht="14.25" customHeight="1" x14ac:dyDescent="0.2">
      <c r="B89" s="204" t="s">
        <v>1988</v>
      </c>
      <c r="C89" s="203" t="s">
        <v>12</v>
      </c>
      <c r="D89" s="177">
        <v>1.1501999999999999</v>
      </c>
      <c r="E89" s="213">
        <f>D89*0.97</f>
        <v>1.115694</v>
      </c>
      <c r="F89" s="213">
        <f>D89*0.94</f>
        <v>1.0811879999999998</v>
      </c>
      <c r="G89" s="213">
        <f>D89*0.91</f>
        <v>1.0466819999999999</v>
      </c>
      <c r="H89" s="213">
        <f>D89*0.88</f>
        <v>1.012176</v>
      </c>
      <c r="I89" s="214">
        <f>D89*0.85</f>
        <v>0.97766999999999993</v>
      </c>
    </row>
    <row r="90" spans="2:9" s="38" customFormat="1" ht="14.25" customHeight="1" x14ac:dyDescent="0.2">
      <c r="B90" s="204" t="s">
        <v>1018</v>
      </c>
      <c r="C90" s="203" t="s">
        <v>12</v>
      </c>
      <c r="D90" s="177">
        <f>РУБ!F569</f>
        <v>0.20878378378378376</v>
      </c>
      <c r="E90" s="213">
        <f t="shared" si="0"/>
        <v>0.20252027027027025</v>
      </c>
      <c r="F90" s="213">
        <f t="shared" si="1"/>
        <v>0.19625675675675672</v>
      </c>
      <c r="G90" s="213">
        <f t="shared" si="2"/>
        <v>0.18999324324324324</v>
      </c>
      <c r="H90" s="213">
        <f t="shared" si="3"/>
        <v>0.1837297297297297</v>
      </c>
      <c r="I90" s="214">
        <f t="shared" si="4"/>
        <v>0.17746621621621619</v>
      </c>
    </row>
    <row r="91" spans="2:9" s="38" customFormat="1" ht="14.25" customHeight="1" thickBot="1" x14ac:dyDescent="0.25">
      <c r="B91" s="206" t="s">
        <v>540</v>
      </c>
      <c r="C91" s="215" t="s">
        <v>12</v>
      </c>
      <c r="D91" s="178">
        <f>РУБ!F572</f>
        <v>3.0894594594594593E-2</v>
      </c>
      <c r="E91" s="216">
        <f t="shared" si="0"/>
        <v>2.9967756756756756E-2</v>
      </c>
      <c r="F91" s="216">
        <f t="shared" si="1"/>
        <v>2.9040918918918916E-2</v>
      </c>
      <c r="G91" s="216">
        <f t="shared" si="2"/>
        <v>2.8114081081081082E-2</v>
      </c>
      <c r="H91" s="216">
        <f t="shared" si="3"/>
        <v>2.7187243243243241E-2</v>
      </c>
      <c r="I91" s="217">
        <f t="shared" si="4"/>
        <v>2.6260405405405404E-2</v>
      </c>
    </row>
    <row r="92" spans="2:9" s="38" customFormat="1" ht="25.5" customHeight="1" thickBot="1" x14ac:dyDescent="0.25">
      <c r="B92" s="742" t="s">
        <v>541</v>
      </c>
      <c r="C92" s="743"/>
      <c r="D92" s="744"/>
      <c r="E92" s="744"/>
      <c r="F92" s="744"/>
      <c r="G92" s="744"/>
      <c r="H92" s="744"/>
      <c r="I92" s="745"/>
    </row>
    <row r="93" spans="2:9" s="38" customFormat="1" ht="14.25" customHeight="1" x14ac:dyDescent="0.2">
      <c r="B93" s="205" t="s">
        <v>542</v>
      </c>
      <c r="C93" s="210" t="s">
        <v>8</v>
      </c>
      <c r="D93" s="176">
        <f>РУБ!F521</f>
        <v>0.19378378378378378</v>
      </c>
      <c r="E93" s="211">
        <f t="shared" si="0"/>
        <v>0.18797027027027025</v>
      </c>
      <c r="F93" s="211">
        <f t="shared" si="1"/>
        <v>0.18215675675675674</v>
      </c>
      <c r="G93" s="211">
        <f t="shared" si="2"/>
        <v>0.17634324324324324</v>
      </c>
      <c r="H93" s="211">
        <f t="shared" si="3"/>
        <v>0.17052972972972971</v>
      </c>
      <c r="I93" s="212">
        <f t="shared" si="4"/>
        <v>0.16471621621621621</v>
      </c>
    </row>
    <row r="94" spans="2:9" s="38" customFormat="1" ht="14.25" customHeight="1" x14ac:dyDescent="0.2">
      <c r="B94" s="204" t="s">
        <v>543</v>
      </c>
      <c r="C94" s="203" t="s">
        <v>8</v>
      </c>
      <c r="D94" s="177">
        <f>РУБ!F522</f>
        <v>0.21297297297297296</v>
      </c>
      <c r="E94" s="213">
        <f t="shared" si="0"/>
        <v>0.20658378378378378</v>
      </c>
      <c r="F94" s="213">
        <f t="shared" si="1"/>
        <v>0.20019459459459457</v>
      </c>
      <c r="G94" s="213">
        <f t="shared" si="2"/>
        <v>0.19380540540540539</v>
      </c>
      <c r="H94" s="213">
        <f t="shared" si="3"/>
        <v>0.18741621621621621</v>
      </c>
      <c r="I94" s="214">
        <f t="shared" si="4"/>
        <v>0.18102702702702703</v>
      </c>
    </row>
    <row r="95" spans="2:9" s="38" customFormat="1" ht="14.25" customHeight="1" x14ac:dyDescent="0.2">
      <c r="B95" s="204" t="s">
        <v>1909</v>
      </c>
      <c r="C95" s="203" t="s">
        <v>8</v>
      </c>
      <c r="D95" s="177">
        <v>0.17230000000000001</v>
      </c>
      <c r="E95" s="213">
        <f>D95*0.97</f>
        <v>0.167131</v>
      </c>
      <c r="F95" s="213">
        <f>D95*0.94</f>
        <v>0.16196199999999999</v>
      </c>
      <c r="G95" s="213">
        <f>D95*0.91</f>
        <v>0.15679300000000002</v>
      </c>
      <c r="H95" s="213">
        <f>D95*0.88</f>
        <v>0.15162400000000001</v>
      </c>
      <c r="I95" s="214">
        <f>D95*0.85</f>
        <v>0.146455</v>
      </c>
    </row>
    <row r="96" spans="2:9" s="38" customFormat="1" ht="14.25" customHeight="1" x14ac:dyDescent="0.2">
      <c r="B96" s="204" t="s">
        <v>1019</v>
      </c>
      <c r="C96" s="203" t="s">
        <v>8</v>
      </c>
      <c r="D96" s="177">
        <f>РУБ!F534</f>
        <v>0.14540540540540539</v>
      </c>
      <c r="E96" s="213">
        <f t="shared" si="0"/>
        <v>0.14104324324324322</v>
      </c>
      <c r="F96" s="213">
        <f t="shared" si="1"/>
        <v>0.13668108108108107</v>
      </c>
      <c r="G96" s="213">
        <f t="shared" si="2"/>
        <v>0.13231891891891892</v>
      </c>
      <c r="H96" s="213">
        <f t="shared" si="3"/>
        <v>0.12795675675675675</v>
      </c>
      <c r="I96" s="214">
        <f t="shared" si="4"/>
        <v>0.12359459459459458</v>
      </c>
    </row>
    <row r="97" spans="2:9" s="38" customFormat="1" ht="14.25" customHeight="1" x14ac:dyDescent="0.2">
      <c r="B97" s="204" t="s">
        <v>1947</v>
      </c>
      <c r="C97" s="203" t="s">
        <v>8</v>
      </c>
      <c r="D97" s="177">
        <v>0.19</v>
      </c>
      <c r="E97" s="213">
        <f t="shared" ref="E97:E166" si="25">D97*0.97</f>
        <v>0.18429999999999999</v>
      </c>
      <c r="F97" s="213">
        <f t="shared" ref="F97:F166" si="26">D97*0.94</f>
        <v>0.17859999999999998</v>
      </c>
      <c r="G97" s="213">
        <f t="shared" ref="G97:G166" si="27">D97*0.91</f>
        <v>0.1729</v>
      </c>
      <c r="H97" s="213">
        <f t="shared" ref="H97:H166" si="28">D97*0.88</f>
        <v>0.16720000000000002</v>
      </c>
      <c r="I97" s="214">
        <f t="shared" ref="I97:I166" si="29">D97*0.85</f>
        <v>0.1615</v>
      </c>
    </row>
    <row r="98" spans="2:9" s="38" customFormat="1" ht="14.25" customHeight="1" x14ac:dyDescent="0.2">
      <c r="B98" s="204" t="s">
        <v>544</v>
      </c>
      <c r="C98" s="203" t="s">
        <v>8</v>
      </c>
      <c r="D98" s="177">
        <v>0.47049999999999997</v>
      </c>
      <c r="E98" s="213">
        <f t="shared" si="25"/>
        <v>0.45638499999999999</v>
      </c>
      <c r="F98" s="213">
        <f t="shared" si="26"/>
        <v>0.44226999999999994</v>
      </c>
      <c r="G98" s="213">
        <f t="shared" si="27"/>
        <v>0.42815500000000001</v>
      </c>
      <c r="H98" s="213">
        <f t="shared" si="28"/>
        <v>0.41403999999999996</v>
      </c>
      <c r="I98" s="214">
        <f t="shared" si="29"/>
        <v>0.39992499999999997</v>
      </c>
    </row>
    <row r="99" spans="2:9" s="38" customFormat="1" ht="14.25" customHeight="1" x14ac:dyDescent="0.2">
      <c r="B99" s="204" t="s">
        <v>1948</v>
      </c>
      <c r="C99" s="203" t="s">
        <v>8</v>
      </c>
      <c r="D99" s="177">
        <v>0.54120000000000001</v>
      </c>
      <c r="E99" s="213">
        <f t="shared" si="25"/>
        <v>0.52496399999999999</v>
      </c>
      <c r="F99" s="213">
        <f t="shared" si="26"/>
        <v>0.50872799999999996</v>
      </c>
      <c r="G99" s="213">
        <f t="shared" si="27"/>
        <v>0.49249200000000004</v>
      </c>
      <c r="H99" s="213">
        <f t="shared" si="28"/>
        <v>0.47625600000000001</v>
      </c>
      <c r="I99" s="214">
        <f t="shared" si="29"/>
        <v>0.46001999999999998</v>
      </c>
    </row>
    <row r="100" spans="2:9" s="38" customFormat="1" ht="14.25" customHeight="1" x14ac:dyDescent="0.2">
      <c r="B100" s="204" t="s">
        <v>545</v>
      </c>
      <c r="C100" s="203" t="s">
        <v>8</v>
      </c>
      <c r="D100" s="177">
        <v>0.7046</v>
      </c>
      <c r="E100" s="213">
        <f t="shared" si="25"/>
        <v>0.68346200000000001</v>
      </c>
      <c r="F100" s="213">
        <f t="shared" si="26"/>
        <v>0.66232399999999991</v>
      </c>
      <c r="G100" s="213">
        <f t="shared" si="27"/>
        <v>0.64118600000000003</v>
      </c>
      <c r="H100" s="213">
        <f t="shared" si="28"/>
        <v>0.62004800000000004</v>
      </c>
      <c r="I100" s="214">
        <f t="shared" si="29"/>
        <v>0.59890999999999994</v>
      </c>
    </row>
    <row r="101" spans="2:9" s="38" customFormat="1" ht="14.25" customHeight="1" x14ac:dyDescent="0.2">
      <c r="B101" s="204" t="s">
        <v>546</v>
      </c>
      <c r="C101" s="203" t="s">
        <v>8</v>
      </c>
      <c r="D101" s="177">
        <f>РУБ!F539</f>
        <v>0.36864864864864866</v>
      </c>
      <c r="E101" s="213">
        <f t="shared" si="25"/>
        <v>0.35758918918918919</v>
      </c>
      <c r="F101" s="213">
        <f t="shared" si="26"/>
        <v>0.34652972972972973</v>
      </c>
      <c r="G101" s="213">
        <f t="shared" si="27"/>
        <v>0.33547027027027027</v>
      </c>
      <c r="H101" s="213">
        <f t="shared" si="28"/>
        <v>0.3244108108108108</v>
      </c>
      <c r="I101" s="214">
        <f t="shared" si="29"/>
        <v>0.31335135135135134</v>
      </c>
    </row>
    <row r="102" spans="2:9" s="38" customFormat="1" ht="14.25" customHeight="1" x14ac:dyDescent="0.2">
      <c r="B102" s="204" t="s">
        <v>1123</v>
      </c>
      <c r="C102" s="203" t="s">
        <v>8</v>
      </c>
      <c r="D102" s="177">
        <f>РУБ!F540</f>
        <v>0.26743243243243242</v>
      </c>
      <c r="E102" s="213">
        <f t="shared" si="25"/>
        <v>0.25940945945945942</v>
      </c>
      <c r="F102" s="213">
        <f t="shared" si="26"/>
        <v>0.25138648648648648</v>
      </c>
      <c r="G102" s="213">
        <f t="shared" si="27"/>
        <v>0.24336351351351351</v>
      </c>
      <c r="H102" s="213">
        <f t="shared" si="28"/>
        <v>0.23534054054054054</v>
      </c>
      <c r="I102" s="214">
        <f t="shared" si="29"/>
        <v>0.22731756756756755</v>
      </c>
    </row>
    <row r="103" spans="2:9" s="38" customFormat="1" ht="14.25" customHeight="1" x14ac:dyDescent="0.2">
      <c r="B103" s="204" t="s">
        <v>1020</v>
      </c>
      <c r="C103" s="203" t="s">
        <v>8</v>
      </c>
      <c r="D103" s="177">
        <f>РУБ!F541</f>
        <v>0.7402229729729729</v>
      </c>
      <c r="E103" s="213">
        <f t="shared" si="25"/>
        <v>0.71801628378378368</v>
      </c>
      <c r="F103" s="213">
        <f t="shared" si="26"/>
        <v>0.69580959459459446</v>
      </c>
      <c r="G103" s="213">
        <f t="shared" si="27"/>
        <v>0.67360290540540535</v>
      </c>
      <c r="H103" s="213">
        <f t="shared" si="28"/>
        <v>0.65139621621621613</v>
      </c>
      <c r="I103" s="214">
        <f t="shared" si="29"/>
        <v>0.62918952702702691</v>
      </c>
    </row>
    <row r="104" spans="2:9" s="38" customFormat="1" ht="14.25" customHeight="1" x14ac:dyDescent="0.2">
      <c r="B104" s="204" t="s">
        <v>1021</v>
      </c>
      <c r="C104" s="203" t="s">
        <v>8</v>
      </c>
      <c r="D104" s="177">
        <f>РУБ!F542</f>
        <v>0.95905405405405408</v>
      </c>
      <c r="E104" s="213">
        <f t="shared" si="25"/>
        <v>0.93028243243243247</v>
      </c>
      <c r="F104" s="213">
        <f t="shared" si="26"/>
        <v>0.90151081081081075</v>
      </c>
      <c r="G104" s="213">
        <f t="shared" si="27"/>
        <v>0.87273918918918925</v>
      </c>
      <c r="H104" s="213">
        <f t="shared" si="28"/>
        <v>0.84396756756756763</v>
      </c>
      <c r="I104" s="214">
        <f t="shared" si="29"/>
        <v>0.81519594594594591</v>
      </c>
    </row>
    <row r="105" spans="2:9" s="38" customFormat="1" ht="14.25" customHeight="1" x14ac:dyDescent="0.2">
      <c r="B105" s="204" t="s">
        <v>3187</v>
      </c>
      <c r="C105" s="203" t="s">
        <v>8</v>
      </c>
      <c r="D105" s="177">
        <v>1.7243999999999999</v>
      </c>
      <c r="E105" s="213">
        <f>D105*0.97</f>
        <v>1.6726679999999998</v>
      </c>
      <c r="F105" s="213">
        <f>D105*0.94</f>
        <v>1.6209359999999999</v>
      </c>
      <c r="G105" s="213">
        <f>D105*0.91</f>
        <v>1.569204</v>
      </c>
      <c r="H105" s="213">
        <f>D105*0.88</f>
        <v>1.5174719999999999</v>
      </c>
      <c r="I105" s="214">
        <f>D105*0.85</f>
        <v>1.4657399999999998</v>
      </c>
    </row>
    <row r="106" spans="2:9" s="38" customFormat="1" ht="14.25" customHeight="1" x14ac:dyDescent="0.2">
      <c r="B106" s="204" t="s">
        <v>547</v>
      </c>
      <c r="C106" s="203" t="s">
        <v>8</v>
      </c>
      <c r="D106" s="177">
        <v>7.2800000000000004E-2</v>
      </c>
      <c r="E106" s="213">
        <f t="shared" si="25"/>
        <v>7.0615999999999998E-2</v>
      </c>
      <c r="F106" s="213">
        <f t="shared" si="26"/>
        <v>6.8431999999999993E-2</v>
      </c>
      <c r="G106" s="213">
        <f t="shared" si="27"/>
        <v>6.6248000000000001E-2</v>
      </c>
      <c r="H106" s="213">
        <f t="shared" si="28"/>
        <v>6.406400000000001E-2</v>
      </c>
      <c r="I106" s="214">
        <f t="shared" si="29"/>
        <v>6.1880000000000004E-2</v>
      </c>
    </row>
    <row r="107" spans="2:9" s="38" customFormat="1" ht="14.25" customHeight="1" x14ac:dyDescent="0.2">
      <c r="B107" s="204" t="s">
        <v>1952</v>
      </c>
      <c r="C107" s="203" t="s">
        <v>8</v>
      </c>
      <c r="D107" s="177">
        <v>8.3799999999999999E-2</v>
      </c>
      <c r="E107" s="213">
        <f t="shared" si="25"/>
        <v>8.1285999999999997E-2</v>
      </c>
      <c r="F107" s="213">
        <f t="shared" si="26"/>
        <v>7.8771999999999995E-2</v>
      </c>
      <c r="G107" s="213">
        <f t="shared" si="27"/>
        <v>7.6258000000000006E-2</v>
      </c>
      <c r="H107" s="213">
        <f t="shared" si="28"/>
        <v>7.3744000000000004E-2</v>
      </c>
      <c r="I107" s="214">
        <f t="shared" si="29"/>
        <v>7.1230000000000002E-2</v>
      </c>
    </row>
    <row r="108" spans="2:9" s="38" customFormat="1" ht="14.25" customHeight="1" x14ac:dyDescent="0.2">
      <c r="B108" s="204" t="s">
        <v>1910</v>
      </c>
      <c r="C108" s="203" t="s">
        <v>8</v>
      </c>
      <c r="D108" s="177">
        <v>7.7399999999999997E-2</v>
      </c>
      <c r="E108" s="213">
        <f>D108*0.97</f>
        <v>7.5077999999999992E-2</v>
      </c>
      <c r="F108" s="213">
        <f>D108*0.94</f>
        <v>7.2755999999999987E-2</v>
      </c>
      <c r="G108" s="213">
        <f>D108*0.91</f>
        <v>7.0433999999999997E-2</v>
      </c>
      <c r="H108" s="213">
        <f>D108*0.88</f>
        <v>6.8111999999999992E-2</v>
      </c>
      <c r="I108" s="214">
        <f>D108*0.85</f>
        <v>6.5790000000000001E-2</v>
      </c>
    </row>
    <row r="109" spans="2:9" s="38" customFormat="1" ht="14.25" customHeight="1" x14ac:dyDescent="0.2">
      <c r="B109" s="204" t="s">
        <v>548</v>
      </c>
      <c r="C109" s="203" t="s">
        <v>8</v>
      </c>
      <c r="D109" s="177">
        <v>0.10290000000000001</v>
      </c>
      <c r="E109" s="213">
        <f t="shared" si="25"/>
        <v>9.9812999999999999E-2</v>
      </c>
      <c r="F109" s="213">
        <f t="shared" si="26"/>
        <v>9.6726000000000006E-2</v>
      </c>
      <c r="G109" s="213">
        <f t="shared" si="27"/>
        <v>9.3639000000000014E-2</v>
      </c>
      <c r="H109" s="213">
        <f t="shared" si="28"/>
        <v>9.0552000000000007E-2</v>
      </c>
      <c r="I109" s="214">
        <f t="shared" si="29"/>
        <v>8.7465000000000001E-2</v>
      </c>
    </row>
    <row r="110" spans="2:9" s="38" customFormat="1" ht="14.25" customHeight="1" x14ac:dyDescent="0.2">
      <c r="B110" s="204" t="s">
        <v>549</v>
      </c>
      <c r="C110" s="203" t="s">
        <v>8</v>
      </c>
      <c r="D110" s="177">
        <v>0.11840000000000001</v>
      </c>
      <c r="E110" s="213">
        <f t="shared" si="25"/>
        <v>0.11484800000000001</v>
      </c>
      <c r="F110" s="213">
        <f t="shared" si="26"/>
        <v>0.11129599999999999</v>
      </c>
      <c r="G110" s="213">
        <f t="shared" si="27"/>
        <v>0.10774400000000001</v>
      </c>
      <c r="H110" s="213">
        <f t="shared" si="28"/>
        <v>0.10419200000000001</v>
      </c>
      <c r="I110" s="214">
        <f t="shared" si="29"/>
        <v>0.10064000000000001</v>
      </c>
    </row>
    <row r="111" spans="2:9" s="38" customFormat="1" ht="14.25" customHeight="1" x14ac:dyDescent="0.2">
      <c r="B111" s="204" t="s">
        <v>1911</v>
      </c>
      <c r="C111" s="203" t="s">
        <v>8</v>
      </c>
      <c r="D111" s="177">
        <v>0.28000000000000003</v>
      </c>
      <c r="E111" s="213">
        <f>D111*0.97</f>
        <v>0.27160000000000001</v>
      </c>
      <c r="F111" s="213">
        <f>D111*0.94</f>
        <v>0.26319999999999999</v>
      </c>
      <c r="G111" s="213">
        <f>D111*0.91</f>
        <v>0.25480000000000003</v>
      </c>
      <c r="H111" s="213">
        <f>D111*0.88</f>
        <v>0.24640000000000004</v>
      </c>
      <c r="I111" s="214">
        <f>D111*0.85</f>
        <v>0.23800000000000002</v>
      </c>
    </row>
    <row r="112" spans="2:9" s="38" customFormat="1" ht="14.25" customHeight="1" x14ac:dyDescent="0.2">
      <c r="B112" s="204" t="s">
        <v>1022</v>
      </c>
      <c r="C112" s="203" t="s">
        <v>8</v>
      </c>
      <c r="D112" s="177">
        <f>РУБ!F562</f>
        <v>0.22594594594594594</v>
      </c>
      <c r="E112" s="213">
        <f t="shared" si="25"/>
        <v>0.21916756756756756</v>
      </c>
      <c r="F112" s="213">
        <f t="shared" si="26"/>
        <v>0.21238918918918917</v>
      </c>
      <c r="G112" s="213">
        <f t="shared" si="27"/>
        <v>0.20561081081081081</v>
      </c>
      <c r="H112" s="213">
        <f t="shared" si="28"/>
        <v>0.19883243243243243</v>
      </c>
      <c r="I112" s="214">
        <f t="shared" si="29"/>
        <v>0.19205405405405404</v>
      </c>
    </row>
    <row r="113" spans="2:9" s="38" customFormat="1" ht="14.25" customHeight="1" x14ac:dyDescent="0.2">
      <c r="B113" s="204" t="s">
        <v>1956</v>
      </c>
      <c r="C113" s="203" t="s">
        <v>8</v>
      </c>
      <c r="D113" s="177">
        <v>0.33110000000000001</v>
      </c>
      <c r="E113" s="213">
        <f t="shared" si="25"/>
        <v>0.32116699999999998</v>
      </c>
      <c r="F113" s="213">
        <f t="shared" si="26"/>
        <v>0.31123400000000001</v>
      </c>
      <c r="G113" s="213">
        <f t="shared" si="27"/>
        <v>0.30130100000000004</v>
      </c>
      <c r="H113" s="213">
        <f t="shared" si="28"/>
        <v>0.29136800000000002</v>
      </c>
      <c r="I113" s="214">
        <f t="shared" si="29"/>
        <v>0.28143499999999999</v>
      </c>
    </row>
    <row r="114" spans="2:9" s="38" customFormat="1" ht="14.25" customHeight="1" x14ac:dyDescent="0.2">
      <c r="B114" s="204" t="s">
        <v>550</v>
      </c>
      <c r="C114" s="203" t="s">
        <v>12</v>
      </c>
      <c r="D114" s="177">
        <v>2.0135000000000001</v>
      </c>
      <c r="E114" s="213">
        <f t="shared" si="25"/>
        <v>1.953095</v>
      </c>
      <c r="F114" s="213">
        <f t="shared" si="26"/>
        <v>1.89269</v>
      </c>
      <c r="G114" s="213">
        <f t="shared" si="27"/>
        <v>1.8322850000000002</v>
      </c>
      <c r="H114" s="213">
        <f t="shared" si="28"/>
        <v>1.7718800000000001</v>
      </c>
      <c r="I114" s="214">
        <f t="shared" si="29"/>
        <v>1.7114750000000001</v>
      </c>
    </row>
    <row r="115" spans="2:9" s="38" customFormat="1" ht="14.25" customHeight="1" x14ac:dyDescent="0.2">
      <c r="B115" s="204" t="s">
        <v>551</v>
      </c>
      <c r="C115" s="203" t="s">
        <v>8</v>
      </c>
      <c r="D115" s="177">
        <v>0.1578</v>
      </c>
      <c r="E115" s="213">
        <f t="shared" si="25"/>
        <v>0.15306599999999998</v>
      </c>
      <c r="F115" s="213">
        <f t="shared" si="26"/>
        <v>0.14833199999999999</v>
      </c>
      <c r="G115" s="213">
        <f t="shared" si="27"/>
        <v>0.143598</v>
      </c>
      <c r="H115" s="213">
        <f t="shared" si="28"/>
        <v>0.13886399999999999</v>
      </c>
      <c r="I115" s="214">
        <f t="shared" si="29"/>
        <v>0.13413</v>
      </c>
    </row>
    <row r="116" spans="2:9" s="38" customFormat="1" ht="14.25" customHeight="1" x14ac:dyDescent="0.2">
      <c r="B116" s="204" t="s">
        <v>552</v>
      </c>
      <c r="C116" s="203" t="s">
        <v>8</v>
      </c>
      <c r="D116" s="177">
        <v>1.5677000000000001</v>
      </c>
      <c r="E116" s="213">
        <f t="shared" si="25"/>
        <v>1.520669</v>
      </c>
      <c r="F116" s="213">
        <f t="shared" si="26"/>
        <v>1.473638</v>
      </c>
      <c r="G116" s="213">
        <f t="shared" si="27"/>
        <v>1.4266070000000002</v>
      </c>
      <c r="H116" s="213">
        <f t="shared" si="28"/>
        <v>1.3795760000000001</v>
      </c>
      <c r="I116" s="214">
        <f t="shared" si="29"/>
        <v>1.3325450000000001</v>
      </c>
    </row>
    <row r="117" spans="2:9" s="38" customFormat="1" ht="14.25" customHeight="1" x14ac:dyDescent="0.2">
      <c r="B117" s="204" t="s">
        <v>1960</v>
      </c>
      <c r="C117" s="203" t="s">
        <v>8</v>
      </c>
      <c r="D117" s="177">
        <v>2.7564000000000002</v>
      </c>
      <c r="E117" s="213">
        <f t="shared" si="25"/>
        <v>2.673708</v>
      </c>
      <c r="F117" s="213">
        <f t="shared" si="26"/>
        <v>2.5910160000000002</v>
      </c>
      <c r="G117" s="213">
        <f t="shared" si="27"/>
        <v>2.5083240000000004</v>
      </c>
      <c r="H117" s="213">
        <f t="shared" si="28"/>
        <v>2.4256320000000002</v>
      </c>
      <c r="I117" s="214">
        <f t="shared" si="29"/>
        <v>2.34294</v>
      </c>
    </row>
    <row r="118" spans="2:9" s="38" customFormat="1" ht="14.25" customHeight="1" thickBot="1" x14ac:dyDescent="0.25">
      <c r="B118" s="206" t="s">
        <v>553</v>
      </c>
      <c r="C118" s="215" t="s">
        <v>8</v>
      </c>
      <c r="D118" s="178">
        <f>РУБ!F571</f>
        <v>1.9864864864864863E-2</v>
      </c>
      <c r="E118" s="216">
        <f t="shared" si="25"/>
        <v>1.9268918918918916E-2</v>
      </c>
      <c r="F118" s="216">
        <f t="shared" si="26"/>
        <v>1.8672972972972969E-2</v>
      </c>
      <c r="G118" s="216">
        <f t="shared" si="27"/>
        <v>1.8077027027027025E-2</v>
      </c>
      <c r="H118" s="216">
        <f t="shared" si="28"/>
        <v>1.7481081081081078E-2</v>
      </c>
      <c r="I118" s="217">
        <f t="shared" si="29"/>
        <v>1.6885135135135135E-2</v>
      </c>
    </row>
    <row r="119" spans="2:9" s="38" customFormat="1" ht="25.5" customHeight="1" thickBot="1" x14ac:dyDescent="0.25">
      <c r="B119" s="742" t="s">
        <v>554</v>
      </c>
      <c r="C119" s="743"/>
      <c r="D119" s="744"/>
      <c r="E119" s="744"/>
      <c r="F119" s="744"/>
      <c r="G119" s="744"/>
      <c r="H119" s="744"/>
      <c r="I119" s="745"/>
    </row>
    <row r="120" spans="2:9" s="38" customFormat="1" ht="14.25" customHeight="1" x14ac:dyDescent="0.2">
      <c r="B120" s="205" t="s">
        <v>555</v>
      </c>
      <c r="C120" s="210" t="s">
        <v>8</v>
      </c>
      <c r="D120" s="176">
        <v>0.52129999999999999</v>
      </c>
      <c r="E120" s="211">
        <f t="shared" si="25"/>
        <v>0.50566100000000003</v>
      </c>
      <c r="F120" s="211">
        <f t="shared" si="26"/>
        <v>0.49002199999999996</v>
      </c>
      <c r="G120" s="211">
        <f t="shared" si="27"/>
        <v>0.474383</v>
      </c>
      <c r="H120" s="211">
        <f t="shared" si="28"/>
        <v>0.45874399999999999</v>
      </c>
      <c r="I120" s="212">
        <f t="shared" si="29"/>
        <v>0.44310499999999997</v>
      </c>
    </row>
    <row r="121" spans="2:9" s="38" customFormat="1" ht="14.25" customHeight="1" x14ac:dyDescent="0.2">
      <c r="B121" s="204" t="s">
        <v>1042</v>
      </c>
      <c r="C121" s="203" t="s">
        <v>8</v>
      </c>
      <c r="D121" s="177">
        <f>РУБ!F576</f>
        <v>0.40297297297297296</v>
      </c>
      <c r="E121" s="213">
        <f t="shared" si="25"/>
        <v>0.39088378378378374</v>
      </c>
      <c r="F121" s="213">
        <f t="shared" si="26"/>
        <v>0.37879459459459458</v>
      </c>
      <c r="G121" s="213">
        <f t="shared" si="27"/>
        <v>0.36670540540540542</v>
      </c>
      <c r="H121" s="213">
        <f t="shared" si="28"/>
        <v>0.3546162162162162</v>
      </c>
      <c r="I121" s="214">
        <f t="shared" si="29"/>
        <v>0.34252702702702703</v>
      </c>
    </row>
    <row r="122" spans="2:9" s="38" customFormat="1" ht="14.25" customHeight="1" x14ac:dyDescent="0.2">
      <c r="B122" s="204" t="s">
        <v>556</v>
      </c>
      <c r="C122" s="203" t="s">
        <v>8</v>
      </c>
      <c r="D122" s="177">
        <v>0.59960000000000002</v>
      </c>
      <c r="E122" s="213">
        <f t="shared" si="25"/>
        <v>0.58161200000000002</v>
      </c>
      <c r="F122" s="213">
        <f t="shared" si="26"/>
        <v>0.56362400000000001</v>
      </c>
      <c r="G122" s="213">
        <f t="shared" si="27"/>
        <v>0.54563600000000001</v>
      </c>
      <c r="H122" s="213">
        <f t="shared" si="28"/>
        <v>0.52764800000000001</v>
      </c>
      <c r="I122" s="214">
        <f t="shared" si="29"/>
        <v>0.50966</v>
      </c>
    </row>
    <row r="123" spans="2:9" s="38" customFormat="1" ht="14.25" customHeight="1" x14ac:dyDescent="0.2">
      <c r="B123" s="204" t="s">
        <v>557</v>
      </c>
      <c r="C123" s="203" t="s">
        <v>8</v>
      </c>
      <c r="D123" s="177">
        <v>0.36059999999999998</v>
      </c>
      <c r="E123" s="213">
        <f t="shared" si="25"/>
        <v>0.34978199999999998</v>
      </c>
      <c r="F123" s="213">
        <f t="shared" si="26"/>
        <v>0.33896399999999993</v>
      </c>
      <c r="G123" s="213">
        <f t="shared" si="27"/>
        <v>0.32814599999999999</v>
      </c>
      <c r="H123" s="213">
        <f t="shared" si="28"/>
        <v>0.317328</v>
      </c>
      <c r="I123" s="214">
        <f t="shared" si="29"/>
        <v>0.30650999999999995</v>
      </c>
    </row>
    <row r="124" spans="2:9" s="38" customFormat="1" ht="14.25" customHeight="1" x14ac:dyDescent="0.2">
      <c r="B124" s="204" t="s">
        <v>1113</v>
      </c>
      <c r="C124" s="203" t="s">
        <v>8</v>
      </c>
      <c r="D124" s="177">
        <f>РУБ!F577</f>
        <v>0.12891891891891891</v>
      </c>
      <c r="E124" s="213">
        <f t="shared" si="25"/>
        <v>0.12505135135135134</v>
      </c>
      <c r="F124" s="213">
        <f t="shared" si="26"/>
        <v>0.12118378378378376</v>
      </c>
      <c r="G124" s="213">
        <f t="shared" si="27"/>
        <v>0.11731621621621621</v>
      </c>
      <c r="H124" s="213">
        <f t="shared" si="28"/>
        <v>0.11344864864864863</v>
      </c>
      <c r="I124" s="214">
        <f t="shared" si="29"/>
        <v>0.10958108108108107</v>
      </c>
    </row>
    <row r="125" spans="2:9" s="38" customFormat="1" ht="14.25" customHeight="1" x14ac:dyDescent="0.2">
      <c r="B125" s="204" t="s">
        <v>558</v>
      </c>
      <c r="C125" s="203" t="s">
        <v>8</v>
      </c>
      <c r="D125" s="177">
        <v>0.17180000000000001</v>
      </c>
      <c r="E125" s="213">
        <f t="shared" si="25"/>
        <v>0.16664600000000002</v>
      </c>
      <c r="F125" s="213">
        <f t="shared" si="26"/>
        <v>0.161492</v>
      </c>
      <c r="G125" s="213">
        <f t="shared" si="27"/>
        <v>0.156338</v>
      </c>
      <c r="H125" s="213">
        <f t="shared" si="28"/>
        <v>0.15118400000000001</v>
      </c>
      <c r="I125" s="214">
        <f t="shared" si="29"/>
        <v>0.14602999999999999</v>
      </c>
    </row>
    <row r="126" spans="2:9" s="38" customFormat="1" ht="14.25" customHeight="1" x14ac:dyDescent="0.2">
      <c r="B126" s="204" t="s">
        <v>559</v>
      </c>
      <c r="C126" s="203" t="s">
        <v>8</v>
      </c>
      <c r="D126" s="177">
        <v>0.19750000000000001</v>
      </c>
      <c r="E126" s="213">
        <f t="shared" si="25"/>
        <v>0.191575</v>
      </c>
      <c r="F126" s="213">
        <f t="shared" si="26"/>
        <v>0.18565000000000001</v>
      </c>
      <c r="G126" s="213">
        <f t="shared" si="27"/>
        <v>0.17972500000000002</v>
      </c>
      <c r="H126" s="213">
        <f t="shared" si="28"/>
        <v>0.17380000000000001</v>
      </c>
      <c r="I126" s="214">
        <f t="shared" si="29"/>
        <v>0.167875</v>
      </c>
    </row>
    <row r="127" spans="2:9" s="38" customFormat="1" ht="14.25" customHeight="1" x14ac:dyDescent="0.2">
      <c r="B127" s="204" t="s">
        <v>560</v>
      </c>
      <c r="C127" s="203" t="s">
        <v>8</v>
      </c>
      <c r="D127" s="177">
        <v>0.3135</v>
      </c>
      <c r="E127" s="213">
        <f t="shared" si="25"/>
        <v>0.304095</v>
      </c>
      <c r="F127" s="213">
        <f t="shared" si="26"/>
        <v>0.29469000000000001</v>
      </c>
      <c r="G127" s="213">
        <f t="shared" si="27"/>
        <v>0.28528500000000001</v>
      </c>
      <c r="H127" s="213">
        <f t="shared" si="28"/>
        <v>0.27588000000000001</v>
      </c>
      <c r="I127" s="214">
        <f t="shared" si="29"/>
        <v>0.26647500000000002</v>
      </c>
    </row>
    <row r="128" spans="2:9" s="38" customFormat="1" ht="14.25" customHeight="1" x14ac:dyDescent="0.2">
      <c r="B128" s="204" t="s">
        <v>561</v>
      </c>
      <c r="C128" s="203" t="s">
        <v>8</v>
      </c>
      <c r="D128" s="177">
        <v>0.36059999999999998</v>
      </c>
      <c r="E128" s="213">
        <f t="shared" si="25"/>
        <v>0.34978199999999998</v>
      </c>
      <c r="F128" s="213">
        <f t="shared" si="26"/>
        <v>0.33896399999999993</v>
      </c>
      <c r="G128" s="213">
        <f t="shared" si="27"/>
        <v>0.32814599999999999</v>
      </c>
      <c r="H128" s="213">
        <f t="shared" si="28"/>
        <v>0.317328</v>
      </c>
      <c r="I128" s="214">
        <f t="shared" si="29"/>
        <v>0.30650999999999995</v>
      </c>
    </row>
    <row r="129" spans="2:9" s="38" customFormat="1" ht="14.25" customHeight="1" x14ac:dyDescent="0.2">
      <c r="B129" s="204" t="s">
        <v>2005</v>
      </c>
      <c r="C129" s="203" t="s">
        <v>8</v>
      </c>
      <c r="D129" s="177">
        <f>РУБ!F578</f>
        <v>0.13513513513513514</v>
      </c>
      <c r="E129" s="213">
        <f t="shared" si="25"/>
        <v>0.13108108108108107</v>
      </c>
      <c r="F129" s="213">
        <f t="shared" si="26"/>
        <v>0.12702702702702703</v>
      </c>
      <c r="G129" s="213">
        <f t="shared" si="27"/>
        <v>0.12297297297297298</v>
      </c>
      <c r="H129" s="213">
        <f t="shared" si="28"/>
        <v>0.11891891891891893</v>
      </c>
      <c r="I129" s="214">
        <f t="shared" si="29"/>
        <v>0.11486486486486487</v>
      </c>
    </row>
    <row r="130" spans="2:9" s="38" customFormat="1" ht="14.25" customHeight="1" x14ac:dyDescent="0.2">
      <c r="B130" s="204" t="s">
        <v>562</v>
      </c>
      <c r="C130" s="203" t="s">
        <v>8</v>
      </c>
      <c r="D130" s="177">
        <v>0.64429999999999998</v>
      </c>
      <c r="E130" s="213">
        <f t="shared" si="25"/>
        <v>0.62497099999999994</v>
      </c>
      <c r="F130" s="213">
        <f t="shared" si="26"/>
        <v>0.6056419999999999</v>
      </c>
      <c r="G130" s="213">
        <f t="shared" si="27"/>
        <v>0.58631299999999997</v>
      </c>
      <c r="H130" s="213">
        <f t="shared" si="28"/>
        <v>0.56698400000000004</v>
      </c>
      <c r="I130" s="214">
        <f t="shared" si="29"/>
        <v>0.547655</v>
      </c>
    </row>
    <row r="131" spans="2:9" s="38" customFormat="1" ht="14.25" customHeight="1" x14ac:dyDescent="0.2">
      <c r="B131" s="204" t="s">
        <v>563</v>
      </c>
      <c r="C131" s="203" t="s">
        <v>8</v>
      </c>
      <c r="D131" s="177">
        <v>0.75209999999999999</v>
      </c>
      <c r="E131" s="213">
        <f t="shared" si="25"/>
        <v>0.72953699999999999</v>
      </c>
      <c r="F131" s="213">
        <f t="shared" si="26"/>
        <v>0.70697399999999999</v>
      </c>
      <c r="G131" s="213">
        <f t="shared" si="27"/>
        <v>0.68441099999999999</v>
      </c>
      <c r="H131" s="213">
        <f t="shared" si="28"/>
        <v>0.66184799999999999</v>
      </c>
      <c r="I131" s="214">
        <f t="shared" si="29"/>
        <v>0.63928499999999999</v>
      </c>
    </row>
    <row r="132" spans="2:9" s="38" customFormat="1" ht="14.25" customHeight="1" x14ac:dyDescent="0.2">
      <c r="B132" s="204" t="s">
        <v>564</v>
      </c>
      <c r="C132" s="203" t="s">
        <v>8</v>
      </c>
      <c r="D132" s="177">
        <v>2.839</v>
      </c>
      <c r="E132" s="213">
        <f t="shared" si="25"/>
        <v>2.7538299999999998</v>
      </c>
      <c r="F132" s="213">
        <f t="shared" si="26"/>
        <v>2.66866</v>
      </c>
      <c r="G132" s="213">
        <f t="shared" si="27"/>
        <v>2.5834899999999998</v>
      </c>
      <c r="H132" s="213">
        <f t="shared" si="28"/>
        <v>2.4983200000000001</v>
      </c>
      <c r="I132" s="214">
        <f t="shared" si="29"/>
        <v>2.4131499999999999</v>
      </c>
    </row>
    <row r="133" spans="2:9" s="38" customFormat="1" ht="14.25" customHeight="1" x14ac:dyDescent="0.2">
      <c r="B133" s="204" t="s">
        <v>565</v>
      </c>
      <c r="C133" s="203" t="s">
        <v>8</v>
      </c>
      <c r="D133" s="177">
        <v>3.5316999999999998</v>
      </c>
      <c r="E133" s="213">
        <f t="shared" si="25"/>
        <v>3.4257489999999997</v>
      </c>
      <c r="F133" s="213">
        <f t="shared" si="26"/>
        <v>3.3197979999999996</v>
      </c>
      <c r="G133" s="213">
        <f t="shared" si="27"/>
        <v>3.2138469999999999</v>
      </c>
      <c r="H133" s="213">
        <f t="shared" si="28"/>
        <v>3.1078959999999998</v>
      </c>
      <c r="I133" s="214">
        <f t="shared" si="29"/>
        <v>3.0019449999999996</v>
      </c>
    </row>
    <row r="134" spans="2:9" s="38" customFormat="1" ht="14.25" customHeight="1" x14ac:dyDescent="0.2">
      <c r="B134" s="204" t="s">
        <v>1020</v>
      </c>
      <c r="C134" s="203" t="s">
        <v>8</v>
      </c>
      <c r="D134" s="177">
        <v>0.71140000000000003</v>
      </c>
      <c r="E134" s="213">
        <f t="shared" si="25"/>
        <v>0.69005800000000006</v>
      </c>
      <c r="F134" s="213">
        <f t="shared" si="26"/>
        <v>0.66871599999999998</v>
      </c>
      <c r="G134" s="213">
        <f t="shared" si="27"/>
        <v>0.647374</v>
      </c>
      <c r="H134" s="213">
        <f t="shared" si="28"/>
        <v>0.62603200000000003</v>
      </c>
      <c r="I134" s="214">
        <f t="shared" si="29"/>
        <v>0.60469000000000006</v>
      </c>
    </row>
    <row r="135" spans="2:9" s="38" customFormat="1" ht="14.25" customHeight="1" x14ac:dyDescent="0.2">
      <c r="B135" s="204" t="s">
        <v>1021</v>
      </c>
      <c r="C135" s="203" t="s">
        <v>8</v>
      </c>
      <c r="D135" s="177">
        <v>0.92169999999999996</v>
      </c>
      <c r="E135" s="213">
        <f t="shared" si="25"/>
        <v>0.89404899999999998</v>
      </c>
      <c r="F135" s="213">
        <f t="shared" si="26"/>
        <v>0.86639799999999989</v>
      </c>
      <c r="G135" s="213">
        <f t="shared" si="27"/>
        <v>0.83874700000000002</v>
      </c>
      <c r="H135" s="213">
        <f t="shared" si="28"/>
        <v>0.81109599999999993</v>
      </c>
      <c r="I135" s="214">
        <f t="shared" si="29"/>
        <v>0.78344499999999995</v>
      </c>
    </row>
    <row r="136" spans="2:9" s="38" customFormat="1" ht="14.25" customHeight="1" x14ac:dyDescent="0.2">
      <c r="B136" s="204" t="s">
        <v>566</v>
      </c>
      <c r="C136" s="203" t="s">
        <v>8</v>
      </c>
      <c r="D136" s="177">
        <v>6.7799999999999999E-2</v>
      </c>
      <c r="E136" s="213">
        <f t="shared" si="25"/>
        <v>6.5765999999999991E-2</v>
      </c>
      <c r="F136" s="213">
        <f t="shared" si="26"/>
        <v>6.3731999999999997E-2</v>
      </c>
      <c r="G136" s="213">
        <f t="shared" si="27"/>
        <v>6.1698000000000003E-2</v>
      </c>
      <c r="H136" s="213">
        <f t="shared" si="28"/>
        <v>5.9664000000000002E-2</v>
      </c>
      <c r="I136" s="214">
        <f t="shared" si="29"/>
        <v>5.7630000000000001E-2</v>
      </c>
    </row>
    <row r="137" spans="2:9" s="38" customFormat="1" ht="14.25" customHeight="1" x14ac:dyDescent="0.2">
      <c r="B137" s="204" t="s">
        <v>1023</v>
      </c>
      <c r="C137" s="203" t="s">
        <v>8</v>
      </c>
      <c r="D137" s="177">
        <f>РУБ!F579</f>
        <v>4.6081081081081082E-2</v>
      </c>
      <c r="E137" s="213">
        <f t="shared" si="25"/>
        <v>4.4698648648648649E-2</v>
      </c>
      <c r="F137" s="213">
        <f t="shared" si="26"/>
        <v>4.3316216216216216E-2</v>
      </c>
      <c r="G137" s="213">
        <f t="shared" si="27"/>
        <v>4.1933783783783783E-2</v>
      </c>
      <c r="H137" s="213">
        <f t="shared" si="28"/>
        <v>4.055135135135135E-2</v>
      </c>
      <c r="I137" s="214">
        <f t="shared" si="29"/>
        <v>3.9168918918918917E-2</v>
      </c>
    </row>
    <row r="138" spans="2:9" s="38" customFormat="1" ht="14.25" customHeight="1" x14ac:dyDescent="0.2">
      <c r="B138" s="204" t="s">
        <v>1912</v>
      </c>
      <c r="C138" s="203" t="s">
        <v>8</v>
      </c>
      <c r="D138" s="177">
        <v>0.32840000000000003</v>
      </c>
      <c r="E138" s="213">
        <f>D138*0.97</f>
        <v>0.318548</v>
      </c>
      <c r="F138" s="213">
        <f>D138*0.94</f>
        <v>0.30869600000000003</v>
      </c>
      <c r="G138" s="213">
        <f>D138*0.91</f>
        <v>0.29884400000000005</v>
      </c>
      <c r="H138" s="213">
        <f>D138*0.88</f>
        <v>0.28899200000000003</v>
      </c>
      <c r="I138" s="214">
        <f>D138*0.85</f>
        <v>0.27914</v>
      </c>
    </row>
    <row r="139" spans="2:9" s="38" customFormat="1" ht="14.25" customHeight="1" x14ac:dyDescent="0.2">
      <c r="B139" s="204" t="s">
        <v>1043</v>
      </c>
      <c r="C139" s="203" t="s">
        <v>8</v>
      </c>
      <c r="D139" s="177">
        <f>РУБ!F583</f>
        <v>0.3058108108108108</v>
      </c>
      <c r="E139" s="213">
        <f t="shared" si="25"/>
        <v>0.29663648648648644</v>
      </c>
      <c r="F139" s="213">
        <f t="shared" si="26"/>
        <v>0.28746216216216214</v>
      </c>
      <c r="G139" s="213">
        <f t="shared" si="27"/>
        <v>0.27828783783783784</v>
      </c>
      <c r="H139" s="213">
        <f t="shared" si="28"/>
        <v>0.26911351351351348</v>
      </c>
      <c r="I139" s="214">
        <f t="shared" si="29"/>
        <v>0.25993918918918918</v>
      </c>
    </row>
    <row r="140" spans="2:9" s="38" customFormat="1" ht="14.25" customHeight="1" x14ac:dyDescent="0.2">
      <c r="B140" s="204" t="s">
        <v>567</v>
      </c>
      <c r="C140" s="203" t="s">
        <v>8</v>
      </c>
      <c r="D140" s="177">
        <v>0.37809999999999999</v>
      </c>
      <c r="E140" s="213">
        <f t="shared" si="25"/>
        <v>0.366757</v>
      </c>
      <c r="F140" s="213">
        <f t="shared" si="26"/>
        <v>0.35541399999999995</v>
      </c>
      <c r="G140" s="213">
        <f t="shared" si="27"/>
        <v>0.34407100000000002</v>
      </c>
      <c r="H140" s="213">
        <f t="shared" si="28"/>
        <v>0.33272799999999997</v>
      </c>
      <c r="I140" s="214">
        <f t="shared" si="29"/>
        <v>0.32138499999999998</v>
      </c>
    </row>
    <row r="141" spans="2:9" s="38" customFormat="1" ht="14.25" customHeight="1" x14ac:dyDescent="0.2">
      <c r="B141" s="204" t="s">
        <v>568</v>
      </c>
      <c r="C141" s="203" t="s">
        <v>12</v>
      </c>
      <c r="D141" s="177">
        <f>РУБ!F584</f>
        <v>1.8714864864864866</v>
      </c>
      <c r="E141" s="213">
        <f t="shared" si="25"/>
        <v>1.815341891891892</v>
      </c>
      <c r="F141" s="213">
        <f t="shared" si="26"/>
        <v>1.7591972972972973</v>
      </c>
      <c r="G141" s="213">
        <f t="shared" si="27"/>
        <v>1.7030527027027029</v>
      </c>
      <c r="H141" s="213">
        <f t="shared" si="28"/>
        <v>1.6469081081081083</v>
      </c>
      <c r="I141" s="214">
        <f t="shared" si="29"/>
        <v>1.5907635135135136</v>
      </c>
    </row>
    <row r="142" spans="2:9" s="38" customFormat="1" ht="14.25" customHeight="1" x14ac:dyDescent="0.2">
      <c r="B142" s="204" t="s">
        <v>569</v>
      </c>
      <c r="C142" s="203" t="s">
        <v>12</v>
      </c>
      <c r="D142" s="177">
        <f>РУБ!F585</f>
        <v>2.4094594594594598</v>
      </c>
      <c r="E142" s="213">
        <f t="shared" si="25"/>
        <v>2.3371756756756761</v>
      </c>
      <c r="F142" s="213">
        <f t="shared" si="26"/>
        <v>2.2648918918918923</v>
      </c>
      <c r="G142" s="213">
        <f t="shared" si="27"/>
        <v>2.1926081081081086</v>
      </c>
      <c r="H142" s="213">
        <f t="shared" si="28"/>
        <v>2.1203243243243248</v>
      </c>
      <c r="I142" s="214">
        <f t="shared" si="29"/>
        <v>2.0480405405405406</v>
      </c>
    </row>
    <row r="143" spans="2:9" s="38" customFormat="1" ht="14.25" customHeight="1" x14ac:dyDescent="0.2">
      <c r="B143" s="204" t="s">
        <v>570</v>
      </c>
      <c r="C143" s="203" t="s">
        <v>12</v>
      </c>
      <c r="D143" s="177">
        <f>РУБ!F589</f>
        <v>2.527972972972973</v>
      </c>
      <c r="E143" s="213">
        <f t="shared" si="25"/>
        <v>2.4521337837837835</v>
      </c>
      <c r="F143" s="213">
        <f t="shared" si="26"/>
        <v>2.3762945945945946</v>
      </c>
      <c r="G143" s="213">
        <f t="shared" si="27"/>
        <v>2.3004554054054056</v>
      </c>
      <c r="H143" s="213">
        <f t="shared" si="28"/>
        <v>2.2246162162162162</v>
      </c>
      <c r="I143" s="214">
        <f t="shared" si="29"/>
        <v>2.1487770270270268</v>
      </c>
    </row>
    <row r="144" spans="2:9" s="38" customFormat="1" ht="14.25" customHeight="1" x14ac:dyDescent="0.2">
      <c r="B144" s="204" t="s">
        <v>571</v>
      </c>
      <c r="C144" s="203" t="s">
        <v>12</v>
      </c>
      <c r="D144" s="177">
        <f>РУБ!F590</f>
        <v>3.1831081081081081</v>
      </c>
      <c r="E144" s="213">
        <f t="shared" si="25"/>
        <v>3.0876148648648649</v>
      </c>
      <c r="F144" s="213">
        <f t="shared" si="26"/>
        <v>2.9921216216216213</v>
      </c>
      <c r="G144" s="213">
        <f t="shared" si="27"/>
        <v>2.8966283783783786</v>
      </c>
      <c r="H144" s="213">
        <f t="shared" si="28"/>
        <v>2.801135135135135</v>
      </c>
      <c r="I144" s="214">
        <f t="shared" si="29"/>
        <v>2.7056418918918919</v>
      </c>
    </row>
    <row r="145" spans="2:9" s="38" customFormat="1" ht="14.25" customHeight="1" x14ac:dyDescent="0.2">
      <c r="B145" s="136" t="s">
        <v>1195</v>
      </c>
      <c r="C145" s="203" t="s">
        <v>12</v>
      </c>
      <c r="D145" s="177">
        <v>3.8056000000000001</v>
      </c>
      <c r="E145" s="213">
        <f>D145*0.97</f>
        <v>3.6914319999999998</v>
      </c>
      <c r="F145" s="213">
        <f>D145*0.94</f>
        <v>3.577264</v>
      </c>
      <c r="G145" s="213">
        <f>D145*0.91</f>
        <v>3.4630960000000002</v>
      </c>
      <c r="H145" s="213">
        <f>D145*0.88</f>
        <v>3.3489279999999999</v>
      </c>
      <c r="I145" s="214">
        <f>D145*0.85</f>
        <v>3.2347600000000001</v>
      </c>
    </row>
    <row r="146" spans="2:9" s="37" customFormat="1" ht="14.25" customHeight="1" thickBot="1" x14ac:dyDescent="0.25">
      <c r="B146" s="207" t="s">
        <v>1196</v>
      </c>
      <c r="C146" s="215" t="s">
        <v>12</v>
      </c>
      <c r="D146" s="178">
        <v>3.8056000000000001</v>
      </c>
      <c r="E146" s="216">
        <f>D146*0.97</f>
        <v>3.6914319999999998</v>
      </c>
      <c r="F146" s="216">
        <f>D146*0.94</f>
        <v>3.577264</v>
      </c>
      <c r="G146" s="216">
        <f>D146*0.91</f>
        <v>3.4630960000000002</v>
      </c>
      <c r="H146" s="216">
        <f>D146*0.88</f>
        <v>3.3489279999999999</v>
      </c>
      <c r="I146" s="217">
        <f>D146*0.85</f>
        <v>3.2347600000000001</v>
      </c>
    </row>
    <row r="147" spans="2:9" s="38" customFormat="1" ht="25.5" customHeight="1" thickBot="1" x14ac:dyDescent="0.25">
      <c r="B147" s="723" t="s">
        <v>572</v>
      </c>
      <c r="C147" s="724"/>
      <c r="D147" s="725"/>
      <c r="E147" s="725"/>
      <c r="F147" s="725"/>
      <c r="G147" s="725"/>
      <c r="H147" s="725"/>
      <c r="I147" s="726"/>
    </row>
    <row r="148" spans="2:9" s="38" customFormat="1" ht="14.25" customHeight="1" x14ac:dyDescent="0.2">
      <c r="B148" s="205" t="s">
        <v>573</v>
      </c>
      <c r="C148" s="210" t="s">
        <v>12</v>
      </c>
      <c r="D148" s="176">
        <f>РУБ!F523</f>
        <v>1.5693243243243242</v>
      </c>
      <c r="E148" s="211">
        <f t="shared" si="25"/>
        <v>1.5222445945945944</v>
      </c>
      <c r="F148" s="211">
        <f t="shared" si="26"/>
        <v>1.4751648648648648</v>
      </c>
      <c r="G148" s="211">
        <f t="shared" si="27"/>
        <v>1.4280851351351351</v>
      </c>
      <c r="H148" s="211">
        <f t="shared" si="28"/>
        <v>1.3810054054054053</v>
      </c>
      <c r="I148" s="212">
        <f t="shared" si="29"/>
        <v>1.3339256756756757</v>
      </c>
    </row>
    <row r="149" spans="2:9" s="38" customFormat="1" ht="14.25" customHeight="1" x14ac:dyDescent="0.2">
      <c r="B149" s="204" t="s">
        <v>1179</v>
      </c>
      <c r="C149" s="203" t="s">
        <v>12</v>
      </c>
      <c r="D149" s="177">
        <f>РУБ!F524</f>
        <v>2.8098648648648648</v>
      </c>
      <c r="E149" s="213">
        <f t="shared" si="25"/>
        <v>2.7255689189189187</v>
      </c>
      <c r="F149" s="213">
        <f t="shared" si="26"/>
        <v>2.6412729729729727</v>
      </c>
      <c r="G149" s="213">
        <f t="shared" si="27"/>
        <v>2.5569770270270271</v>
      </c>
      <c r="H149" s="213">
        <f t="shared" si="28"/>
        <v>2.4726810810810811</v>
      </c>
      <c r="I149" s="214">
        <f t="shared" si="29"/>
        <v>2.3883851351351351</v>
      </c>
    </row>
    <row r="150" spans="2:9" s="38" customFormat="1" ht="14.25" customHeight="1" x14ac:dyDescent="0.2">
      <c r="B150" s="204" t="s">
        <v>574</v>
      </c>
      <c r="C150" s="203" t="s">
        <v>12</v>
      </c>
      <c r="D150" s="177">
        <f>РУБ!F525</f>
        <v>2.8141499999999997</v>
      </c>
      <c r="E150" s="213">
        <f t="shared" si="25"/>
        <v>2.7297254999999998</v>
      </c>
      <c r="F150" s="213">
        <f t="shared" si="26"/>
        <v>2.6453009999999995</v>
      </c>
      <c r="G150" s="213">
        <f t="shared" si="27"/>
        <v>2.5608765</v>
      </c>
      <c r="H150" s="213">
        <f t="shared" si="28"/>
        <v>2.4764519999999997</v>
      </c>
      <c r="I150" s="214">
        <f t="shared" si="29"/>
        <v>2.3920274999999998</v>
      </c>
    </row>
    <row r="151" spans="2:9" s="38" customFormat="1" ht="14.25" customHeight="1" x14ac:dyDescent="0.2">
      <c r="B151" s="204" t="s">
        <v>575</v>
      </c>
      <c r="C151" s="203" t="s">
        <v>12</v>
      </c>
      <c r="D151" s="177">
        <f>РУБ!F526</f>
        <v>4.5756756756756758</v>
      </c>
      <c r="E151" s="213">
        <f t="shared" si="25"/>
        <v>4.4384054054054056</v>
      </c>
      <c r="F151" s="213">
        <f t="shared" si="26"/>
        <v>4.3011351351351346</v>
      </c>
      <c r="G151" s="213">
        <f t="shared" si="27"/>
        <v>4.1638648648648653</v>
      </c>
      <c r="H151" s="213">
        <f t="shared" si="28"/>
        <v>4.0265945945945951</v>
      </c>
      <c r="I151" s="214">
        <f t="shared" si="29"/>
        <v>3.8893243243243245</v>
      </c>
    </row>
    <row r="152" spans="2:9" s="38" customFormat="1" ht="14.25" customHeight="1" x14ac:dyDescent="0.2">
      <c r="B152" s="204" t="s">
        <v>576</v>
      </c>
      <c r="C152" s="203" t="s">
        <v>12</v>
      </c>
      <c r="D152" s="177">
        <v>6.8442999999999996</v>
      </c>
      <c r="E152" s="213">
        <f t="shared" si="25"/>
        <v>6.6389709999999997</v>
      </c>
      <c r="F152" s="213">
        <f t="shared" si="26"/>
        <v>6.433641999999999</v>
      </c>
      <c r="G152" s="213">
        <f t="shared" si="27"/>
        <v>6.228313</v>
      </c>
      <c r="H152" s="213">
        <f t="shared" si="28"/>
        <v>6.0229840000000001</v>
      </c>
      <c r="I152" s="214">
        <f t="shared" si="29"/>
        <v>5.8176549999999994</v>
      </c>
    </row>
    <row r="153" spans="2:9" s="38" customFormat="1" ht="14.25" customHeight="1" x14ac:dyDescent="0.2">
      <c r="B153" s="204" t="s">
        <v>577</v>
      </c>
      <c r="C153" s="203" t="s">
        <v>12</v>
      </c>
      <c r="D153" s="177">
        <v>13.6783</v>
      </c>
      <c r="E153" s="213">
        <f t="shared" si="25"/>
        <v>13.267951</v>
      </c>
      <c r="F153" s="213">
        <f t="shared" si="26"/>
        <v>12.857602</v>
      </c>
      <c r="G153" s="213">
        <f t="shared" si="27"/>
        <v>12.447253</v>
      </c>
      <c r="H153" s="213">
        <f t="shared" si="28"/>
        <v>12.036904</v>
      </c>
      <c r="I153" s="214">
        <f t="shared" si="29"/>
        <v>11.626555</v>
      </c>
    </row>
    <row r="154" spans="2:9" s="38" customFormat="1" ht="14.25" customHeight="1" x14ac:dyDescent="0.2">
      <c r="B154" s="204" t="s">
        <v>1945</v>
      </c>
      <c r="C154" s="203" t="s">
        <v>12</v>
      </c>
      <c r="D154" s="177">
        <f>РУБ!F688</f>
        <v>3.2640540540540539</v>
      </c>
      <c r="E154" s="213">
        <f t="shared" si="25"/>
        <v>3.1661324324324323</v>
      </c>
      <c r="F154" s="213">
        <f t="shared" si="26"/>
        <v>3.0682108108108106</v>
      </c>
      <c r="G154" s="213">
        <f t="shared" si="27"/>
        <v>2.9702891891891889</v>
      </c>
      <c r="H154" s="213">
        <f t="shared" si="28"/>
        <v>2.8723675675675673</v>
      </c>
      <c r="I154" s="214">
        <f t="shared" si="29"/>
        <v>2.7744459459459456</v>
      </c>
    </row>
    <row r="155" spans="2:9" s="38" customFormat="1" ht="14.25" customHeight="1" x14ac:dyDescent="0.2">
      <c r="B155" s="204" t="s">
        <v>578</v>
      </c>
      <c r="C155" s="203" t="s">
        <v>12</v>
      </c>
      <c r="D155" s="177">
        <v>6.8861999999999997</v>
      </c>
      <c r="E155" s="213">
        <f t="shared" si="25"/>
        <v>6.6796139999999991</v>
      </c>
      <c r="F155" s="213">
        <f t="shared" si="26"/>
        <v>6.4730279999999993</v>
      </c>
      <c r="G155" s="213">
        <f t="shared" si="27"/>
        <v>6.2664419999999996</v>
      </c>
      <c r="H155" s="213">
        <f t="shared" si="28"/>
        <v>6.0598559999999999</v>
      </c>
      <c r="I155" s="214">
        <f t="shared" si="29"/>
        <v>5.8532699999999993</v>
      </c>
    </row>
    <row r="156" spans="2:9" s="38" customFormat="1" ht="14.25" customHeight="1" x14ac:dyDescent="0.2">
      <c r="B156" s="204" t="s">
        <v>579</v>
      </c>
      <c r="C156" s="203" t="s">
        <v>12</v>
      </c>
      <c r="D156" s="177">
        <f>РУБ!F527</f>
        <v>1.7905405405405406</v>
      </c>
      <c r="E156" s="213">
        <f t="shared" si="25"/>
        <v>1.7368243243243242</v>
      </c>
      <c r="F156" s="213">
        <f t="shared" si="26"/>
        <v>1.6831081081081081</v>
      </c>
      <c r="G156" s="213">
        <f t="shared" si="27"/>
        <v>1.6293918918918919</v>
      </c>
      <c r="H156" s="213">
        <f t="shared" si="28"/>
        <v>1.5756756756756758</v>
      </c>
      <c r="I156" s="214">
        <f t="shared" si="29"/>
        <v>1.5219594594594594</v>
      </c>
    </row>
    <row r="157" spans="2:9" s="38" customFormat="1" ht="14.25" customHeight="1" x14ac:dyDescent="0.2">
      <c r="B157" s="204" t="s">
        <v>580</v>
      </c>
      <c r="C157" s="203" t="s">
        <v>12</v>
      </c>
      <c r="D157" s="177">
        <f>РУБ!F529</f>
        <v>4.9372013513513506</v>
      </c>
      <c r="E157" s="213">
        <f t="shared" si="25"/>
        <v>4.78908531081081</v>
      </c>
      <c r="F157" s="213">
        <f t="shared" si="26"/>
        <v>4.6409692702702694</v>
      </c>
      <c r="G157" s="213">
        <f t="shared" si="27"/>
        <v>4.4928532297297297</v>
      </c>
      <c r="H157" s="213">
        <f t="shared" si="28"/>
        <v>4.3447371891891882</v>
      </c>
      <c r="I157" s="214">
        <f t="shared" si="29"/>
        <v>4.1966211486486475</v>
      </c>
    </row>
    <row r="158" spans="2:9" s="38" customFormat="1" ht="14.25" customHeight="1" x14ac:dyDescent="0.2">
      <c r="B158" s="204" t="s">
        <v>1178</v>
      </c>
      <c r="C158" s="203" t="s">
        <v>12</v>
      </c>
      <c r="D158" s="177">
        <f>РУБ!F530</f>
        <v>3.9387918918918916</v>
      </c>
      <c r="E158" s="213">
        <f t="shared" si="25"/>
        <v>3.8206281351351348</v>
      </c>
      <c r="F158" s="213">
        <f t="shared" si="26"/>
        <v>3.7024643783783779</v>
      </c>
      <c r="G158" s="213">
        <f t="shared" si="27"/>
        <v>3.5843006216216216</v>
      </c>
      <c r="H158" s="213">
        <f t="shared" si="28"/>
        <v>3.4661368648648647</v>
      </c>
      <c r="I158" s="214">
        <f t="shared" si="29"/>
        <v>3.3479731081081079</v>
      </c>
    </row>
    <row r="159" spans="2:9" s="38" customFormat="1" ht="14.25" customHeight="1" x14ac:dyDescent="0.2">
      <c r="B159" s="204" t="s">
        <v>581</v>
      </c>
      <c r="C159" s="203" t="s">
        <v>12</v>
      </c>
      <c r="D159" s="177">
        <v>17.6386</v>
      </c>
      <c r="E159" s="213">
        <f t="shared" si="25"/>
        <v>17.109442000000001</v>
      </c>
      <c r="F159" s="213">
        <f t="shared" si="26"/>
        <v>16.580283999999999</v>
      </c>
      <c r="G159" s="213">
        <f t="shared" si="27"/>
        <v>16.051126</v>
      </c>
      <c r="H159" s="213">
        <f t="shared" si="28"/>
        <v>15.521968000000001</v>
      </c>
      <c r="I159" s="214">
        <f t="shared" si="29"/>
        <v>14.99281</v>
      </c>
    </row>
    <row r="160" spans="2:9" s="38" customFormat="1" ht="14.25" customHeight="1" x14ac:dyDescent="0.2">
      <c r="B160" s="204" t="s">
        <v>1182</v>
      </c>
      <c r="C160" s="203" t="s">
        <v>12</v>
      </c>
      <c r="D160" s="177">
        <f>РУБ!F532</f>
        <v>9.6648648648648656</v>
      </c>
      <c r="E160" s="213">
        <f t="shared" si="25"/>
        <v>9.3749189189189188</v>
      </c>
      <c r="F160" s="213">
        <f t="shared" si="26"/>
        <v>9.0849729729729738</v>
      </c>
      <c r="G160" s="213">
        <f t="shared" si="27"/>
        <v>8.7950270270270288</v>
      </c>
      <c r="H160" s="213">
        <f t="shared" si="28"/>
        <v>8.505081081081082</v>
      </c>
      <c r="I160" s="214">
        <f t="shared" si="29"/>
        <v>8.2151351351351352</v>
      </c>
    </row>
    <row r="161" spans="2:9" s="38" customFormat="1" ht="14.25" customHeight="1" x14ac:dyDescent="0.2">
      <c r="B161" s="204" t="s">
        <v>1187</v>
      </c>
      <c r="C161" s="203" t="s">
        <v>12</v>
      </c>
      <c r="D161" s="177">
        <f>РУБ!F531</f>
        <v>9.6648648648648656</v>
      </c>
      <c r="E161" s="213">
        <f t="shared" si="25"/>
        <v>9.3749189189189188</v>
      </c>
      <c r="F161" s="213">
        <f t="shared" si="26"/>
        <v>9.0849729729729738</v>
      </c>
      <c r="G161" s="213">
        <f t="shared" si="27"/>
        <v>8.7950270270270288</v>
      </c>
      <c r="H161" s="213">
        <f t="shared" si="28"/>
        <v>8.505081081081082</v>
      </c>
      <c r="I161" s="214">
        <f t="shared" si="29"/>
        <v>8.2151351351351352</v>
      </c>
    </row>
    <row r="162" spans="2:9" s="38" customFormat="1" ht="14.25" customHeight="1" x14ac:dyDescent="0.2">
      <c r="B162" s="204" t="s">
        <v>582</v>
      </c>
      <c r="C162" s="203" t="s">
        <v>12</v>
      </c>
      <c r="D162" s="177">
        <f>РУБ!F533</f>
        <v>7.4493243243243246</v>
      </c>
      <c r="E162" s="213">
        <f t="shared" si="25"/>
        <v>7.2258445945945944</v>
      </c>
      <c r="F162" s="213">
        <f t="shared" si="26"/>
        <v>7.0023648648648651</v>
      </c>
      <c r="G162" s="213">
        <f t="shared" si="27"/>
        <v>6.7788851351351358</v>
      </c>
      <c r="H162" s="213">
        <f t="shared" si="28"/>
        <v>6.5554054054054056</v>
      </c>
      <c r="I162" s="214">
        <f t="shared" si="29"/>
        <v>6.3319256756756754</v>
      </c>
    </row>
    <row r="163" spans="2:9" s="38" customFormat="1" ht="14.25" customHeight="1" x14ac:dyDescent="0.2">
      <c r="B163" s="204" t="s">
        <v>583</v>
      </c>
      <c r="C163" s="203" t="s">
        <v>12</v>
      </c>
      <c r="D163" s="177">
        <v>23.339700000000001</v>
      </c>
      <c r="E163" s="213">
        <f t="shared" si="25"/>
        <v>22.639509</v>
      </c>
      <c r="F163" s="213">
        <f t="shared" si="26"/>
        <v>21.939318</v>
      </c>
      <c r="G163" s="213">
        <f t="shared" si="27"/>
        <v>21.239127</v>
      </c>
      <c r="H163" s="213">
        <f t="shared" si="28"/>
        <v>20.538936</v>
      </c>
      <c r="I163" s="214">
        <f t="shared" si="29"/>
        <v>19.838744999999999</v>
      </c>
    </row>
    <row r="164" spans="2:9" s="38" customFormat="1" ht="14.25" customHeight="1" x14ac:dyDescent="0.2">
      <c r="B164" s="204" t="s">
        <v>1946</v>
      </c>
      <c r="C164" s="203" t="s">
        <v>12</v>
      </c>
      <c r="D164" s="177">
        <f>РУБ!F691</f>
        <v>6.2989189189189192</v>
      </c>
      <c r="E164" s="213">
        <f t="shared" si="25"/>
        <v>6.1099513513513513</v>
      </c>
      <c r="F164" s="213">
        <f t="shared" si="26"/>
        <v>5.9209837837837833</v>
      </c>
      <c r="G164" s="213">
        <f t="shared" si="27"/>
        <v>5.7320162162162163</v>
      </c>
      <c r="H164" s="213">
        <f t="shared" si="28"/>
        <v>5.5430486486486492</v>
      </c>
      <c r="I164" s="214">
        <f t="shared" si="29"/>
        <v>5.3540810810810813</v>
      </c>
    </row>
    <row r="165" spans="2:9" s="38" customFormat="1" ht="14.25" customHeight="1" x14ac:dyDescent="0.2">
      <c r="B165" s="204" t="s">
        <v>1949</v>
      </c>
      <c r="C165" s="203" t="s">
        <v>8</v>
      </c>
      <c r="D165" s="177">
        <v>9.7600000000000006E-2</v>
      </c>
      <c r="E165" s="213">
        <f t="shared" si="25"/>
        <v>9.4672000000000006E-2</v>
      </c>
      <c r="F165" s="213">
        <f t="shared" si="26"/>
        <v>9.1744000000000006E-2</v>
      </c>
      <c r="G165" s="213">
        <f t="shared" si="27"/>
        <v>8.8816000000000006E-2</v>
      </c>
      <c r="H165" s="213">
        <f t="shared" si="28"/>
        <v>8.5888000000000006E-2</v>
      </c>
      <c r="I165" s="214">
        <f t="shared" si="29"/>
        <v>8.2960000000000006E-2</v>
      </c>
    </row>
    <row r="166" spans="2:9" s="38" customFormat="1" ht="14.25" customHeight="1" x14ac:dyDescent="0.2">
      <c r="B166" s="204" t="s">
        <v>877</v>
      </c>
      <c r="C166" s="203" t="s">
        <v>8</v>
      </c>
      <c r="D166" s="177">
        <f>РУБ!F537</f>
        <v>2.8783783783783781E-2</v>
      </c>
      <c r="E166" s="213">
        <f t="shared" si="25"/>
        <v>2.7920270270270268E-2</v>
      </c>
      <c r="F166" s="213">
        <f t="shared" si="26"/>
        <v>2.7056756756756752E-2</v>
      </c>
      <c r="G166" s="213">
        <f t="shared" si="27"/>
        <v>2.6193243243243243E-2</v>
      </c>
      <c r="H166" s="213">
        <f t="shared" si="28"/>
        <v>2.5329729729729727E-2</v>
      </c>
      <c r="I166" s="214">
        <f t="shared" si="29"/>
        <v>2.4466216216216214E-2</v>
      </c>
    </row>
    <row r="167" spans="2:9" s="38" customFormat="1" ht="14.25" customHeight="1" x14ac:dyDescent="0.2">
      <c r="B167" s="204" t="s">
        <v>3394</v>
      </c>
      <c r="C167" s="203" t="s">
        <v>8</v>
      </c>
      <c r="D167" s="177">
        <f>РУБ!F722</f>
        <v>3.2621621621621626E-2</v>
      </c>
      <c r="E167" s="213">
        <f t="shared" ref="E167" si="30">D167*0.97</f>
        <v>3.1642972972972978E-2</v>
      </c>
      <c r="F167" s="213">
        <f t="shared" ref="F167" si="31">D167*0.94</f>
        <v>3.0664324324324328E-2</v>
      </c>
      <c r="G167" s="213">
        <f t="shared" ref="G167" si="32">D167*0.91</f>
        <v>2.968567567567568E-2</v>
      </c>
      <c r="H167" s="213">
        <f t="shared" ref="H167" si="33">D167*0.88</f>
        <v>2.8707027027027029E-2</v>
      </c>
      <c r="I167" s="214">
        <f t="shared" ref="I167" si="34">D167*0.85</f>
        <v>2.7728378378378382E-2</v>
      </c>
    </row>
    <row r="168" spans="2:9" s="38" customFormat="1" ht="14.25" customHeight="1" x14ac:dyDescent="0.2">
      <c r="B168" s="204" t="s">
        <v>1913</v>
      </c>
      <c r="C168" s="203" t="s">
        <v>8</v>
      </c>
      <c r="D168" s="177">
        <v>5.5599999999999997E-2</v>
      </c>
      <c r="E168" s="213">
        <f>D168*0.97</f>
        <v>5.3931999999999994E-2</v>
      </c>
      <c r="F168" s="213">
        <f>D168*0.94</f>
        <v>5.2263999999999991E-2</v>
      </c>
      <c r="G168" s="213">
        <f>D168*0.91</f>
        <v>5.0596000000000002E-2</v>
      </c>
      <c r="H168" s="213">
        <f>D168*0.88</f>
        <v>4.8927999999999999E-2</v>
      </c>
      <c r="I168" s="214">
        <f>D168*0.85</f>
        <v>4.7259999999999996E-2</v>
      </c>
    </row>
    <row r="169" spans="2:9" s="38" customFormat="1" ht="14.25" customHeight="1" x14ac:dyDescent="0.2">
      <c r="B169" s="204" t="s">
        <v>1024</v>
      </c>
      <c r="C169" s="203" t="s">
        <v>8</v>
      </c>
      <c r="D169" s="177">
        <f>РУБ!F535</f>
        <v>2.8783783783783781E-2</v>
      </c>
      <c r="E169" s="213">
        <f t="shared" ref="E169:E250" si="35">D169*0.97</f>
        <v>2.7920270270270268E-2</v>
      </c>
      <c r="F169" s="213">
        <f t="shared" ref="F169:F250" si="36">D169*0.94</f>
        <v>2.7056756756756752E-2</v>
      </c>
      <c r="G169" s="213">
        <f t="shared" ref="G169:G250" si="37">D169*0.91</f>
        <v>2.6193243243243243E-2</v>
      </c>
      <c r="H169" s="213">
        <f t="shared" ref="H169:H250" si="38">D169*0.88</f>
        <v>2.5329729729729727E-2</v>
      </c>
      <c r="I169" s="214">
        <f t="shared" ref="I169:I250" si="39">D169*0.85</f>
        <v>2.4466216216216214E-2</v>
      </c>
    </row>
    <row r="170" spans="2:9" s="38" customFormat="1" ht="14.25" customHeight="1" x14ac:dyDescent="0.2">
      <c r="B170" s="204" t="s">
        <v>584</v>
      </c>
      <c r="C170" s="203" t="s">
        <v>8</v>
      </c>
      <c r="D170" s="177">
        <v>9.7600000000000006E-2</v>
      </c>
      <c r="E170" s="213">
        <f t="shared" si="35"/>
        <v>9.4672000000000006E-2</v>
      </c>
      <c r="F170" s="213">
        <f t="shared" si="36"/>
        <v>9.1744000000000006E-2</v>
      </c>
      <c r="G170" s="213">
        <f t="shared" si="37"/>
        <v>8.8816000000000006E-2</v>
      </c>
      <c r="H170" s="213">
        <f t="shared" si="38"/>
        <v>8.5888000000000006E-2</v>
      </c>
      <c r="I170" s="214">
        <f t="shared" si="39"/>
        <v>8.2960000000000006E-2</v>
      </c>
    </row>
    <row r="171" spans="2:9" s="38" customFormat="1" ht="14.25" customHeight="1" x14ac:dyDescent="0.2">
      <c r="B171" s="204" t="s">
        <v>585</v>
      </c>
      <c r="C171" s="203" t="s">
        <v>8</v>
      </c>
      <c r="D171" s="177">
        <v>5.5599999999999997E-2</v>
      </c>
      <c r="E171" s="213">
        <f t="shared" si="35"/>
        <v>5.3931999999999994E-2</v>
      </c>
      <c r="F171" s="213">
        <f t="shared" si="36"/>
        <v>5.2263999999999991E-2</v>
      </c>
      <c r="G171" s="213">
        <f t="shared" si="37"/>
        <v>5.0596000000000002E-2</v>
      </c>
      <c r="H171" s="213">
        <f t="shared" si="38"/>
        <v>4.8927999999999999E-2</v>
      </c>
      <c r="I171" s="214">
        <f t="shared" si="39"/>
        <v>4.7259999999999996E-2</v>
      </c>
    </row>
    <row r="172" spans="2:9" s="38" customFormat="1" ht="14.25" customHeight="1" x14ac:dyDescent="0.2">
      <c r="B172" s="204" t="s">
        <v>1964</v>
      </c>
      <c r="C172" s="203" t="s">
        <v>8</v>
      </c>
      <c r="D172" s="177">
        <f>РУБ!F536</f>
        <v>3.2621621621621626E-2</v>
      </c>
      <c r="E172" s="213">
        <f>D172*0.97</f>
        <v>3.1642972972972978E-2</v>
      </c>
      <c r="F172" s="213">
        <f>D172*0.94</f>
        <v>3.0664324324324328E-2</v>
      </c>
      <c r="G172" s="213">
        <f>D172*0.91</f>
        <v>2.968567567567568E-2</v>
      </c>
      <c r="H172" s="213">
        <f>D172*0.88</f>
        <v>2.8707027027027029E-2</v>
      </c>
      <c r="I172" s="214">
        <f>D172*0.85</f>
        <v>2.7728378378378382E-2</v>
      </c>
    </row>
    <row r="173" spans="2:9" s="38" customFormat="1" ht="14.25" customHeight="1" x14ac:dyDescent="0.2">
      <c r="B173" s="204" t="s">
        <v>586</v>
      </c>
      <c r="C173" s="203" t="s">
        <v>8</v>
      </c>
      <c r="D173" s="177">
        <v>6.4776529999999999E-2</v>
      </c>
      <c r="E173" s="213">
        <f t="shared" si="35"/>
        <v>6.2833234099999996E-2</v>
      </c>
      <c r="F173" s="213">
        <f t="shared" si="36"/>
        <v>6.0889938199999993E-2</v>
      </c>
      <c r="G173" s="213">
        <f t="shared" si="37"/>
        <v>5.8946642299999998E-2</v>
      </c>
      <c r="H173" s="213">
        <f t="shared" si="38"/>
        <v>5.7003346400000002E-2</v>
      </c>
      <c r="I173" s="214">
        <f t="shared" si="39"/>
        <v>5.5060050499999999E-2</v>
      </c>
    </row>
    <row r="174" spans="2:9" s="38" customFormat="1" ht="14.25" customHeight="1" x14ac:dyDescent="0.2">
      <c r="B174" s="204" t="s">
        <v>587</v>
      </c>
      <c r="C174" s="203" t="s">
        <v>8</v>
      </c>
      <c r="D174" s="177">
        <v>0.46689999999999998</v>
      </c>
      <c r="E174" s="213">
        <f t="shared" si="35"/>
        <v>0.45289299999999999</v>
      </c>
      <c r="F174" s="213">
        <f t="shared" si="36"/>
        <v>0.43888599999999994</v>
      </c>
      <c r="G174" s="213">
        <f t="shared" si="37"/>
        <v>0.42487900000000001</v>
      </c>
      <c r="H174" s="213">
        <f t="shared" si="38"/>
        <v>0.41087199999999996</v>
      </c>
      <c r="I174" s="214">
        <f t="shared" si="39"/>
        <v>0.39686499999999997</v>
      </c>
    </row>
    <row r="175" spans="2:9" s="38" customFormat="1" ht="14.25" customHeight="1" x14ac:dyDescent="0.2">
      <c r="B175" s="204" t="s">
        <v>1417</v>
      </c>
      <c r="C175" s="203" t="s">
        <v>8</v>
      </c>
      <c r="D175" s="177">
        <f>РУБ!F538</f>
        <v>0.23391891891891889</v>
      </c>
      <c r="E175" s="213">
        <f t="shared" si="35"/>
        <v>0.22690135135135131</v>
      </c>
      <c r="F175" s="213">
        <f t="shared" si="36"/>
        <v>0.21988378378378373</v>
      </c>
      <c r="G175" s="213">
        <f t="shared" si="37"/>
        <v>0.21286621621621621</v>
      </c>
      <c r="H175" s="213">
        <f t="shared" si="38"/>
        <v>0.20584864864864863</v>
      </c>
      <c r="I175" s="214">
        <f t="shared" si="39"/>
        <v>0.19883108108108105</v>
      </c>
    </row>
    <row r="176" spans="2:9" s="38" customFormat="1" ht="14.25" customHeight="1" x14ac:dyDescent="0.2">
      <c r="B176" s="204" t="s">
        <v>588</v>
      </c>
      <c r="C176" s="203" t="s">
        <v>8</v>
      </c>
      <c r="D176" s="177">
        <v>0.70799999999999996</v>
      </c>
      <c r="E176" s="213">
        <f t="shared" si="35"/>
        <v>0.68675999999999993</v>
      </c>
      <c r="F176" s="213">
        <f t="shared" si="36"/>
        <v>0.66551999999999989</v>
      </c>
      <c r="G176" s="213">
        <f t="shared" si="37"/>
        <v>0.64427999999999996</v>
      </c>
      <c r="H176" s="213">
        <f t="shared" si="38"/>
        <v>0.62303999999999993</v>
      </c>
      <c r="I176" s="214">
        <f t="shared" si="39"/>
        <v>0.6018</v>
      </c>
    </row>
    <row r="177" spans="2:9" s="38" customFormat="1" ht="14.25" customHeight="1" x14ac:dyDescent="0.2">
      <c r="B177" s="204" t="s">
        <v>589</v>
      </c>
      <c r="C177" s="203" t="s">
        <v>8</v>
      </c>
      <c r="D177" s="177">
        <v>0.55059999999999998</v>
      </c>
      <c r="E177" s="213">
        <f t="shared" si="35"/>
        <v>0.53408199999999995</v>
      </c>
      <c r="F177" s="213">
        <f t="shared" si="36"/>
        <v>0.51756399999999991</v>
      </c>
      <c r="G177" s="213">
        <f t="shared" si="37"/>
        <v>0.50104599999999999</v>
      </c>
      <c r="H177" s="213">
        <f t="shared" si="38"/>
        <v>0.48452799999999996</v>
      </c>
      <c r="I177" s="214">
        <f t="shared" si="39"/>
        <v>0.46800999999999998</v>
      </c>
    </row>
    <row r="178" spans="2:9" s="38" customFormat="1" ht="14.25" customHeight="1" x14ac:dyDescent="0.2">
      <c r="B178" s="204" t="s">
        <v>590</v>
      </c>
      <c r="C178" s="203" t="s">
        <v>8</v>
      </c>
      <c r="D178" s="177">
        <v>0.82099999999999995</v>
      </c>
      <c r="E178" s="213">
        <f t="shared" si="35"/>
        <v>0.79636999999999991</v>
      </c>
      <c r="F178" s="213">
        <f t="shared" si="36"/>
        <v>0.77173999999999987</v>
      </c>
      <c r="G178" s="213">
        <f t="shared" si="37"/>
        <v>0.74710999999999994</v>
      </c>
      <c r="H178" s="213">
        <f t="shared" si="38"/>
        <v>0.72248000000000001</v>
      </c>
      <c r="I178" s="214">
        <f t="shared" si="39"/>
        <v>0.69784999999999997</v>
      </c>
    </row>
    <row r="179" spans="2:9" s="38" customFormat="1" ht="14.25" customHeight="1" x14ac:dyDescent="0.2">
      <c r="B179" s="204" t="s">
        <v>1950</v>
      </c>
      <c r="C179" s="203" t="s">
        <v>8</v>
      </c>
      <c r="D179" s="177">
        <v>0.66300000000000003</v>
      </c>
      <c r="E179" s="213">
        <f t="shared" si="35"/>
        <v>0.64311000000000007</v>
      </c>
      <c r="F179" s="213">
        <f t="shared" si="36"/>
        <v>0.62322</v>
      </c>
      <c r="G179" s="213">
        <f t="shared" si="37"/>
        <v>0.60333000000000003</v>
      </c>
      <c r="H179" s="213">
        <f t="shared" si="38"/>
        <v>0.58344000000000007</v>
      </c>
      <c r="I179" s="214">
        <f t="shared" si="39"/>
        <v>0.56355</v>
      </c>
    </row>
    <row r="180" spans="2:9" s="38" customFormat="1" ht="14.25" customHeight="1" x14ac:dyDescent="0.2">
      <c r="B180" s="204" t="s">
        <v>591</v>
      </c>
      <c r="C180" s="203" t="s">
        <v>12</v>
      </c>
      <c r="D180" s="177">
        <v>0.41299999999999998</v>
      </c>
      <c r="E180" s="213">
        <f t="shared" si="35"/>
        <v>0.40060999999999997</v>
      </c>
      <c r="F180" s="213">
        <f t="shared" si="36"/>
        <v>0.38821999999999995</v>
      </c>
      <c r="G180" s="213">
        <f t="shared" si="37"/>
        <v>0.37583</v>
      </c>
      <c r="H180" s="213">
        <f t="shared" si="38"/>
        <v>0.36343999999999999</v>
      </c>
      <c r="I180" s="214">
        <f t="shared" si="39"/>
        <v>0.35104999999999997</v>
      </c>
    </row>
    <row r="181" spans="2:9" s="38" customFormat="1" ht="14.25" customHeight="1" x14ac:dyDescent="0.2">
      <c r="B181" s="204" t="s">
        <v>592</v>
      </c>
      <c r="C181" s="203" t="s">
        <v>12</v>
      </c>
      <c r="D181" s="177">
        <v>0.20039999999999999</v>
      </c>
      <c r="E181" s="213">
        <f t="shared" si="35"/>
        <v>0.19438799999999998</v>
      </c>
      <c r="F181" s="213">
        <f t="shared" si="36"/>
        <v>0.18837599999999999</v>
      </c>
      <c r="G181" s="213">
        <f t="shared" si="37"/>
        <v>0.182364</v>
      </c>
      <c r="H181" s="213">
        <f t="shared" si="38"/>
        <v>0.17635200000000001</v>
      </c>
      <c r="I181" s="214">
        <f t="shared" si="39"/>
        <v>0.17033999999999999</v>
      </c>
    </row>
    <row r="182" spans="2:9" s="38" customFormat="1" ht="14.25" customHeight="1" x14ac:dyDescent="0.2">
      <c r="B182" s="204" t="s">
        <v>2851</v>
      </c>
      <c r="C182" s="203" t="s">
        <v>12</v>
      </c>
      <c r="D182" s="177">
        <v>0.20039999999999999</v>
      </c>
      <c r="E182" s="213">
        <f t="shared" si="35"/>
        <v>0.19438799999999998</v>
      </c>
      <c r="F182" s="213">
        <f t="shared" si="36"/>
        <v>0.18837599999999999</v>
      </c>
      <c r="G182" s="213">
        <f t="shared" si="37"/>
        <v>0.182364</v>
      </c>
      <c r="H182" s="213">
        <f t="shared" si="38"/>
        <v>0.17635200000000001</v>
      </c>
      <c r="I182" s="214">
        <f t="shared" si="39"/>
        <v>0.17033999999999999</v>
      </c>
    </row>
    <row r="183" spans="2:9" s="38" customFormat="1" ht="14.25" customHeight="1" x14ac:dyDescent="0.2">
      <c r="B183" s="204" t="s">
        <v>593</v>
      </c>
      <c r="C183" s="203" t="s">
        <v>8</v>
      </c>
      <c r="D183" s="177">
        <v>2.1029</v>
      </c>
      <c r="E183" s="213">
        <f t="shared" si="35"/>
        <v>2.0398130000000001</v>
      </c>
      <c r="F183" s="213">
        <f t="shared" si="36"/>
        <v>1.976726</v>
      </c>
      <c r="G183" s="213">
        <f t="shared" si="37"/>
        <v>1.9136390000000001</v>
      </c>
      <c r="H183" s="213">
        <f t="shared" si="38"/>
        <v>1.850552</v>
      </c>
      <c r="I183" s="214">
        <f t="shared" si="39"/>
        <v>1.7874649999999999</v>
      </c>
    </row>
    <row r="184" spans="2:9" s="38" customFormat="1" ht="14.25" customHeight="1" x14ac:dyDescent="0.2">
      <c r="B184" s="204" t="s">
        <v>3190</v>
      </c>
      <c r="C184" s="203" t="s">
        <v>8</v>
      </c>
      <c r="D184" s="177">
        <f>РУБ!F715</f>
        <v>1.1685135135135134</v>
      </c>
      <c r="E184" s="213">
        <f>D184*0.97</f>
        <v>1.1334581081081079</v>
      </c>
      <c r="F184" s="213">
        <f>D184*0.94</f>
        <v>1.0984027027027026</v>
      </c>
      <c r="G184" s="213">
        <f>D184*0.91</f>
        <v>1.0633472972972973</v>
      </c>
      <c r="H184" s="213">
        <f>D184*0.88</f>
        <v>1.0282918918918917</v>
      </c>
      <c r="I184" s="214">
        <f>D184*0.85</f>
        <v>0.99323648648648633</v>
      </c>
    </row>
    <row r="185" spans="2:9" s="38" customFormat="1" ht="14.25" customHeight="1" x14ac:dyDescent="0.2">
      <c r="B185" s="204" t="s">
        <v>594</v>
      </c>
      <c r="C185" s="203" t="s">
        <v>8</v>
      </c>
      <c r="D185" s="177">
        <v>4.3784000000000001</v>
      </c>
      <c r="E185" s="213">
        <f t="shared" si="35"/>
        <v>4.2470480000000004</v>
      </c>
      <c r="F185" s="213">
        <f t="shared" si="36"/>
        <v>4.1156959999999998</v>
      </c>
      <c r="G185" s="213">
        <f t="shared" si="37"/>
        <v>3.9843440000000001</v>
      </c>
      <c r="H185" s="213">
        <f t="shared" si="38"/>
        <v>3.852992</v>
      </c>
      <c r="I185" s="214">
        <f t="shared" si="39"/>
        <v>3.7216399999999998</v>
      </c>
    </row>
    <row r="186" spans="2:9" s="38" customFormat="1" ht="14.25" customHeight="1" x14ac:dyDescent="0.2">
      <c r="B186" s="204" t="s">
        <v>1915</v>
      </c>
      <c r="C186" s="203" t="s">
        <v>8</v>
      </c>
      <c r="D186" s="177">
        <v>5.6449999999999996</v>
      </c>
      <c r="E186" s="213">
        <f t="shared" si="35"/>
        <v>5.475649999999999</v>
      </c>
      <c r="F186" s="213">
        <f t="shared" si="36"/>
        <v>5.3062999999999994</v>
      </c>
      <c r="G186" s="213">
        <f t="shared" si="37"/>
        <v>5.1369499999999997</v>
      </c>
      <c r="H186" s="213">
        <f t="shared" si="38"/>
        <v>4.9676</v>
      </c>
      <c r="I186" s="214">
        <f t="shared" si="39"/>
        <v>4.7982499999999995</v>
      </c>
    </row>
    <row r="187" spans="2:9" s="38" customFormat="1" ht="14.25" customHeight="1" x14ac:dyDescent="0.2">
      <c r="B187" s="204" t="s">
        <v>1914</v>
      </c>
      <c r="C187" s="203" t="s">
        <v>8</v>
      </c>
      <c r="D187" s="177">
        <v>5.4279000000000002</v>
      </c>
      <c r="E187" s="213">
        <f>D187*0.97</f>
        <v>5.2650629999999996</v>
      </c>
      <c r="F187" s="213">
        <f>D187*0.94</f>
        <v>5.1022259999999999</v>
      </c>
      <c r="G187" s="213">
        <f>D187*0.91</f>
        <v>4.9393890000000003</v>
      </c>
      <c r="H187" s="213">
        <f>D187*0.88</f>
        <v>4.7765520000000006</v>
      </c>
      <c r="I187" s="214">
        <f>D187*0.85</f>
        <v>4.613715</v>
      </c>
    </row>
    <row r="188" spans="2:9" s="38" customFormat="1" ht="14.25" customHeight="1" x14ac:dyDescent="0.2">
      <c r="B188" s="204" t="s">
        <v>1951</v>
      </c>
      <c r="C188" s="203" t="s">
        <v>8</v>
      </c>
      <c r="D188" s="177">
        <v>4.7054</v>
      </c>
      <c r="E188" s="213">
        <f t="shared" si="35"/>
        <v>4.5642379999999996</v>
      </c>
      <c r="F188" s="213">
        <f t="shared" si="36"/>
        <v>4.423076</v>
      </c>
      <c r="G188" s="213">
        <f t="shared" si="37"/>
        <v>4.2819140000000004</v>
      </c>
      <c r="H188" s="213">
        <f t="shared" si="38"/>
        <v>4.140752</v>
      </c>
      <c r="I188" s="214">
        <f t="shared" si="39"/>
        <v>3.99959</v>
      </c>
    </row>
    <row r="189" spans="2:9" s="38" customFormat="1" ht="14.25" customHeight="1" x14ac:dyDescent="0.2">
      <c r="B189" s="204" t="s">
        <v>595</v>
      </c>
      <c r="C189" s="203" t="s">
        <v>12</v>
      </c>
      <c r="D189" s="177">
        <f>РУБ!F543</f>
        <v>1.5356121621621621</v>
      </c>
      <c r="E189" s="213">
        <f t="shared" si="35"/>
        <v>1.4895437972972971</v>
      </c>
      <c r="F189" s="213">
        <f t="shared" si="36"/>
        <v>1.4434754324324324</v>
      </c>
      <c r="G189" s="213">
        <f t="shared" si="37"/>
        <v>1.3974070675675676</v>
      </c>
      <c r="H189" s="213">
        <f t="shared" si="38"/>
        <v>1.3513387027027026</v>
      </c>
      <c r="I189" s="214">
        <f t="shared" si="39"/>
        <v>1.3052703378378379</v>
      </c>
    </row>
    <row r="190" spans="2:9" s="38" customFormat="1" ht="14.25" customHeight="1" x14ac:dyDescent="0.2">
      <c r="B190" s="204" t="s">
        <v>1443</v>
      </c>
      <c r="C190" s="203" t="s">
        <v>12</v>
      </c>
      <c r="D190" s="177">
        <f>РУБ!F544</f>
        <v>1.4117648648648649</v>
      </c>
      <c r="E190" s="213">
        <f t="shared" si="35"/>
        <v>1.3694119189189189</v>
      </c>
      <c r="F190" s="213">
        <f t="shared" si="36"/>
        <v>1.3270589729729729</v>
      </c>
      <c r="G190" s="213">
        <f t="shared" si="37"/>
        <v>1.284706027027027</v>
      </c>
      <c r="H190" s="213">
        <f t="shared" si="38"/>
        <v>1.242353081081081</v>
      </c>
      <c r="I190" s="214">
        <f t="shared" si="39"/>
        <v>1.200000135135135</v>
      </c>
    </row>
    <row r="191" spans="2:9" s="38" customFormat="1" ht="14.25" customHeight="1" x14ac:dyDescent="0.2">
      <c r="B191" s="204" t="s">
        <v>1442</v>
      </c>
      <c r="C191" s="203" t="s">
        <v>12</v>
      </c>
      <c r="D191" s="177">
        <f>РУБ!F546</f>
        <v>1.2674081081081081</v>
      </c>
      <c r="E191" s="213">
        <f t="shared" si="35"/>
        <v>1.2293858648648648</v>
      </c>
      <c r="F191" s="213">
        <f t="shared" si="36"/>
        <v>1.1913636216216215</v>
      </c>
      <c r="G191" s="213">
        <f t="shared" si="37"/>
        <v>1.1533413783783784</v>
      </c>
      <c r="H191" s="213">
        <f t="shared" si="38"/>
        <v>1.1153191351351353</v>
      </c>
      <c r="I191" s="214">
        <f t="shared" si="39"/>
        <v>1.0772968918918919</v>
      </c>
    </row>
    <row r="192" spans="2:9" s="38" customFormat="1" ht="14.25" customHeight="1" x14ac:dyDescent="0.2">
      <c r="B192" s="204" t="s">
        <v>596</v>
      </c>
      <c r="C192" s="203" t="s">
        <v>12</v>
      </c>
      <c r="D192" s="177">
        <v>7.2664999999999997</v>
      </c>
      <c r="E192" s="213">
        <f t="shared" si="35"/>
        <v>7.0485049999999996</v>
      </c>
      <c r="F192" s="213">
        <f t="shared" si="36"/>
        <v>6.8305099999999994</v>
      </c>
      <c r="G192" s="213">
        <f t="shared" si="37"/>
        <v>6.6125150000000001</v>
      </c>
      <c r="H192" s="213">
        <f t="shared" si="38"/>
        <v>6.39452</v>
      </c>
      <c r="I192" s="214">
        <f t="shared" si="39"/>
        <v>6.1765249999999998</v>
      </c>
    </row>
    <row r="193" spans="2:9" s="38" customFormat="1" ht="14.25" customHeight="1" x14ac:dyDescent="0.2">
      <c r="B193" s="204" t="s">
        <v>1183</v>
      </c>
      <c r="C193" s="203" t="s">
        <v>12</v>
      </c>
      <c r="D193" s="177">
        <f>РУБ!F548</f>
        <v>3.1764864864864863</v>
      </c>
      <c r="E193" s="213">
        <f t="shared" si="35"/>
        <v>3.0811918918918915</v>
      </c>
      <c r="F193" s="213">
        <f t="shared" si="36"/>
        <v>2.985897297297297</v>
      </c>
      <c r="G193" s="213">
        <f t="shared" si="37"/>
        <v>2.8906027027027026</v>
      </c>
      <c r="H193" s="213">
        <f t="shared" si="38"/>
        <v>2.7953081081081081</v>
      </c>
      <c r="I193" s="214">
        <f t="shared" si="39"/>
        <v>2.7000135135135133</v>
      </c>
    </row>
    <row r="194" spans="2:9" s="38" customFormat="1" ht="14.25" customHeight="1" x14ac:dyDescent="0.2">
      <c r="B194" s="204" t="s">
        <v>1188</v>
      </c>
      <c r="C194" s="203" t="s">
        <v>12</v>
      </c>
      <c r="D194" s="177">
        <f>РУБ!F547</f>
        <v>3.1764864864864863</v>
      </c>
      <c r="E194" s="213">
        <f t="shared" si="35"/>
        <v>3.0811918918918915</v>
      </c>
      <c r="F194" s="213">
        <f t="shared" si="36"/>
        <v>2.985897297297297</v>
      </c>
      <c r="G194" s="213">
        <f t="shared" si="37"/>
        <v>2.8906027027027026</v>
      </c>
      <c r="H194" s="213">
        <f t="shared" si="38"/>
        <v>2.7953081081081081</v>
      </c>
      <c r="I194" s="214">
        <f t="shared" si="39"/>
        <v>2.7000135135135133</v>
      </c>
    </row>
    <row r="195" spans="2:9" s="38" customFormat="1" ht="14.25" customHeight="1" x14ac:dyDescent="0.2">
      <c r="B195" s="204" t="s">
        <v>597</v>
      </c>
      <c r="C195" s="203" t="s">
        <v>12</v>
      </c>
      <c r="D195" s="177">
        <f>РУБ!F549</f>
        <v>2.2989189189189192</v>
      </c>
      <c r="E195" s="213">
        <f t="shared" si="35"/>
        <v>2.2299513513513514</v>
      </c>
      <c r="F195" s="213">
        <f t="shared" si="36"/>
        <v>2.160983783783784</v>
      </c>
      <c r="G195" s="213">
        <f t="shared" si="37"/>
        <v>2.0920162162162166</v>
      </c>
      <c r="H195" s="213">
        <f t="shared" si="38"/>
        <v>2.0230486486486488</v>
      </c>
      <c r="I195" s="214">
        <f t="shared" si="39"/>
        <v>1.9540810810810814</v>
      </c>
    </row>
    <row r="196" spans="2:9" s="38" customFormat="1" ht="14.25" customHeight="1" x14ac:dyDescent="0.2">
      <c r="B196" s="204" t="s">
        <v>598</v>
      </c>
      <c r="C196" s="203" t="s">
        <v>12</v>
      </c>
      <c r="D196" s="177">
        <v>9.3455999999999992</v>
      </c>
      <c r="E196" s="213">
        <f t="shared" si="35"/>
        <v>9.0652319999999982</v>
      </c>
      <c r="F196" s="213">
        <f t="shared" si="36"/>
        <v>8.7848639999999989</v>
      </c>
      <c r="G196" s="213">
        <f t="shared" si="37"/>
        <v>8.5044959999999996</v>
      </c>
      <c r="H196" s="213">
        <f t="shared" si="38"/>
        <v>8.2241279999999986</v>
      </c>
      <c r="I196" s="214">
        <f t="shared" si="39"/>
        <v>7.9437599999999993</v>
      </c>
    </row>
    <row r="197" spans="2:9" s="38" customFormat="1" ht="14.25" customHeight="1" x14ac:dyDescent="0.2">
      <c r="B197" s="204" t="s">
        <v>1953</v>
      </c>
      <c r="C197" s="203" t="s">
        <v>12</v>
      </c>
      <c r="D197" s="177">
        <f>РУБ!F692</f>
        <v>2.7654054054054051</v>
      </c>
      <c r="E197" s="213">
        <f t="shared" si="35"/>
        <v>2.682443243243243</v>
      </c>
      <c r="F197" s="213">
        <f t="shared" si="36"/>
        <v>2.5994810810810809</v>
      </c>
      <c r="G197" s="213">
        <f t="shared" si="37"/>
        <v>2.5165189189189188</v>
      </c>
      <c r="H197" s="213">
        <f t="shared" si="38"/>
        <v>2.4335567567567566</v>
      </c>
      <c r="I197" s="214">
        <f t="shared" si="39"/>
        <v>2.3505945945945945</v>
      </c>
    </row>
    <row r="198" spans="2:9" s="38" customFormat="1" ht="14.25" customHeight="1" x14ac:dyDescent="0.2">
      <c r="B198" s="204" t="s">
        <v>3338</v>
      </c>
      <c r="C198" s="203" t="s">
        <v>12</v>
      </c>
      <c r="D198" s="177">
        <f>РУБ!F550</f>
        <v>2.0542135135135133</v>
      </c>
      <c r="E198" s="213">
        <f t="shared" si="35"/>
        <v>1.9925871081081079</v>
      </c>
      <c r="F198" s="213">
        <f t="shared" si="36"/>
        <v>1.9309607027027025</v>
      </c>
      <c r="G198" s="213">
        <f t="shared" si="37"/>
        <v>1.8693342972972973</v>
      </c>
      <c r="H198" s="213">
        <f t="shared" si="38"/>
        <v>1.8077078918918918</v>
      </c>
      <c r="I198" s="214">
        <f t="shared" si="39"/>
        <v>1.7460814864864862</v>
      </c>
    </row>
    <row r="199" spans="2:9" s="38" customFormat="1" ht="14.25" customHeight="1" x14ac:dyDescent="0.2">
      <c r="B199" s="204" t="s">
        <v>3339</v>
      </c>
      <c r="C199" s="203" t="s">
        <v>12</v>
      </c>
      <c r="D199" s="177">
        <f>РУБ!F552</f>
        <v>2.3429256756756756</v>
      </c>
      <c r="E199" s="213">
        <f t="shared" ref="E199" si="40">D199*0.97</f>
        <v>2.2726379054054053</v>
      </c>
      <c r="F199" s="213">
        <f t="shared" ref="F199" si="41">D199*0.94</f>
        <v>2.2023501351351351</v>
      </c>
      <c r="G199" s="213">
        <f t="shared" ref="G199" si="42">D199*0.91</f>
        <v>2.1320623648648649</v>
      </c>
      <c r="H199" s="213">
        <f t="shared" ref="H199" si="43">D199*0.88</f>
        <v>2.0617745945945947</v>
      </c>
      <c r="I199" s="214">
        <f t="shared" ref="I199" si="44">D199*0.85</f>
        <v>1.9914868243243242</v>
      </c>
    </row>
    <row r="200" spans="2:9" s="38" customFormat="1" ht="14.25" customHeight="1" x14ac:dyDescent="0.2">
      <c r="B200" s="204" t="s">
        <v>1445</v>
      </c>
      <c r="C200" s="203" t="s">
        <v>12</v>
      </c>
      <c r="D200" s="177">
        <f>РУБ!F551</f>
        <v>1.9057229729729732</v>
      </c>
      <c r="E200" s="213">
        <f t="shared" si="35"/>
        <v>1.8485512837837839</v>
      </c>
      <c r="F200" s="213">
        <f t="shared" si="36"/>
        <v>1.7913795945945947</v>
      </c>
      <c r="G200" s="213">
        <f t="shared" si="37"/>
        <v>1.7342079054054056</v>
      </c>
      <c r="H200" s="213">
        <f t="shared" si="38"/>
        <v>1.6770362162162165</v>
      </c>
      <c r="I200" s="214">
        <f t="shared" si="39"/>
        <v>1.6198645270270271</v>
      </c>
    </row>
    <row r="201" spans="2:9" s="38" customFormat="1" ht="14.25" customHeight="1" x14ac:dyDescent="0.2">
      <c r="B201" s="204" t="s">
        <v>1444</v>
      </c>
      <c r="C201" s="203" t="s">
        <v>12</v>
      </c>
      <c r="D201" s="177">
        <f>РУБ!F553</f>
        <v>1.794277027027027</v>
      </c>
      <c r="E201" s="213">
        <f t="shared" si="35"/>
        <v>1.7404487162162161</v>
      </c>
      <c r="F201" s="213">
        <f t="shared" si="36"/>
        <v>1.6866204054054053</v>
      </c>
      <c r="G201" s="213">
        <f t="shared" si="37"/>
        <v>1.6327920945945946</v>
      </c>
      <c r="H201" s="213">
        <f t="shared" si="38"/>
        <v>1.5789637837837838</v>
      </c>
      <c r="I201" s="214">
        <f t="shared" si="39"/>
        <v>1.5251354729729729</v>
      </c>
    </row>
    <row r="202" spans="2:9" s="38" customFormat="1" ht="14.25" customHeight="1" x14ac:dyDescent="0.2">
      <c r="B202" s="204" t="s">
        <v>599</v>
      </c>
      <c r="C202" s="203" t="s">
        <v>12</v>
      </c>
      <c r="D202" s="177">
        <v>8.7111999999999998</v>
      </c>
      <c r="E202" s="213">
        <f t="shared" si="35"/>
        <v>8.4498639999999998</v>
      </c>
      <c r="F202" s="213">
        <f t="shared" si="36"/>
        <v>8.1885279999999998</v>
      </c>
      <c r="G202" s="213">
        <f t="shared" si="37"/>
        <v>7.9271919999999998</v>
      </c>
      <c r="H202" s="213">
        <f t="shared" si="38"/>
        <v>7.6658559999999998</v>
      </c>
      <c r="I202" s="214">
        <f t="shared" si="39"/>
        <v>7.4045199999999998</v>
      </c>
    </row>
    <row r="203" spans="2:9" s="38" customFormat="1" ht="14.25" customHeight="1" x14ac:dyDescent="0.2">
      <c r="B203" s="204" t="s">
        <v>1189</v>
      </c>
      <c r="C203" s="203" t="s">
        <v>12</v>
      </c>
      <c r="D203" s="177">
        <f>РУБ!F555</f>
        <v>4.2574324324324326</v>
      </c>
      <c r="E203" s="213">
        <f t="shared" si="35"/>
        <v>4.1297094594594599</v>
      </c>
      <c r="F203" s="213">
        <f t="shared" si="36"/>
        <v>4.0019864864864862</v>
      </c>
      <c r="G203" s="213">
        <f t="shared" si="37"/>
        <v>3.8742635135135139</v>
      </c>
      <c r="H203" s="213">
        <f t="shared" si="38"/>
        <v>3.7465405405405408</v>
      </c>
      <c r="I203" s="214">
        <f t="shared" si="39"/>
        <v>3.6188175675675676</v>
      </c>
    </row>
    <row r="204" spans="2:9" s="38" customFormat="1" ht="14.25" customHeight="1" x14ac:dyDescent="0.2">
      <c r="B204" s="204" t="s">
        <v>1190</v>
      </c>
      <c r="C204" s="203" t="s">
        <v>12</v>
      </c>
      <c r="D204" s="177">
        <f>РУБ!F554</f>
        <v>4.2574324324324326</v>
      </c>
      <c r="E204" s="213">
        <f t="shared" si="35"/>
        <v>4.1297094594594599</v>
      </c>
      <c r="F204" s="213">
        <f t="shared" si="36"/>
        <v>4.0019864864864862</v>
      </c>
      <c r="G204" s="213">
        <f t="shared" si="37"/>
        <v>3.8742635135135139</v>
      </c>
      <c r="H204" s="213">
        <f t="shared" si="38"/>
        <v>3.7465405405405408</v>
      </c>
      <c r="I204" s="214">
        <f t="shared" si="39"/>
        <v>3.6188175675675676</v>
      </c>
    </row>
    <row r="205" spans="2:9" s="38" customFormat="1" ht="14.25" customHeight="1" x14ac:dyDescent="0.2">
      <c r="B205" s="204" t="s">
        <v>600</v>
      </c>
      <c r="C205" s="203" t="s">
        <v>12</v>
      </c>
      <c r="D205" s="177">
        <f>РУБ!F556</f>
        <v>3.0506756756756759</v>
      </c>
      <c r="E205" s="213">
        <f t="shared" si="35"/>
        <v>2.9591554054054057</v>
      </c>
      <c r="F205" s="213">
        <f t="shared" si="36"/>
        <v>2.867635135135135</v>
      </c>
      <c r="G205" s="213">
        <f t="shared" si="37"/>
        <v>2.7761148648648653</v>
      </c>
      <c r="H205" s="213">
        <f t="shared" si="38"/>
        <v>2.6845945945945946</v>
      </c>
      <c r="I205" s="214">
        <f t="shared" si="39"/>
        <v>2.5930743243243244</v>
      </c>
    </row>
    <row r="206" spans="2:9" s="38" customFormat="1" ht="14.25" customHeight="1" x14ac:dyDescent="0.2">
      <c r="B206" s="204" t="s">
        <v>601</v>
      </c>
      <c r="C206" s="203" t="s">
        <v>12</v>
      </c>
      <c r="D206" s="177">
        <v>9.8498000000000001</v>
      </c>
      <c r="E206" s="213">
        <f t="shared" si="35"/>
        <v>9.5543060000000004</v>
      </c>
      <c r="F206" s="213">
        <f t="shared" si="36"/>
        <v>9.2588119999999989</v>
      </c>
      <c r="G206" s="213">
        <f t="shared" si="37"/>
        <v>8.963318000000001</v>
      </c>
      <c r="H206" s="213">
        <f t="shared" si="38"/>
        <v>8.6678239999999995</v>
      </c>
      <c r="I206" s="214">
        <f t="shared" si="39"/>
        <v>8.3723299999999998</v>
      </c>
    </row>
    <row r="207" spans="2:9" s="38" customFormat="1" ht="14.25" customHeight="1" x14ac:dyDescent="0.2">
      <c r="B207" s="204" t="s">
        <v>1954</v>
      </c>
      <c r="C207" s="203" t="s">
        <v>12</v>
      </c>
      <c r="D207" s="177">
        <f>РУБ!F694</f>
        <v>3.0304054054054053</v>
      </c>
      <c r="E207" s="213">
        <f t="shared" si="35"/>
        <v>2.939493243243243</v>
      </c>
      <c r="F207" s="213">
        <f t="shared" si="36"/>
        <v>2.8485810810810808</v>
      </c>
      <c r="G207" s="213">
        <f t="shared" si="37"/>
        <v>2.757668918918919</v>
      </c>
      <c r="H207" s="213">
        <f t="shared" si="38"/>
        <v>2.6667567567567567</v>
      </c>
      <c r="I207" s="214">
        <f t="shared" si="39"/>
        <v>2.5758445945945945</v>
      </c>
    </row>
    <row r="208" spans="2:9" s="38" customFormat="1" ht="14.25" customHeight="1" x14ac:dyDescent="0.2">
      <c r="B208" s="204" t="s">
        <v>602</v>
      </c>
      <c r="C208" s="203" t="s">
        <v>8</v>
      </c>
      <c r="D208" s="177">
        <v>0.38969999999999999</v>
      </c>
      <c r="E208" s="213">
        <f t="shared" si="35"/>
        <v>0.37800899999999998</v>
      </c>
      <c r="F208" s="213">
        <f t="shared" si="36"/>
        <v>0.36631799999999998</v>
      </c>
      <c r="G208" s="213">
        <f t="shared" si="37"/>
        <v>0.35462700000000003</v>
      </c>
      <c r="H208" s="213">
        <f t="shared" si="38"/>
        <v>0.34293600000000002</v>
      </c>
      <c r="I208" s="214">
        <f t="shared" si="39"/>
        <v>0.33124499999999996</v>
      </c>
    </row>
    <row r="209" spans="2:9" s="38" customFormat="1" ht="14.25" customHeight="1" x14ac:dyDescent="0.2">
      <c r="B209" s="204" t="s">
        <v>603</v>
      </c>
      <c r="C209" s="203" t="s">
        <v>8</v>
      </c>
      <c r="D209" s="177">
        <v>1.111</v>
      </c>
      <c r="E209" s="213">
        <f t="shared" si="35"/>
        <v>1.0776699999999999</v>
      </c>
      <c r="F209" s="213">
        <f t="shared" si="36"/>
        <v>1.0443399999999998</v>
      </c>
      <c r="G209" s="213">
        <f t="shared" si="37"/>
        <v>1.01101</v>
      </c>
      <c r="H209" s="213">
        <f t="shared" si="38"/>
        <v>0.97767999999999999</v>
      </c>
      <c r="I209" s="214">
        <f t="shared" si="39"/>
        <v>0.94434999999999991</v>
      </c>
    </row>
    <row r="210" spans="2:9" s="38" customFormat="1" ht="14.25" customHeight="1" x14ac:dyDescent="0.2">
      <c r="B210" s="204" t="s">
        <v>3191</v>
      </c>
      <c r="C210" s="203" t="s">
        <v>8</v>
      </c>
      <c r="D210" s="177">
        <f>РУБ!F716</f>
        <v>0.35770270270270271</v>
      </c>
      <c r="E210" s="213">
        <f>D210*0.97</f>
        <v>0.3469716216216216</v>
      </c>
      <c r="F210" s="213">
        <f>D210*0.94</f>
        <v>0.33624054054054053</v>
      </c>
      <c r="G210" s="213">
        <f>D210*0.91</f>
        <v>0.32550945945945947</v>
      </c>
      <c r="H210" s="213">
        <f>D210*0.88</f>
        <v>0.31477837837837841</v>
      </c>
      <c r="I210" s="214">
        <f>D210*0.85</f>
        <v>0.30404729729729729</v>
      </c>
    </row>
    <row r="211" spans="2:9" s="38" customFormat="1" ht="14.25" customHeight="1" x14ac:dyDescent="0.2">
      <c r="B211" s="204" t="s">
        <v>604</v>
      </c>
      <c r="C211" s="203" t="s">
        <v>8</v>
      </c>
      <c r="D211" s="177">
        <v>1.4014</v>
      </c>
      <c r="E211" s="213">
        <f t="shared" si="35"/>
        <v>1.3593579999999998</v>
      </c>
      <c r="F211" s="213">
        <f t="shared" si="36"/>
        <v>1.3173159999999999</v>
      </c>
      <c r="G211" s="213">
        <f t="shared" si="37"/>
        <v>1.275274</v>
      </c>
      <c r="H211" s="213">
        <f t="shared" si="38"/>
        <v>1.2332319999999999</v>
      </c>
      <c r="I211" s="214">
        <f t="shared" si="39"/>
        <v>1.19119</v>
      </c>
    </row>
    <row r="212" spans="2:9" s="38" customFormat="1" ht="14.25" customHeight="1" x14ac:dyDescent="0.2">
      <c r="B212" s="204" t="s">
        <v>605</v>
      </c>
      <c r="C212" s="203" t="s">
        <v>8</v>
      </c>
      <c r="D212" s="177">
        <v>1.7355</v>
      </c>
      <c r="E212" s="213">
        <f t="shared" si="35"/>
        <v>1.683435</v>
      </c>
      <c r="F212" s="213">
        <f t="shared" si="36"/>
        <v>1.63137</v>
      </c>
      <c r="G212" s="213">
        <f t="shared" si="37"/>
        <v>1.5793050000000002</v>
      </c>
      <c r="H212" s="213">
        <f t="shared" si="38"/>
        <v>1.5272400000000002</v>
      </c>
      <c r="I212" s="214">
        <f t="shared" si="39"/>
        <v>1.4751749999999999</v>
      </c>
    </row>
    <row r="213" spans="2:9" s="38" customFormat="1" ht="14.25" customHeight="1" x14ac:dyDescent="0.2">
      <c r="B213" s="204" t="s">
        <v>606</v>
      </c>
      <c r="C213" s="203" t="s">
        <v>8</v>
      </c>
      <c r="D213" s="177">
        <v>1.6996</v>
      </c>
      <c r="E213" s="213">
        <f t="shared" si="35"/>
        <v>1.648612</v>
      </c>
      <c r="F213" s="213">
        <f t="shared" si="36"/>
        <v>1.5976239999999999</v>
      </c>
      <c r="G213" s="213">
        <f t="shared" si="37"/>
        <v>1.5466360000000001</v>
      </c>
      <c r="H213" s="213">
        <f t="shared" si="38"/>
        <v>1.4956480000000001</v>
      </c>
      <c r="I213" s="214">
        <f t="shared" si="39"/>
        <v>1.4446600000000001</v>
      </c>
    </row>
    <row r="214" spans="2:9" s="38" customFormat="1" ht="14.25" customHeight="1" x14ac:dyDescent="0.2">
      <c r="B214" s="204" t="s">
        <v>1957</v>
      </c>
      <c r="C214" s="203" t="s">
        <v>8</v>
      </c>
      <c r="D214" s="177">
        <v>1.4924999999999999</v>
      </c>
      <c r="E214" s="213">
        <f t="shared" si="35"/>
        <v>1.4477249999999999</v>
      </c>
      <c r="F214" s="213">
        <f t="shared" si="36"/>
        <v>1.4029499999999999</v>
      </c>
      <c r="G214" s="213">
        <f t="shared" si="37"/>
        <v>1.3581749999999999</v>
      </c>
      <c r="H214" s="213">
        <f t="shared" si="38"/>
        <v>1.3133999999999999</v>
      </c>
      <c r="I214" s="214">
        <f t="shared" si="39"/>
        <v>1.2686249999999999</v>
      </c>
    </row>
    <row r="215" spans="2:9" s="38" customFormat="1" ht="14.25" customHeight="1" x14ac:dyDescent="0.2">
      <c r="B215" s="204" t="s">
        <v>607</v>
      </c>
      <c r="C215" s="203" t="s">
        <v>8</v>
      </c>
      <c r="D215" s="177">
        <v>0.59889999999999999</v>
      </c>
      <c r="E215" s="213">
        <f t="shared" si="35"/>
        <v>0.58093299999999992</v>
      </c>
      <c r="F215" s="213">
        <f t="shared" si="36"/>
        <v>0.56296599999999997</v>
      </c>
      <c r="G215" s="213">
        <f t="shared" si="37"/>
        <v>0.54499900000000001</v>
      </c>
      <c r="H215" s="213">
        <f t="shared" si="38"/>
        <v>0.52703199999999994</v>
      </c>
      <c r="I215" s="214">
        <f t="shared" si="39"/>
        <v>0.50906499999999999</v>
      </c>
    </row>
    <row r="216" spans="2:9" s="38" customFormat="1" ht="14.25" customHeight="1" x14ac:dyDescent="0.2">
      <c r="B216" s="204" t="s">
        <v>608</v>
      </c>
      <c r="C216" s="203" t="s">
        <v>8</v>
      </c>
      <c r="D216" s="177">
        <v>0.38940000000000002</v>
      </c>
      <c r="E216" s="213">
        <f t="shared" si="35"/>
        <v>0.377718</v>
      </c>
      <c r="F216" s="213">
        <f t="shared" si="36"/>
        <v>0.36603600000000003</v>
      </c>
      <c r="G216" s="213">
        <f t="shared" si="37"/>
        <v>0.35435400000000006</v>
      </c>
      <c r="H216" s="213">
        <f t="shared" si="38"/>
        <v>0.34267200000000003</v>
      </c>
      <c r="I216" s="214">
        <f t="shared" si="39"/>
        <v>0.33099000000000001</v>
      </c>
    </row>
    <row r="217" spans="2:9" s="38" customFormat="1" ht="25.5" customHeight="1" thickBot="1" x14ac:dyDescent="0.25">
      <c r="B217" s="206" t="s">
        <v>609</v>
      </c>
      <c r="C217" s="215" t="s">
        <v>8</v>
      </c>
      <c r="D217" s="178">
        <v>0.68959999999999999</v>
      </c>
      <c r="E217" s="216">
        <f t="shared" si="35"/>
        <v>0.66891199999999995</v>
      </c>
      <c r="F217" s="216">
        <f t="shared" si="36"/>
        <v>0.64822399999999991</v>
      </c>
      <c r="G217" s="216">
        <f t="shared" si="37"/>
        <v>0.62753599999999998</v>
      </c>
      <c r="H217" s="216">
        <f t="shared" si="38"/>
        <v>0.60684799999999994</v>
      </c>
      <c r="I217" s="217">
        <f t="shared" si="39"/>
        <v>0.58616000000000001</v>
      </c>
    </row>
    <row r="218" spans="2:9" s="38" customFormat="1" ht="14.25" customHeight="1" thickBot="1" x14ac:dyDescent="0.25">
      <c r="B218" s="723" t="s">
        <v>610</v>
      </c>
      <c r="C218" s="724"/>
      <c r="D218" s="725"/>
      <c r="E218" s="725"/>
      <c r="F218" s="725"/>
      <c r="G218" s="725"/>
      <c r="H218" s="725"/>
      <c r="I218" s="726"/>
    </row>
    <row r="219" spans="2:9" s="38" customFormat="1" ht="14.25" customHeight="1" x14ac:dyDescent="0.2">
      <c r="B219" s="205" t="s">
        <v>611</v>
      </c>
      <c r="C219" s="210" t="s">
        <v>12</v>
      </c>
      <c r="D219" s="176">
        <v>2.7888000000000002</v>
      </c>
      <c r="E219" s="211">
        <f t="shared" si="35"/>
        <v>2.705136</v>
      </c>
      <c r="F219" s="211">
        <f t="shared" si="36"/>
        <v>2.6214719999999998</v>
      </c>
      <c r="G219" s="211">
        <f t="shared" si="37"/>
        <v>2.5378080000000001</v>
      </c>
      <c r="H219" s="211">
        <f t="shared" si="38"/>
        <v>2.4541440000000003</v>
      </c>
      <c r="I219" s="212">
        <f t="shared" si="39"/>
        <v>2.3704800000000001</v>
      </c>
    </row>
    <row r="220" spans="2:9" s="38" customFormat="1" ht="14.25" customHeight="1" x14ac:dyDescent="0.2">
      <c r="B220" s="204" t="s">
        <v>612</v>
      </c>
      <c r="C220" s="203" t="s">
        <v>12</v>
      </c>
      <c r="D220" s="177">
        <v>5.492</v>
      </c>
      <c r="E220" s="213">
        <f t="shared" si="35"/>
        <v>5.3272399999999998</v>
      </c>
      <c r="F220" s="213">
        <f t="shared" si="36"/>
        <v>5.1624799999999995</v>
      </c>
      <c r="G220" s="213">
        <f t="shared" si="37"/>
        <v>4.9977200000000002</v>
      </c>
      <c r="H220" s="213">
        <f t="shared" si="38"/>
        <v>4.8329599999999999</v>
      </c>
      <c r="I220" s="214">
        <f t="shared" si="39"/>
        <v>4.6681999999999997</v>
      </c>
    </row>
    <row r="221" spans="2:9" s="38" customFormat="1" ht="14.25" customHeight="1" x14ac:dyDescent="0.2">
      <c r="B221" s="204" t="s">
        <v>613</v>
      </c>
      <c r="C221" s="203" t="s">
        <v>12</v>
      </c>
      <c r="D221" s="177">
        <v>1.0285</v>
      </c>
      <c r="E221" s="213">
        <f t="shared" si="35"/>
        <v>0.99764499999999989</v>
      </c>
      <c r="F221" s="213">
        <f t="shared" si="36"/>
        <v>0.96678999999999993</v>
      </c>
      <c r="G221" s="213">
        <f t="shared" si="37"/>
        <v>0.93593499999999996</v>
      </c>
      <c r="H221" s="213">
        <f t="shared" si="38"/>
        <v>0.90508</v>
      </c>
      <c r="I221" s="214">
        <f t="shared" si="39"/>
        <v>0.87422499999999992</v>
      </c>
    </row>
    <row r="222" spans="2:9" s="38" customFormat="1" ht="25.5" customHeight="1" thickBot="1" x14ac:dyDescent="0.25">
      <c r="B222" s="206" t="s">
        <v>614</v>
      </c>
      <c r="C222" s="215" t="s">
        <v>12</v>
      </c>
      <c r="D222" s="178">
        <v>2.2648000000000001</v>
      </c>
      <c r="E222" s="216">
        <f t="shared" si="35"/>
        <v>2.1968559999999999</v>
      </c>
      <c r="F222" s="216">
        <f t="shared" si="36"/>
        <v>2.1289120000000001</v>
      </c>
      <c r="G222" s="216">
        <f t="shared" si="37"/>
        <v>2.0609680000000004</v>
      </c>
      <c r="H222" s="216">
        <f t="shared" si="38"/>
        <v>1.9930240000000001</v>
      </c>
      <c r="I222" s="217">
        <f t="shared" si="39"/>
        <v>1.9250800000000001</v>
      </c>
    </row>
    <row r="223" spans="2:9" s="38" customFormat="1" ht="14.25" customHeight="1" thickBot="1" x14ac:dyDescent="0.25">
      <c r="B223" s="723" t="s">
        <v>615</v>
      </c>
      <c r="C223" s="724"/>
      <c r="D223" s="725"/>
      <c r="E223" s="725"/>
      <c r="F223" s="725"/>
      <c r="G223" s="725"/>
      <c r="H223" s="725"/>
      <c r="I223" s="726"/>
    </row>
    <row r="224" spans="2:9" s="38" customFormat="1" ht="14.25" customHeight="1" x14ac:dyDescent="0.2">
      <c r="B224" s="205" t="s">
        <v>616</v>
      </c>
      <c r="C224" s="210" t="s">
        <v>12</v>
      </c>
      <c r="D224" s="176">
        <v>2.5638999999999998</v>
      </c>
      <c r="E224" s="211">
        <f t="shared" si="35"/>
        <v>2.4869829999999999</v>
      </c>
      <c r="F224" s="211">
        <f t="shared" si="36"/>
        <v>2.4100659999999996</v>
      </c>
      <c r="G224" s="211">
        <f t="shared" si="37"/>
        <v>2.3331490000000001</v>
      </c>
      <c r="H224" s="211">
        <f t="shared" si="38"/>
        <v>2.2562319999999998</v>
      </c>
      <c r="I224" s="212">
        <f t="shared" si="39"/>
        <v>2.1793149999999999</v>
      </c>
    </row>
    <row r="225" spans="2:9" s="38" customFormat="1" ht="14.25" customHeight="1" x14ac:dyDescent="0.2">
      <c r="B225" s="204" t="s">
        <v>617</v>
      </c>
      <c r="C225" s="203" t="s">
        <v>12</v>
      </c>
      <c r="D225" s="177">
        <f>D152</f>
        <v>6.8442999999999996</v>
      </c>
      <c r="E225" s="213">
        <f t="shared" si="35"/>
        <v>6.6389709999999997</v>
      </c>
      <c r="F225" s="213">
        <f t="shared" si="36"/>
        <v>6.433641999999999</v>
      </c>
      <c r="G225" s="213">
        <f t="shared" si="37"/>
        <v>6.228313</v>
      </c>
      <c r="H225" s="213">
        <f t="shared" si="38"/>
        <v>6.0229840000000001</v>
      </c>
      <c r="I225" s="214">
        <f t="shared" si="39"/>
        <v>5.8176549999999994</v>
      </c>
    </row>
    <row r="226" spans="2:9" s="38" customFormat="1" ht="14.25" customHeight="1" x14ac:dyDescent="0.2">
      <c r="B226" s="204" t="s">
        <v>575</v>
      </c>
      <c r="C226" s="203" t="s">
        <v>12</v>
      </c>
      <c r="D226" s="177">
        <f>D151</f>
        <v>4.5756756756756758</v>
      </c>
      <c r="E226" s="213">
        <f t="shared" si="35"/>
        <v>4.4384054054054056</v>
      </c>
      <c r="F226" s="213">
        <f t="shared" si="36"/>
        <v>4.3011351351351346</v>
      </c>
      <c r="G226" s="213">
        <f t="shared" si="37"/>
        <v>4.1638648648648653</v>
      </c>
      <c r="H226" s="213">
        <f t="shared" si="38"/>
        <v>4.0265945945945951</v>
      </c>
      <c r="I226" s="214">
        <f t="shared" si="39"/>
        <v>3.8893243243243245</v>
      </c>
    </row>
    <row r="227" spans="2:9" s="38" customFormat="1" ht="14.25" customHeight="1" x14ac:dyDescent="0.2">
      <c r="B227" s="204" t="s">
        <v>618</v>
      </c>
      <c r="C227" s="203" t="s">
        <v>12</v>
      </c>
      <c r="D227" s="177">
        <f>D153</f>
        <v>13.6783</v>
      </c>
      <c r="E227" s="213">
        <f t="shared" si="35"/>
        <v>13.267951</v>
      </c>
      <c r="F227" s="213">
        <f t="shared" si="36"/>
        <v>12.857602</v>
      </c>
      <c r="G227" s="213">
        <f t="shared" si="37"/>
        <v>12.447253</v>
      </c>
      <c r="H227" s="213">
        <f t="shared" si="38"/>
        <v>12.036904</v>
      </c>
      <c r="I227" s="214">
        <f t="shared" si="39"/>
        <v>11.626555</v>
      </c>
    </row>
    <row r="228" spans="2:9" s="38" customFormat="1" ht="14.25" customHeight="1" x14ac:dyDescent="0.2">
      <c r="B228" s="204" t="s">
        <v>619</v>
      </c>
      <c r="C228" s="203" t="s">
        <v>12</v>
      </c>
      <c r="D228" s="177">
        <f>РУБ!F580</f>
        <v>2.767027027027027</v>
      </c>
      <c r="E228" s="213">
        <f t="shared" si="35"/>
        <v>2.6840162162162162</v>
      </c>
      <c r="F228" s="213">
        <f t="shared" si="36"/>
        <v>2.601005405405405</v>
      </c>
      <c r="G228" s="213">
        <f t="shared" si="37"/>
        <v>2.5179945945945947</v>
      </c>
      <c r="H228" s="213">
        <f t="shared" si="38"/>
        <v>2.4349837837837836</v>
      </c>
      <c r="I228" s="214">
        <f t="shared" si="39"/>
        <v>2.3519729729729728</v>
      </c>
    </row>
    <row r="229" spans="2:9" s="38" customFormat="1" ht="14.25" customHeight="1" x14ac:dyDescent="0.2">
      <c r="B229" s="204" t="s">
        <v>620</v>
      </c>
      <c r="C229" s="203" t="s">
        <v>12</v>
      </c>
      <c r="D229" s="177">
        <v>4.2679999999999998</v>
      </c>
      <c r="E229" s="213">
        <f t="shared" si="35"/>
        <v>4.1399599999999994</v>
      </c>
      <c r="F229" s="213">
        <f t="shared" si="36"/>
        <v>4.0119199999999999</v>
      </c>
      <c r="G229" s="213">
        <f t="shared" si="37"/>
        <v>3.88388</v>
      </c>
      <c r="H229" s="213">
        <f t="shared" si="38"/>
        <v>3.7558399999999996</v>
      </c>
      <c r="I229" s="214">
        <f t="shared" si="39"/>
        <v>3.6277999999999997</v>
      </c>
    </row>
    <row r="230" spans="2:9" s="38" customFormat="1" ht="14.25" customHeight="1" x14ac:dyDescent="0.2">
      <c r="B230" s="204" t="s">
        <v>1916</v>
      </c>
      <c r="C230" s="203" t="s">
        <v>12</v>
      </c>
      <c r="D230" s="177">
        <f>РУБ!F582</f>
        <v>3.5590540540540543</v>
      </c>
      <c r="E230" s="213">
        <f>D230*0.97</f>
        <v>3.4522824324324324</v>
      </c>
      <c r="F230" s="213">
        <f>D230*0.94</f>
        <v>3.3455108108108109</v>
      </c>
      <c r="G230" s="213">
        <f>D230*0.91</f>
        <v>3.2387391891891895</v>
      </c>
      <c r="H230" s="213">
        <f>D230*0.88</f>
        <v>3.131967567567568</v>
      </c>
      <c r="I230" s="214">
        <f>D230*0.85</f>
        <v>3.0251959459459461</v>
      </c>
    </row>
    <row r="231" spans="2:9" s="38" customFormat="1" ht="14.25" customHeight="1" x14ac:dyDescent="0.2">
      <c r="B231" s="204" t="s">
        <v>621</v>
      </c>
      <c r="C231" s="203" t="s">
        <v>12</v>
      </c>
      <c r="D231" s="177">
        <f>РУБ!F581</f>
        <v>3.5590540540540543</v>
      </c>
      <c r="E231" s="213">
        <f t="shared" si="35"/>
        <v>3.4522824324324324</v>
      </c>
      <c r="F231" s="213">
        <f t="shared" si="36"/>
        <v>3.3455108108108109</v>
      </c>
      <c r="G231" s="213">
        <f t="shared" si="37"/>
        <v>3.2387391891891895</v>
      </c>
      <c r="H231" s="213">
        <f t="shared" si="38"/>
        <v>3.131967567567568</v>
      </c>
      <c r="I231" s="214">
        <f t="shared" si="39"/>
        <v>3.0251959459459461</v>
      </c>
    </row>
    <row r="232" spans="2:9" s="38" customFormat="1" ht="14.25" customHeight="1" x14ac:dyDescent="0.2">
      <c r="B232" s="204" t="s">
        <v>2891</v>
      </c>
      <c r="C232" s="203" t="s">
        <v>12</v>
      </c>
      <c r="D232" s="177">
        <f>РУБ!F696</f>
        <v>3.5590540540540543</v>
      </c>
      <c r="E232" s="213">
        <f>D232*0.97</f>
        <v>3.4522824324324324</v>
      </c>
      <c r="F232" s="213">
        <f>D232*0.94</f>
        <v>3.3455108108108109</v>
      </c>
      <c r="G232" s="213">
        <f>D232*0.91</f>
        <v>3.2387391891891895</v>
      </c>
      <c r="H232" s="213">
        <f>D232*0.88</f>
        <v>3.131967567567568</v>
      </c>
      <c r="I232" s="214">
        <f>D232*0.85</f>
        <v>3.0251959459459461</v>
      </c>
    </row>
    <row r="233" spans="2:9" s="38" customFormat="1" ht="14.25" customHeight="1" x14ac:dyDescent="0.2">
      <c r="B233" s="204" t="s">
        <v>622</v>
      </c>
      <c r="C233" s="203" t="s">
        <v>12</v>
      </c>
      <c r="D233" s="177">
        <f>РУБ!F586</f>
        <v>1.7754054054054054</v>
      </c>
      <c r="E233" s="213">
        <f t="shared" si="35"/>
        <v>1.7221432432432431</v>
      </c>
      <c r="F233" s="213">
        <f t="shared" si="36"/>
        <v>1.668881081081081</v>
      </c>
      <c r="G233" s="213">
        <f t="shared" si="37"/>
        <v>1.615618918918919</v>
      </c>
      <c r="H233" s="213">
        <f t="shared" si="38"/>
        <v>1.5623567567567567</v>
      </c>
      <c r="I233" s="214">
        <f t="shared" si="39"/>
        <v>1.5090945945945946</v>
      </c>
    </row>
    <row r="234" spans="2:9" s="38" customFormat="1" ht="14.25" customHeight="1" x14ac:dyDescent="0.2">
      <c r="B234" s="204" t="s">
        <v>1446</v>
      </c>
      <c r="C234" s="203" t="s">
        <v>12</v>
      </c>
      <c r="D234" s="177">
        <v>1.4755</v>
      </c>
      <c r="E234" s="213">
        <f t="shared" si="35"/>
        <v>1.431235</v>
      </c>
      <c r="F234" s="213">
        <f t="shared" si="36"/>
        <v>1.38697</v>
      </c>
      <c r="G234" s="213">
        <f t="shared" si="37"/>
        <v>1.342705</v>
      </c>
      <c r="H234" s="213">
        <f t="shared" si="38"/>
        <v>1.29844</v>
      </c>
      <c r="I234" s="214">
        <f t="shared" si="39"/>
        <v>1.254175</v>
      </c>
    </row>
    <row r="235" spans="2:9" s="38" customFormat="1" ht="14.25" customHeight="1" x14ac:dyDescent="0.2">
      <c r="B235" s="204" t="s">
        <v>623</v>
      </c>
      <c r="C235" s="203" t="s">
        <v>12</v>
      </c>
      <c r="D235" s="177">
        <f>РУБ!F587</f>
        <v>2.2810810810810813</v>
      </c>
      <c r="E235" s="213">
        <f t="shared" si="35"/>
        <v>2.2126486486486487</v>
      </c>
      <c r="F235" s="213">
        <f t="shared" si="36"/>
        <v>2.1442162162162162</v>
      </c>
      <c r="G235" s="213">
        <f t="shared" si="37"/>
        <v>2.075783783783784</v>
      </c>
      <c r="H235" s="213">
        <f t="shared" si="38"/>
        <v>2.0073513513513515</v>
      </c>
      <c r="I235" s="214">
        <f t="shared" si="39"/>
        <v>1.9389189189189191</v>
      </c>
    </row>
    <row r="236" spans="2:9" s="38" customFormat="1" ht="25.5" customHeight="1" thickBot="1" x14ac:dyDescent="0.25">
      <c r="B236" s="206" t="s">
        <v>624</v>
      </c>
      <c r="C236" s="215" t="s">
        <v>12</v>
      </c>
      <c r="D236" s="178">
        <f>РУБ!F588</f>
        <v>2.4537837837837841</v>
      </c>
      <c r="E236" s="216">
        <f t="shared" si="35"/>
        <v>2.3801702702702707</v>
      </c>
      <c r="F236" s="216">
        <f t="shared" si="36"/>
        <v>2.3065567567567569</v>
      </c>
      <c r="G236" s="216">
        <f t="shared" si="37"/>
        <v>2.2329432432432434</v>
      </c>
      <c r="H236" s="216">
        <f t="shared" si="38"/>
        <v>2.15932972972973</v>
      </c>
      <c r="I236" s="217">
        <f t="shared" si="39"/>
        <v>2.0857162162162166</v>
      </c>
    </row>
    <row r="237" spans="2:9" s="38" customFormat="1" ht="14.25" customHeight="1" thickBot="1" x14ac:dyDescent="0.25">
      <c r="B237" s="723" t="s">
        <v>625</v>
      </c>
      <c r="C237" s="724"/>
      <c r="D237" s="725"/>
      <c r="E237" s="725"/>
      <c r="F237" s="725"/>
      <c r="G237" s="725"/>
      <c r="H237" s="725"/>
      <c r="I237" s="726"/>
    </row>
    <row r="238" spans="2:9" s="38" customFormat="1" ht="14.25" customHeight="1" x14ac:dyDescent="0.2">
      <c r="B238" s="205" t="s">
        <v>626</v>
      </c>
      <c r="C238" s="210" t="s">
        <v>12</v>
      </c>
      <c r="D238" s="176">
        <f>РУБ!F574</f>
        <v>3.912702702702703</v>
      </c>
      <c r="E238" s="211">
        <f t="shared" si="35"/>
        <v>3.7953216216216217</v>
      </c>
      <c r="F238" s="211">
        <f t="shared" si="36"/>
        <v>3.6779405405405408</v>
      </c>
      <c r="G238" s="211">
        <f t="shared" si="37"/>
        <v>3.5605594594594598</v>
      </c>
      <c r="H238" s="211">
        <f t="shared" si="38"/>
        <v>3.4431783783783785</v>
      </c>
      <c r="I238" s="212">
        <f t="shared" si="39"/>
        <v>3.3257972972972976</v>
      </c>
    </row>
    <row r="239" spans="2:9" s="38" customFormat="1" ht="14.25" customHeight="1" x14ac:dyDescent="0.2">
      <c r="B239" s="204" t="s">
        <v>1025</v>
      </c>
      <c r="C239" s="203" t="s">
        <v>12</v>
      </c>
      <c r="D239" s="177">
        <v>6.8756000000000004</v>
      </c>
      <c r="E239" s="213">
        <f t="shared" si="35"/>
        <v>6.6693319999999998</v>
      </c>
      <c r="F239" s="213">
        <f t="shared" si="36"/>
        <v>6.4630640000000001</v>
      </c>
      <c r="G239" s="213">
        <f t="shared" si="37"/>
        <v>6.2567960000000005</v>
      </c>
      <c r="H239" s="213">
        <f t="shared" si="38"/>
        <v>6.0505280000000008</v>
      </c>
      <c r="I239" s="214">
        <f t="shared" si="39"/>
        <v>5.8442600000000002</v>
      </c>
    </row>
    <row r="240" spans="2:9" s="38" customFormat="1" ht="14.25" customHeight="1" x14ac:dyDescent="0.2">
      <c r="B240" s="204" t="s">
        <v>627</v>
      </c>
      <c r="C240" s="203" t="s">
        <v>8</v>
      </c>
      <c r="D240" s="177">
        <v>20.355799999999999</v>
      </c>
      <c r="E240" s="213">
        <f t="shared" si="35"/>
        <v>19.745125999999999</v>
      </c>
      <c r="F240" s="213">
        <f t="shared" si="36"/>
        <v>19.134451999999996</v>
      </c>
      <c r="G240" s="213">
        <f t="shared" si="37"/>
        <v>18.523778</v>
      </c>
      <c r="H240" s="213">
        <f t="shared" si="38"/>
        <v>17.913104000000001</v>
      </c>
      <c r="I240" s="214">
        <f t="shared" si="39"/>
        <v>17.302429999999998</v>
      </c>
    </row>
    <row r="241" spans="2:9" s="38" customFormat="1" ht="14.25" customHeight="1" x14ac:dyDescent="0.2">
      <c r="B241" s="204" t="s">
        <v>628</v>
      </c>
      <c r="C241" s="203" t="s">
        <v>8</v>
      </c>
      <c r="D241" s="177">
        <v>2.0954000000000002</v>
      </c>
      <c r="E241" s="213">
        <f t="shared" si="35"/>
        <v>2.0325380000000002</v>
      </c>
      <c r="F241" s="213">
        <f t="shared" si="36"/>
        <v>1.969676</v>
      </c>
      <c r="G241" s="213">
        <f t="shared" si="37"/>
        <v>1.9068140000000002</v>
      </c>
      <c r="H241" s="213">
        <f t="shared" si="38"/>
        <v>1.843952</v>
      </c>
      <c r="I241" s="214">
        <f t="shared" si="39"/>
        <v>1.7810900000000001</v>
      </c>
    </row>
    <row r="242" spans="2:9" s="38" customFormat="1" ht="25.5" customHeight="1" thickBot="1" x14ac:dyDescent="0.25">
      <c r="B242" s="206" t="s">
        <v>636</v>
      </c>
      <c r="C242" s="215" t="s">
        <v>12</v>
      </c>
      <c r="D242" s="178">
        <v>1.4384999999999999</v>
      </c>
      <c r="E242" s="216">
        <f t="shared" si="35"/>
        <v>1.3953449999999998</v>
      </c>
      <c r="F242" s="216">
        <f t="shared" si="36"/>
        <v>1.3521899999999998</v>
      </c>
      <c r="G242" s="216">
        <f t="shared" si="37"/>
        <v>1.3090349999999999</v>
      </c>
      <c r="H242" s="216">
        <f t="shared" si="38"/>
        <v>1.2658799999999999</v>
      </c>
      <c r="I242" s="217">
        <f t="shared" si="39"/>
        <v>1.2227249999999998</v>
      </c>
    </row>
    <row r="243" spans="2:9" s="38" customFormat="1" ht="14.25" customHeight="1" thickBot="1" x14ac:dyDescent="0.25">
      <c r="B243" s="723" t="s">
        <v>629</v>
      </c>
      <c r="C243" s="724"/>
      <c r="D243" s="725"/>
      <c r="E243" s="725"/>
      <c r="F243" s="725"/>
      <c r="G243" s="725"/>
      <c r="H243" s="725"/>
      <c r="I243" s="726"/>
    </row>
    <row r="244" spans="2:9" s="38" customFormat="1" ht="14.25" customHeight="1" x14ac:dyDescent="0.2">
      <c r="B244" s="205" t="s">
        <v>630</v>
      </c>
      <c r="C244" s="210" t="s">
        <v>8</v>
      </c>
      <c r="D244" s="176">
        <v>5.3800000000000001E-2</v>
      </c>
      <c r="E244" s="211">
        <f t="shared" si="35"/>
        <v>5.2185999999999996E-2</v>
      </c>
      <c r="F244" s="211">
        <f t="shared" si="36"/>
        <v>5.0571999999999999E-2</v>
      </c>
      <c r="G244" s="211">
        <f t="shared" si="37"/>
        <v>4.8958000000000002E-2</v>
      </c>
      <c r="H244" s="211">
        <f t="shared" si="38"/>
        <v>4.7344000000000004E-2</v>
      </c>
      <c r="I244" s="212">
        <f t="shared" si="39"/>
        <v>4.573E-2</v>
      </c>
    </row>
    <row r="245" spans="2:9" s="38" customFormat="1" ht="14.25" customHeight="1" x14ac:dyDescent="0.2">
      <c r="B245" s="204" t="s">
        <v>631</v>
      </c>
      <c r="C245" s="203" t="s">
        <v>12</v>
      </c>
      <c r="D245" s="177">
        <f>РУБ!F486</f>
        <v>5.2831081081081077</v>
      </c>
      <c r="E245" s="213">
        <f t="shared" si="35"/>
        <v>5.1246148648648644</v>
      </c>
      <c r="F245" s="213">
        <f t="shared" si="36"/>
        <v>4.9661216216216211</v>
      </c>
      <c r="G245" s="213">
        <f t="shared" si="37"/>
        <v>4.8076283783783778</v>
      </c>
      <c r="H245" s="213">
        <f t="shared" si="38"/>
        <v>4.6491351351351344</v>
      </c>
      <c r="I245" s="214">
        <f t="shared" si="39"/>
        <v>4.4906418918918911</v>
      </c>
    </row>
    <row r="246" spans="2:9" s="38" customFormat="1" ht="14.25" customHeight="1" x14ac:dyDescent="0.2">
      <c r="B246" s="204" t="s">
        <v>1145</v>
      </c>
      <c r="C246" s="203" t="s">
        <v>8</v>
      </c>
      <c r="D246" s="177">
        <v>0.58109999999999995</v>
      </c>
      <c r="E246" s="213">
        <f t="shared" si="35"/>
        <v>0.56366699999999992</v>
      </c>
      <c r="F246" s="213">
        <f t="shared" si="36"/>
        <v>0.54623399999999989</v>
      </c>
      <c r="G246" s="213">
        <f t="shared" si="37"/>
        <v>0.52880099999999997</v>
      </c>
      <c r="H246" s="213">
        <f t="shared" si="38"/>
        <v>0.51136799999999993</v>
      </c>
      <c r="I246" s="214">
        <f t="shared" si="39"/>
        <v>0.49393499999999996</v>
      </c>
    </row>
    <row r="247" spans="2:9" s="38" customFormat="1" ht="14.25" customHeight="1" x14ac:dyDescent="0.2">
      <c r="B247" s="510" t="s">
        <v>3340</v>
      </c>
      <c r="C247" s="505" t="s">
        <v>8</v>
      </c>
      <c r="D247" s="511">
        <f>РУБ!F723</f>
        <v>0.27364864864864863</v>
      </c>
      <c r="E247" s="482">
        <f t="shared" ref="E247" si="45">D247*0.97</f>
        <v>0.26543918918918918</v>
      </c>
      <c r="F247" s="482">
        <f t="shared" ref="F247" si="46">D247*0.94</f>
        <v>0.25722972972972968</v>
      </c>
      <c r="G247" s="482">
        <f t="shared" ref="G247" si="47">D247*0.91</f>
        <v>0.24902027027027027</v>
      </c>
      <c r="H247" s="482">
        <f t="shared" ref="H247" si="48">D247*0.88</f>
        <v>0.24081081081081079</v>
      </c>
      <c r="I247" s="483">
        <f t="shared" ref="I247" si="49">D247*0.85</f>
        <v>0.23260135135135132</v>
      </c>
    </row>
    <row r="248" spans="2:9" s="38" customFormat="1" ht="14.25" customHeight="1" x14ac:dyDescent="0.2">
      <c r="B248" s="204" t="s">
        <v>776</v>
      </c>
      <c r="C248" s="203" t="s">
        <v>8</v>
      </c>
      <c r="D248" s="177">
        <v>0.16819999999999999</v>
      </c>
      <c r="E248" s="213">
        <f t="shared" si="35"/>
        <v>0.16315399999999999</v>
      </c>
      <c r="F248" s="213">
        <f t="shared" si="36"/>
        <v>0.15810799999999997</v>
      </c>
      <c r="G248" s="213">
        <f t="shared" si="37"/>
        <v>0.153062</v>
      </c>
      <c r="H248" s="213">
        <f t="shared" si="38"/>
        <v>0.14801599999999998</v>
      </c>
      <c r="I248" s="214">
        <f t="shared" si="39"/>
        <v>0.14296999999999999</v>
      </c>
    </row>
    <row r="249" spans="2:9" s="38" customFormat="1" ht="14.25" customHeight="1" x14ac:dyDescent="0.2">
      <c r="B249" s="204" t="s">
        <v>1409</v>
      </c>
      <c r="C249" s="203" t="s">
        <v>12</v>
      </c>
      <c r="D249" s="177">
        <v>0.31730000000000003</v>
      </c>
      <c r="E249" s="213">
        <f t="shared" si="35"/>
        <v>0.30778100000000003</v>
      </c>
      <c r="F249" s="213">
        <f t="shared" si="36"/>
        <v>0.29826200000000003</v>
      </c>
      <c r="G249" s="213">
        <f t="shared" si="37"/>
        <v>0.28874300000000003</v>
      </c>
      <c r="H249" s="213">
        <f t="shared" si="38"/>
        <v>0.27922400000000003</v>
      </c>
      <c r="I249" s="214">
        <f t="shared" si="39"/>
        <v>0.26970500000000003</v>
      </c>
    </row>
    <row r="250" spans="2:9" s="38" customFormat="1" ht="14.25" customHeight="1" x14ac:dyDescent="0.2">
      <c r="B250" s="204" t="s">
        <v>1141</v>
      </c>
      <c r="C250" s="203" t="s">
        <v>8</v>
      </c>
      <c r="D250" s="177">
        <v>4.1962999999999999</v>
      </c>
      <c r="E250" s="213">
        <f t="shared" si="35"/>
        <v>4.070411</v>
      </c>
      <c r="F250" s="213">
        <f t="shared" si="36"/>
        <v>3.9445219999999996</v>
      </c>
      <c r="G250" s="213">
        <f t="shared" si="37"/>
        <v>3.8186330000000002</v>
      </c>
      <c r="H250" s="213">
        <f t="shared" si="38"/>
        <v>3.6927439999999998</v>
      </c>
      <c r="I250" s="214">
        <f t="shared" si="39"/>
        <v>3.5668549999999999</v>
      </c>
    </row>
    <row r="251" spans="2:9" s="38" customFormat="1" ht="14.25" customHeight="1" x14ac:dyDescent="0.2">
      <c r="B251" s="204" t="s">
        <v>1144</v>
      </c>
      <c r="C251" s="203" t="s">
        <v>8</v>
      </c>
      <c r="D251" s="177">
        <v>4.6159999999999997</v>
      </c>
      <c r="E251" s="213">
        <f t="shared" ref="E251:E276" si="50">D251*0.97</f>
        <v>4.4775199999999993</v>
      </c>
      <c r="F251" s="213">
        <f t="shared" ref="F251:F276" si="51">D251*0.94</f>
        <v>4.3390399999999998</v>
      </c>
      <c r="G251" s="213">
        <f t="shared" ref="G251:G276" si="52">D251*0.91</f>
        <v>4.2005599999999994</v>
      </c>
      <c r="H251" s="213">
        <f t="shared" ref="H251:H276" si="53">D251*0.88</f>
        <v>4.0620799999999999</v>
      </c>
      <c r="I251" s="214">
        <f t="shared" ref="I251:I276" si="54">D251*0.85</f>
        <v>3.9235999999999995</v>
      </c>
    </row>
    <row r="252" spans="2:9" s="38" customFormat="1" ht="14.25" customHeight="1" x14ac:dyDescent="0.2">
      <c r="B252" s="204" t="s">
        <v>1479</v>
      </c>
      <c r="C252" s="203" t="s">
        <v>8</v>
      </c>
      <c r="D252" s="177">
        <f>РУБ!F480</f>
        <v>1.1006359300476949</v>
      </c>
      <c r="E252" s="213">
        <f t="shared" si="50"/>
        <v>1.0676168521462641</v>
      </c>
      <c r="F252" s="213">
        <f t="shared" si="51"/>
        <v>1.0345977742448331</v>
      </c>
      <c r="G252" s="213">
        <f t="shared" si="52"/>
        <v>1.0015786963434024</v>
      </c>
      <c r="H252" s="213">
        <f t="shared" si="53"/>
        <v>0.96855961844197147</v>
      </c>
      <c r="I252" s="214">
        <f t="shared" si="54"/>
        <v>0.93554054054054059</v>
      </c>
    </row>
    <row r="253" spans="2:9" s="38" customFormat="1" ht="14.25" customHeight="1" x14ac:dyDescent="0.2">
      <c r="B253" s="204" t="s">
        <v>1480</v>
      </c>
      <c r="C253" s="203" t="s">
        <v>8</v>
      </c>
      <c r="D253" s="177">
        <f>РУБ!F481</f>
        <v>1.4712845786963435</v>
      </c>
      <c r="E253" s="213">
        <f>D253*0.97</f>
        <v>1.4271460413354533</v>
      </c>
      <c r="F253" s="213">
        <f>D253*0.94</f>
        <v>1.3830075039745628</v>
      </c>
      <c r="G253" s="213">
        <f>D253*0.91</f>
        <v>1.3388689666136726</v>
      </c>
      <c r="H253" s="213">
        <f>D253*0.88</f>
        <v>1.2947304292527824</v>
      </c>
      <c r="I253" s="214">
        <f>D253*0.85</f>
        <v>1.2505918918918919</v>
      </c>
    </row>
    <row r="254" spans="2:9" s="38" customFormat="1" ht="14.25" customHeight="1" x14ac:dyDescent="0.2">
      <c r="B254" s="204" t="s">
        <v>632</v>
      </c>
      <c r="C254" s="203" t="s">
        <v>8</v>
      </c>
      <c r="D254" s="177">
        <v>4.2481</v>
      </c>
      <c r="E254" s="213">
        <f t="shared" si="50"/>
        <v>4.1206569999999996</v>
      </c>
      <c r="F254" s="213">
        <f t="shared" si="51"/>
        <v>3.9932139999999996</v>
      </c>
      <c r="G254" s="213">
        <f t="shared" si="52"/>
        <v>3.8657710000000001</v>
      </c>
      <c r="H254" s="213">
        <f t="shared" si="53"/>
        <v>3.7383280000000001</v>
      </c>
      <c r="I254" s="214">
        <f t="shared" si="54"/>
        <v>3.6108849999999997</v>
      </c>
    </row>
    <row r="255" spans="2:9" s="38" customFormat="1" ht="14.25" customHeight="1" x14ac:dyDescent="0.2">
      <c r="B255" s="204" t="s">
        <v>3084</v>
      </c>
      <c r="C255" s="203" t="s">
        <v>8</v>
      </c>
      <c r="D255" s="177">
        <v>5.7827000000000002</v>
      </c>
      <c r="E255" s="213">
        <f t="shared" si="50"/>
        <v>5.6092190000000004</v>
      </c>
      <c r="F255" s="213">
        <f t="shared" si="51"/>
        <v>5.4357379999999997</v>
      </c>
      <c r="G255" s="213">
        <f t="shared" si="52"/>
        <v>5.262257</v>
      </c>
      <c r="H255" s="213">
        <f t="shared" si="53"/>
        <v>5.0887760000000002</v>
      </c>
      <c r="I255" s="214">
        <f t="shared" si="54"/>
        <v>4.9152950000000004</v>
      </c>
    </row>
    <row r="256" spans="2:9" s="38" customFormat="1" ht="14.25" customHeight="1" x14ac:dyDescent="0.2">
      <c r="B256" s="204" t="s">
        <v>633</v>
      </c>
      <c r="C256" s="203" t="s">
        <v>8</v>
      </c>
      <c r="D256" s="177">
        <v>2.7671000000000001</v>
      </c>
      <c r="E256" s="213">
        <f t="shared" si="50"/>
        <v>2.6840869999999999</v>
      </c>
      <c r="F256" s="213">
        <f t="shared" si="51"/>
        <v>2.6010740000000001</v>
      </c>
      <c r="G256" s="213">
        <f t="shared" si="52"/>
        <v>2.5180610000000003</v>
      </c>
      <c r="H256" s="213">
        <f t="shared" si="53"/>
        <v>2.4350480000000001</v>
      </c>
      <c r="I256" s="214">
        <f t="shared" si="54"/>
        <v>2.3520349999999999</v>
      </c>
    </row>
    <row r="257" spans="2:9" s="38" customFormat="1" ht="14.25" customHeight="1" x14ac:dyDescent="0.2">
      <c r="B257" s="204" t="s">
        <v>634</v>
      </c>
      <c r="C257" s="203" t="s">
        <v>8</v>
      </c>
      <c r="D257" s="177">
        <v>3.5503</v>
      </c>
      <c r="E257" s="213">
        <f t="shared" si="50"/>
        <v>3.443791</v>
      </c>
      <c r="F257" s="213">
        <f t="shared" si="51"/>
        <v>3.3372819999999996</v>
      </c>
      <c r="G257" s="213">
        <f t="shared" si="52"/>
        <v>3.2307730000000001</v>
      </c>
      <c r="H257" s="213">
        <f t="shared" si="53"/>
        <v>3.1242640000000002</v>
      </c>
      <c r="I257" s="214">
        <f t="shared" si="54"/>
        <v>3.0177549999999997</v>
      </c>
    </row>
    <row r="258" spans="2:9" s="38" customFormat="1" ht="14.25" customHeight="1" x14ac:dyDescent="0.2">
      <c r="B258" s="204" t="s">
        <v>1143</v>
      </c>
      <c r="C258" s="203" t="s">
        <v>12</v>
      </c>
      <c r="D258" s="177">
        <f>РУБ!F488</f>
        <v>2.0013513513513512</v>
      </c>
      <c r="E258" s="213">
        <f t="shared" si="50"/>
        <v>1.9413108108108106</v>
      </c>
      <c r="F258" s="213">
        <f t="shared" si="51"/>
        <v>1.8812702702702699</v>
      </c>
      <c r="G258" s="213">
        <f t="shared" si="52"/>
        <v>1.8212297297297297</v>
      </c>
      <c r="H258" s="213">
        <f t="shared" si="53"/>
        <v>1.7611891891891891</v>
      </c>
      <c r="I258" s="214">
        <f t="shared" si="54"/>
        <v>1.7011486486486485</v>
      </c>
    </row>
    <row r="259" spans="2:9" s="38" customFormat="1" ht="14.25" customHeight="1" x14ac:dyDescent="0.2">
      <c r="B259" s="204" t="s">
        <v>1142</v>
      </c>
      <c r="C259" s="203" t="s">
        <v>12</v>
      </c>
      <c r="D259" s="177">
        <f>РУБ!F491</f>
        <v>4.9849999999999994</v>
      </c>
      <c r="E259" s="213">
        <f t="shared" si="50"/>
        <v>4.8354499999999989</v>
      </c>
      <c r="F259" s="213">
        <f t="shared" si="51"/>
        <v>4.6858999999999993</v>
      </c>
      <c r="G259" s="213">
        <f t="shared" si="52"/>
        <v>4.5363499999999997</v>
      </c>
      <c r="H259" s="213">
        <f t="shared" si="53"/>
        <v>4.3867999999999991</v>
      </c>
      <c r="I259" s="214">
        <f t="shared" si="54"/>
        <v>4.2372499999999995</v>
      </c>
    </row>
    <row r="260" spans="2:9" s="38" customFormat="1" ht="14.25" customHeight="1" x14ac:dyDescent="0.2">
      <c r="B260" s="204" t="s">
        <v>1917</v>
      </c>
      <c r="C260" s="203" t="s">
        <v>12</v>
      </c>
      <c r="D260" s="177">
        <f>РУБ!F489</f>
        <v>5.4766216216216215</v>
      </c>
      <c r="E260" s="213">
        <f t="shared" si="50"/>
        <v>5.3123229729729724</v>
      </c>
      <c r="F260" s="213">
        <f t="shared" si="51"/>
        <v>5.1480243243243242</v>
      </c>
      <c r="G260" s="213">
        <f t="shared" si="52"/>
        <v>4.983725675675676</v>
      </c>
      <c r="H260" s="213">
        <f t="shared" si="53"/>
        <v>4.819427027027027</v>
      </c>
      <c r="I260" s="214">
        <f t="shared" si="54"/>
        <v>4.6551283783783779</v>
      </c>
    </row>
    <row r="261" spans="2:9" s="38" customFormat="1" ht="14.25" customHeight="1" x14ac:dyDescent="0.2">
      <c r="B261" s="204" t="s">
        <v>777</v>
      </c>
      <c r="C261" s="203" t="s">
        <v>12</v>
      </c>
      <c r="D261" s="177">
        <f>РУБ!F492</f>
        <v>2.3514864864864862</v>
      </c>
      <c r="E261" s="213">
        <f t="shared" si="50"/>
        <v>2.2809418918918913</v>
      </c>
      <c r="F261" s="213">
        <f t="shared" si="51"/>
        <v>2.2103972972972969</v>
      </c>
      <c r="G261" s="213">
        <f t="shared" si="52"/>
        <v>2.1398527027027026</v>
      </c>
      <c r="H261" s="213">
        <f t="shared" si="53"/>
        <v>2.0693081081081077</v>
      </c>
      <c r="I261" s="214">
        <f t="shared" si="54"/>
        <v>1.9987635135135131</v>
      </c>
    </row>
    <row r="262" spans="2:9" s="38" customFormat="1" ht="14.25" customHeight="1" x14ac:dyDescent="0.2">
      <c r="B262" s="204" t="s">
        <v>1411</v>
      </c>
      <c r="C262" s="203" t="s">
        <v>12</v>
      </c>
      <c r="D262" s="177">
        <f>РУБ!F482</f>
        <v>1.9443243243243242</v>
      </c>
      <c r="E262" s="213">
        <f t="shared" si="50"/>
        <v>1.8859945945945944</v>
      </c>
      <c r="F262" s="213">
        <f t="shared" si="51"/>
        <v>1.8276648648648646</v>
      </c>
      <c r="G262" s="213">
        <f t="shared" si="52"/>
        <v>1.7693351351351352</v>
      </c>
      <c r="H262" s="213">
        <f t="shared" si="53"/>
        <v>1.7110054054054054</v>
      </c>
      <c r="I262" s="214">
        <f t="shared" si="54"/>
        <v>1.6526756756756755</v>
      </c>
    </row>
    <row r="263" spans="2:9" s="38" customFormat="1" ht="14.25" customHeight="1" x14ac:dyDescent="0.2">
      <c r="B263" s="204" t="s">
        <v>635</v>
      </c>
      <c r="C263" s="203" t="s">
        <v>12</v>
      </c>
      <c r="D263" s="177">
        <f>РУБ!F483</f>
        <v>2.8302702702702702</v>
      </c>
      <c r="E263" s="213">
        <f t="shared" si="50"/>
        <v>2.745362162162162</v>
      </c>
      <c r="F263" s="213">
        <f t="shared" si="51"/>
        <v>2.6604540540540538</v>
      </c>
      <c r="G263" s="213">
        <f t="shared" si="52"/>
        <v>2.575545945945946</v>
      </c>
      <c r="H263" s="213">
        <f t="shared" si="53"/>
        <v>2.4906378378378378</v>
      </c>
      <c r="I263" s="214">
        <f t="shared" si="54"/>
        <v>2.4057297297297295</v>
      </c>
    </row>
    <row r="264" spans="2:9" s="38" customFormat="1" ht="14.25" customHeight="1" x14ac:dyDescent="0.2">
      <c r="B264" s="204" t="s">
        <v>636</v>
      </c>
      <c r="C264" s="203" t="s">
        <v>12</v>
      </c>
      <c r="D264" s="177">
        <f>РУБ!F484</f>
        <v>1.7735135135135136</v>
      </c>
      <c r="E264" s="213">
        <f t="shared" si="50"/>
        <v>1.7203081081081082</v>
      </c>
      <c r="F264" s="213">
        <f t="shared" si="51"/>
        <v>1.6671027027027028</v>
      </c>
      <c r="G264" s="213">
        <f t="shared" si="52"/>
        <v>1.6138972972972974</v>
      </c>
      <c r="H264" s="213">
        <f t="shared" si="53"/>
        <v>1.5606918918918919</v>
      </c>
      <c r="I264" s="214">
        <f t="shared" si="54"/>
        <v>1.5074864864864865</v>
      </c>
    </row>
    <row r="265" spans="2:9" s="38" customFormat="1" ht="14.25" customHeight="1" x14ac:dyDescent="0.2">
      <c r="B265" s="204" t="s">
        <v>637</v>
      </c>
      <c r="C265" s="203" t="s">
        <v>8</v>
      </c>
      <c r="D265" s="177">
        <f>РУБ!F493</f>
        <v>0.92743243243243234</v>
      </c>
      <c r="E265" s="213">
        <f t="shared" si="50"/>
        <v>0.89960945945945936</v>
      </c>
      <c r="F265" s="213">
        <f t="shared" si="51"/>
        <v>0.87178648648648638</v>
      </c>
      <c r="G265" s="213">
        <f t="shared" si="52"/>
        <v>0.84396351351351351</v>
      </c>
      <c r="H265" s="213">
        <f t="shared" si="53"/>
        <v>0.81614054054054042</v>
      </c>
      <c r="I265" s="214">
        <f t="shared" si="54"/>
        <v>0.78831756756756743</v>
      </c>
    </row>
    <row r="266" spans="2:9" s="38" customFormat="1" ht="14.25" customHeight="1" x14ac:dyDescent="0.2">
      <c r="B266" s="204" t="s">
        <v>638</v>
      </c>
      <c r="C266" s="203" t="s">
        <v>8</v>
      </c>
      <c r="D266" s="177">
        <f>РУБ!F494</f>
        <v>1.1032432432432433</v>
      </c>
      <c r="E266" s="213">
        <f t="shared" si="50"/>
        <v>1.0701459459459459</v>
      </c>
      <c r="F266" s="213">
        <f t="shared" si="51"/>
        <v>1.0370486486486485</v>
      </c>
      <c r="G266" s="213">
        <f t="shared" si="52"/>
        <v>1.0039513513513514</v>
      </c>
      <c r="H266" s="213">
        <f t="shared" si="53"/>
        <v>0.97085405405405412</v>
      </c>
      <c r="I266" s="214">
        <f t="shared" si="54"/>
        <v>0.93775675675675674</v>
      </c>
    </row>
    <row r="267" spans="2:9" s="38" customFormat="1" ht="14.25" customHeight="1" x14ac:dyDescent="0.2">
      <c r="B267" s="204" t="s">
        <v>639</v>
      </c>
      <c r="C267" s="203" t="s">
        <v>8</v>
      </c>
      <c r="D267" s="177">
        <f>РУБ!F495</f>
        <v>1.2362162162162162</v>
      </c>
      <c r="E267" s="213">
        <f t="shared" si="50"/>
        <v>1.1991297297297296</v>
      </c>
      <c r="F267" s="213">
        <f t="shared" si="51"/>
        <v>1.1620432432432433</v>
      </c>
      <c r="G267" s="213">
        <f t="shared" si="52"/>
        <v>1.1249567567567569</v>
      </c>
      <c r="H267" s="213">
        <f t="shared" si="53"/>
        <v>1.0878702702702703</v>
      </c>
      <c r="I267" s="214">
        <f t="shared" si="54"/>
        <v>1.0507837837837837</v>
      </c>
    </row>
    <row r="268" spans="2:9" s="38" customFormat="1" ht="14.25" customHeight="1" x14ac:dyDescent="0.2">
      <c r="B268" s="204" t="s">
        <v>640</v>
      </c>
      <c r="C268" s="203" t="s">
        <v>8</v>
      </c>
      <c r="D268" s="177">
        <f>РУБ!F496</f>
        <v>1.4252702702702702</v>
      </c>
      <c r="E268" s="213">
        <f t="shared" si="50"/>
        <v>1.3825121621621621</v>
      </c>
      <c r="F268" s="213">
        <f t="shared" si="51"/>
        <v>1.339754054054054</v>
      </c>
      <c r="G268" s="213">
        <f t="shared" si="52"/>
        <v>1.2969959459459459</v>
      </c>
      <c r="H268" s="213">
        <f t="shared" si="53"/>
        <v>1.2542378378378378</v>
      </c>
      <c r="I268" s="214">
        <f t="shared" si="54"/>
        <v>1.2114797297297297</v>
      </c>
    </row>
    <row r="269" spans="2:9" s="38" customFormat="1" ht="14.25" customHeight="1" x14ac:dyDescent="0.2">
      <c r="B269" s="204" t="s">
        <v>641</v>
      </c>
      <c r="C269" s="203" t="s">
        <v>8</v>
      </c>
      <c r="D269" s="177">
        <f>РУБ!F497</f>
        <v>1.5440540540540542</v>
      </c>
      <c r="E269" s="213">
        <f t="shared" si="50"/>
        <v>1.4977324324324326</v>
      </c>
      <c r="F269" s="213">
        <f t="shared" si="51"/>
        <v>1.4514108108108108</v>
      </c>
      <c r="G269" s="213">
        <f t="shared" si="52"/>
        <v>1.4050891891891892</v>
      </c>
      <c r="H269" s="213">
        <f t="shared" si="53"/>
        <v>1.3587675675675677</v>
      </c>
      <c r="I269" s="214">
        <f t="shared" si="54"/>
        <v>1.3124459459459461</v>
      </c>
    </row>
    <row r="270" spans="2:9" s="38" customFormat="1" ht="14.25" customHeight="1" x14ac:dyDescent="0.2">
      <c r="B270" s="204" t="s">
        <v>642</v>
      </c>
      <c r="C270" s="203" t="s">
        <v>8</v>
      </c>
      <c r="D270" s="177">
        <f>РУБ!F498</f>
        <v>1.7437837837837837</v>
      </c>
      <c r="E270" s="213">
        <f t="shared" si="50"/>
        <v>1.6914702702702702</v>
      </c>
      <c r="F270" s="213">
        <f t="shared" si="51"/>
        <v>1.6391567567567566</v>
      </c>
      <c r="G270" s="213">
        <f t="shared" si="52"/>
        <v>1.5868432432432433</v>
      </c>
      <c r="H270" s="213">
        <f t="shared" si="53"/>
        <v>1.5345297297297298</v>
      </c>
      <c r="I270" s="214">
        <f t="shared" si="54"/>
        <v>1.4822162162162162</v>
      </c>
    </row>
    <row r="271" spans="2:9" s="38" customFormat="1" ht="14.25" customHeight="1" x14ac:dyDescent="0.2">
      <c r="B271" s="204" t="s">
        <v>643</v>
      </c>
      <c r="C271" s="203" t="s">
        <v>8</v>
      </c>
      <c r="D271" s="177">
        <f>РУБ!F499</f>
        <v>1.8194594594594593</v>
      </c>
      <c r="E271" s="213">
        <f t="shared" si="50"/>
        <v>1.7648756756756754</v>
      </c>
      <c r="F271" s="213">
        <f t="shared" si="51"/>
        <v>1.7102918918918917</v>
      </c>
      <c r="G271" s="213">
        <f t="shared" si="52"/>
        <v>1.655708108108108</v>
      </c>
      <c r="H271" s="213">
        <f t="shared" si="53"/>
        <v>1.6011243243243243</v>
      </c>
      <c r="I271" s="214">
        <f t="shared" si="54"/>
        <v>1.5465405405405404</v>
      </c>
    </row>
    <row r="272" spans="2:9" s="38" customFormat="1" ht="14.25" customHeight="1" x14ac:dyDescent="0.2">
      <c r="B272" s="204" t="s">
        <v>644</v>
      </c>
      <c r="C272" s="203" t="s">
        <v>8</v>
      </c>
      <c r="D272" s="177">
        <f>РУБ!F500</f>
        <v>1.9852702702702703</v>
      </c>
      <c r="E272" s="213">
        <f t="shared" si="50"/>
        <v>1.925712162162162</v>
      </c>
      <c r="F272" s="213">
        <f t="shared" si="51"/>
        <v>1.866154054054054</v>
      </c>
      <c r="G272" s="213">
        <f t="shared" si="52"/>
        <v>1.806595945945946</v>
      </c>
      <c r="H272" s="213">
        <f t="shared" si="53"/>
        <v>1.7470378378378377</v>
      </c>
      <c r="I272" s="214">
        <f t="shared" si="54"/>
        <v>1.6874797297297297</v>
      </c>
    </row>
    <row r="273" spans="2:9" s="38" customFormat="1" ht="14.25" customHeight="1" x14ac:dyDescent="0.2">
      <c r="B273" s="204" t="s">
        <v>645</v>
      </c>
      <c r="C273" s="203" t="s">
        <v>8</v>
      </c>
      <c r="D273" s="177">
        <f>РУБ!F501</f>
        <v>0.71351351351351344</v>
      </c>
      <c r="E273" s="213">
        <f t="shared" si="50"/>
        <v>0.69210810810810797</v>
      </c>
      <c r="F273" s="213">
        <f t="shared" si="51"/>
        <v>0.6707027027027026</v>
      </c>
      <c r="G273" s="213">
        <f t="shared" si="52"/>
        <v>0.64929729729729724</v>
      </c>
      <c r="H273" s="213">
        <f t="shared" si="53"/>
        <v>0.62789189189189187</v>
      </c>
      <c r="I273" s="214">
        <f t="shared" si="54"/>
        <v>0.6064864864864864</v>
      </c>
    </row>
    <row r="274" spans="2:9" s="38" customFormat="1" ht="14.25" customHeight="1" x14ac:dyDescent="0.2">
      <c r="B274" s="204" t="s">
        <v>646</v>
      </c>
      <c r="C274" s="203" t="s">
        <v>8</v>
      </c>
      <c r="D274" s="177">
        <f>РУБ!F502</f>
        <v>0.87864864864864856</v>
      </c>
      <c r="E274" s="213">
        <f t="shared" si="50"/>
        <v>0.85228918918918906</v>
      </c>
      <c r="F274" s="213">
        <f t="shared" si="51"/>
        <v>0.82592972972972956</v>
      </c>
      <c r="G274" s="213">
        <f t="shared" si="52"/>
        <v>0.79957027027027017</v>
      </c>
      <c r="H274" s="213">
        <f t="shared" si="53"/>
        <v>0.77321081081081078</v>
      </c>
      <c r="I274" s="214">
        <f t="shared" si="54"/>
        <v>0.74685135135135128</v>
      </c>
    </row>
    <row r="275" spans="2:9" s="38" customFormat="1" ht="14.25" customHeight="1" x14ac:dyDescent="0.2">
      <c r="B275" s="204" t="s">
        <v>647</v>
      </c>
      <c r="C275" s="203" t="s">
        <v>12</v>
      </c>
      <c r="D275" s="177">
        <v>0.40810000000000002</v>
      </c>
      <c r="E275" s="213">
        <f t="shared" si="50"/>
        <v>0.39585700000000001</v>
      </c>
      <c r="F275" s="213">
        <f t="shared" si="51"/>
        <v>0.38361400000000001</v>
      </c>
      <c r="G275" s="213">
        <f t="shared" si="52"/>
        <v>0.37137100000000001</v>
      </c>
      <c r="H275" s="213">
        <f t="shared" si="53"/>
        <v>0.359128</v>
      </c>
      <c r="I275" s="214">
        <f t="shared" si="54"/>
        <v>0.346885</v>
      </c>
    </row>
    <row r="276" spans="2:9" s="38" customFormat="1" ht="14.25" customHeight="1" thickBot="1" x14ac:dyDescent="0.25">
      <c r="B276" s="206" t="s">
        <v>1068</v>
      </c>
      <c r="C276" s="215" t="s">
        <v>8</v>
      </c>
      <c r="D276" s="178">
        <f>РУБ!F503</f>
        <v>3.2567567567567568E-2</v>
      </c>
      <c r="E276" s="216">
        <f t="shared" si="50"/>
        <v>3.1590540540540543E-2</v>
      </c>
      <c r="F276" s="216">
        <f t="shared" si="51"/>
        <v>3.0613513513513511E-2</v>
      </c>
      <c r="G276" s="216">
        <f t="shared" si="52"/>
        <v>2.9636486486486487E-2</v>
      </c>
      <c r="H276" s="216">
        <f t="shared" si="53"/>
        <v>2.8659459459459458E-2</v>
      </c>
      <c r="I276" s="217">
        <f t="shared" si="54"/>
        <v>2.7682432432432433E-2</v>
      </c>
    </row>
    <row r="277" spans="2:9" ht="25.5" customHeight="1" thickBot="1" x14ac:dyDescent="0.25">
      <c r="B277" s="723" t="s">
        <v>1415</v>
      </c>
      <c r="C277" s="724"/>
      <c r="D277" s="725"/>
      <c r="E277" s="725"/>
      <c r="F277" s="725"/>
      <c r="G277" s="725"/>
      <c r="H277" s="725"/>
      <c r="I277" s="726"/>
    </row>
    <row r="278" spans="2:9" s="38" customFormat="1" ht="14.25" customHeight="1" x14ac:dyDescent="0.2">
      <c r="B278" s="209" t="s">
        <v>1570</v>
      </c>
      <c r="C278" s="210" t="s">
        <v>12</v>
      </c>
      <c r="D278" s="176">
        <f>РУБ!F505</f>
        <v>2.4393243243243243</v>
      </c>
      <c r="E278" s="211">
        <f>D278*0.97</f>
        <v>2.3661445945945947</v>
      </c>
      <c r="F278" s="211">
        <f>D278*0.94</f>
        <v>2.2929648648648646</v>
      </c>
      <c r="G278" s="211">
        <f>D278*0.91</f>
        <v>2.2197851351351354</v>
      </c>
      <c r="H278" s="211">
        <f>D278*0.88</f>
        <v>2.1466054054054053</v>
      </c>
      <c r="I278" s="212">
        <f>D278*0.85</f>
        <v>2.0734256756756757</v>
      </c>
    </row>
    <row r="279" spans="2:9" s="38" customFormat="1" ht="14.25" customHeight="1" x14ac:dyDescent="0.2">
      <c r="B279" s="136" t="s">
        <v>1569</v>
      </c>
      <c r="C279" s="203" t="s">
        <v>12</v>
      </c>
      <c r="D279" s="177">
        <f>РУБ!F506</f>
        <v>2.0401351351351353</v>
      </c>
      <c r="E279" s="213">
        <f t="shared" ref="E279:E287" si="55">D279*0.97</f>
        <v>1.9789310810810812</v>
      </c>
      <c r="F279" s="213">
        <f t="shared" ref="F279:F287" si="56">D279*0.94</f>
        <v>1.917727027027027</v>
      </c>
      <c r="G279" s="213">
        <f t="shared" ref="G279:G287" si="57">D279*0.91</f>
        <v>1.8565229729729733</v>
      </c>
      <c r="H279" s="213">
        <f t="shared" ref="H279:H287" si="58">D279*0.88</f>
        <v>1.7953189189189191</v>
      </c>
      <c r="I279" s="214">
        <f t="shared" ref="I279:I287" si="59">D279*0.85</f>
        <v>1.734114864864865</v>
      </c>
    </row>
    <row r="280" spans="2:9" s="38" customFormat="1" ht="14.25" customHeight="1" x14ac:dyDescent="0.2">
      <c r="B280" s="136" t="s">
        <v>1571</v>
      </c>
      <c r="C280" s="203" t="s">
        <v>12</v>
      </c>
      <c r="D280" s="177">
        <f>РУБ!F507</f>
        <v>1.6932432432432432</v>
      </c>
      <c r="E280" s="213">
        <f t="shared" si="55"/>
        <v>1.6424459459459457</v>
      </c>
      <c r="F280" s="213">
        <f t="shared" si="56"/>
        <v>1.5916486486486485</v>
      </c>
      <c r="G280" s="213">
        <f t="shared" si="57"/>
        <v>1.5408513513513513</v>
      </c>
      <c r="H280" s="213">
        <f t="shared" si="58"/>
        <v>1.4900540540540539</v>
      </c>
      <c r="I280" s="214">
        <f t="shared" si="59"/>
        <v>1.4392567567567567</v>
      </c>
    </row>
    <row r="281" spans="2:9" s="38" customFormat="1" ht="14.25" customHeight="1" x14ac:dyDescent="0.2">
      <c r="B281" s="136" t="s">
        <v>1572</v>
      </c>
      <c r="C281" s="203" t="s">
        <v>12</v>
      </c>
      <c r="D281" s="177">
        <f>РУБ!F508</f>
        <v>4.1218918918918916</v>
      </c>
      <c r="E281" s="213">
        <f t="shared" si="55"/>
        <v>3.9982351351351348</v>
      </c>
      <c r="F281" s="213">
        <f t="shared" si="56"/>
        <v>3.874578378378378</v>
      </c>
      <c r="G281" s="213">
        <f t="shared" si="57"/>
        <v>3.7509216216216217</v>
      </c>
      <c r="H281" s="213">
        <f t="shared" si="58"/>
        <v>3.6272648648648649</v>
      </c>
      <c r="I281" s="214">
        <f t="shared" si="59"/>
        <v>3.5036081081081076</v>
      </c>
    </row>
    <row r="282" spans="2:9" s="38" customFormat="1" ht="14.25" customHeight="1" x14ac:dyDescent="0.2">
      <c r="B282" s="136" t="s">
        <v>1412</v>
      </c>
      <c r="C282" s="203" t="s">
        <v>12</v>
      </c>
      <c r="D282" s="177">
        <f>РУБ!F509</f>
        <v>2.9218918918918919</v>
      </c>
      <c r="E282" s="213">
        <f t="shared" si="55"/>
        <v>2.8342351351351351</v>
      </c>
      <c r="F282" s="213">
        <f t="shared" si="56"/>
        <v>2.7465783783783784</v>
      </c>
      <c r="G282" s="213">
        <f t="shared" si="57"/>
        <v>2.6589216216216216</v>
      </c>
      <c r="H282" s="213">
        <f t="shared" si="58"/>
        <v>2.5712648648648648</v>
      </c>
      <c r="I282" s="214">
        <f t="shared" si="59"/>
        <v>2.4836081081081081</v>
      </c>
    </row>
    <row r="283" spans="2:9" s="38" customFormat="1" ht="14.25" customHeight="1" x14ac:dyDescent="0.2">
      <c r="B283" s="136" t="s">
        <v>1573</v>
      </c>
      <c r="C283" s="203" t="s">
        <v>8</v>
      </c>
      <c r="D283" s="177">
        <f>РУБ!F510</f>
        <v>0.1870945945945946</v>
      </c>
      <c r="E283" s="213">
        <f t="shared" si="55"/>
        <v>0.18148175675675676</v>
      </c>
      <c r="F283" s="213">
        <f t="shared" si="56"/>
        <v>0.17586891891891893</v>
      </c>
      <c r="G283" s="213">
        <f t="shared" si="57"/>
        <v>0.17025608108108109</v>
      </c>
      <c r="H283" s="213">
        <f t="shared" si="58"/>
        <v>0.16464324324324325</v>
      </c>
      <c r="I283" s="214">
        <f t="shared" si="59"/>
        <v>0.15903040540540542</v>
      </c>
    </row>
    <row r="284" spans="2:9" s="38" customFormat="1" ht="14.25" customHeight="1" x14ac:dyDescent="0.2">
      <c r="B284" s="136" t="s">
        <v>1574</v>
      </c>
      <c r="C284" s="203" t="s">
        <v>8</v>
      </c>
      <c r="D284" s="177">
        <f>РУБ!F511</f>
        <v>0.16963243243243242</v>
      </c>
      <c r="E284" s="213">
        <f t="shared" si="55"/>
        <v>0.16454345945945945</v>
      </c>
      <c r="F284" s="213">
        <f t="shared" si="56"/>
        <v>0.15945448648648647</v>
      </c>
      <c r="G284" s="213">
        <f t="shared" si="57"/>
        <v>0.15436551351351352</v>
      </c>
      <c r="H284" s="213">
        <f t="shared" si="58"/>
        <v>0.14927654054054054</v>
      </c>
      <c r="I284" s="214">
        <f t="shared" si="59"/>
        <v>0.14418756756756756</v>
      </c>
    </row>
    <row r="285" spans="2:9" s="38" customFormat="1" ht="14.25" customHeight="1" x14ac:dyDescent="0.2">
      <c r="B285" s="136" t="s">
        <v>1577</v>
      </c>
      <c r="C285" s="203" t="s">
        <v>8</v>
      </c>
      <c r="D285" s="177">
        <f>РУБ!F512</f>
        <v>1.1945945945945946</v>
      </c>
      <c r="E285" s="213">
        <f t="shared" si="55"/>
        <v>1.1587567567567567</v>
      </c>
      <c r="F285" s="213">
        <f t="shared" si="56"/>
        <v>1.1229189189189188</v>
      </c>
      <c r="G285" s="213">
        <f t="shared" si="57"/>
        <v>1.0870810810810811</v>
      </c>
      <c r="H285" s="213">
        <f t="shared" si="58"/>
        <v>1.0512432432432433</v>
      </c>
      <c r="I285" s="214">
        <f t="shared" si="59"/>
        <v>1.0154054054054054</v>
      </c>
    </row>
    <row r="286" spans="2:9" s="38" customFormat="1" ht="14.25" customHeight="1" x14ac:dyDescent="0.2">
      <c r="B286" s="136" t="s">
        <v>1413</v>
      </c>
      <c r="C286" s="203" t="s">
        <v>12</v>
      </c>
      <c r="D286" s="177">
        <f>РУБ!F514</f>
        <v>2.2395945945945943</v>
      </c>
      <c r="E286" s="213">
        <f t="shared" si="55"/>
        <v>2.1724067567567564</v>
      </c>
      <c r="F286" s="213">
        <f t="shared" si="56"/>
        <v>2.1052189189189185</v>
      </c>
      <c r="G286" s="213">
        <f t="shared" si="57"/>
        <v>2.0380310810810811</v>
      </c>
      <c r="H286" s="213">
        <f t="shared" si="58"/>
        <v>1.970843243243243</v>
      </c>
      <c r="I286" s="214">
        <f t="shared" si="59"/>
        <v>1.9036554054054051</v>
      </c>
    </row>
    <row r="287" spans="2:9" s="38" customFormat="1" ht="14.25" customHeight="1" x14ac:dyDescent="0.2">
      <c r="B287" s="136" t="s">
        <v>1414</v>
      </c>
      <c r="C287" s="203" t="s">
        <v>12</v>
      </c>
      <c r="D287" s="177">
        <f>РУБ!F515</f>
        <v>1.7035135135135135</v>
      </c>
      <c r="E287" s="213">
        <f t="shared" si="55"/>
        <v>1.6524081081081081</v>
      </c>
      <c r="F287" s="213">
        <f t="shared" si="56"/>
        <v>1.6013027027027027</v>
      </c>
      <c r="G287" s="213">
        <f t="shared" si="57"/>
        <v>1.5501972972972973</v>
      </c>
      <c r="H287" s="213">
        <f t="shared" si="58"/>
        <v>1.4990918918918918</v>
      </c>
      <c r="I287" s="214">
        <f t="shared" si="59"/>
        <v>1.4479864864864864</v>
      </c>
    </row>
    <row r="288" spans="2:9" s="38" customFormat="1" ht="14.25" customHeight="1" x14ac:dyDescent="0.2">
      <c r="B288" s="136" t="s">
        <v>1575</v>
      </c>
      <c r="C288" s="203" t="s">
        <v>8</v>
      </c>
      <c r="D288" s="177">
        <f>РУБ!F516</f>
        <v>0.51887567567567561</v>
      </c>
      <c r="E288" s="213">
        <f>D288*0.97</f>
        <v>0.50330940540540536</v>
      </c>
      <c r="F288" s="213">
        <f>D288*0.94</f>
        <v>0.48774313513513506</v>
      </c>
      <c r="G288" s="213">
        <f>D288*0.91</f>
        <v>0.47217686486486482</v>
      </c>
      <c r="H288" s="213">
        <f>D288*0.88</f>
        <v>0.45661059459459452</v>
      </c>
      <c r="I288" s="214">
        <f>D288*0.85</f>
        <v>0.44104432432432428</v>
      </c>
    </row>
    <row r="289" spans="2:9" s="38" customFormat="1" ht="14.25" customHeight="1" thickBot="1" x14ac:dyDescent="0.25">
      <c r="B289" s="207" t="s">
        <v>1576</v>
      </c>
      <c r="C289" s="215" t="s">
        <v>8</v>
      </c>
      <c r="D289" s="178">
        <f>РУБ!F517</f>
        <v>0.30434054054054055</v>
      </c>
      <c r="E289" s="216">
        <f>D289*0.97</f>
        <v>0.29521032432432431</v>
      </c>
      <c r="F289" s="216">
        <f>D289*0.94</f>
        <v>0.28608010810810808</v>
      </c>
      <c r="G289" s="216">
        <f>D289*0.91</f>
        <v>0.2769498918918919</v>
      </c>
      <c r="H289" s="216">
        <f>D289*0.88</f>
        <v>0.26781967567567566</v>
      </c>
      <c r="I289" s="217">
        <f>D289*0.85</f>
        <v>0.25868945945945948</v>
      </c>
    </row>
    <row r="290" spans="2:9" s="38" customFormat="1" ht="14.25" customHeight="1" x14ac:dyDescent="0.2">
      <c r="B290" s="40"/>
      <c r="C290" s="1"/>
      <c r="D290" s="40"/>
      <c r="E290" s="41"/>
      <c r="F290" s="42"/>
      <c r="G290" s="42"/>
      <c r="H290" s="42"/>
      <c r="I290" s="42"/>
    </row>
    <row r="291" spans="2:9" x14ac:dyDescent="0.2">
      <c r="C291" s="35"/>
      <c r="D291" s="31"/>
      <c r="E291" s="1"/>
    </row>
    <row r="292" spans="2:9" x14ac:dyDescent="0.2">
      <c r="C292" s="35"/>
      <c r="D292" s="31"/>
      <c r="E292" s="1"/>
    </row>
  </sheetData>
  <sheetProtection sheet="1" objects="1" scenarios="1"/>
  <sortState xmlns:xlrd2="http://schemas.microsoft.com/office/spreadsheetml/2017/richdata2" ref="B134:I137">
    <sortCondition ref="B134"/>
  </sortState>
  <mergeCells count="15">
    <mergeCell ref="B1:I1"/>
    <mergeCell ref="B2:I2"/>
    <mergeCell ref="B3:I3"/>
    <mergeCell ref="B4:I4"/>
    <mergeCell ref="B147:I147"/>
    <mergeCell ref="B6:I6"/>
    <mergeCell ref="B5:I5"/>
    <mergeCell ref="B8:I8"/>
    <mergeCell ref="B92:I92"/>
    <mergeCell ref="B119:I119"/>
    <mergeCell ref="B218:I218"/>
    <mergeCell ref="B223:I223"/>
    <mergeCell ref="B237:I237"/>
    <mergeCell ref="B243:I243"/>
    <mergeCell ref="B277:I277"/>
  </mergeCells>
  <phoneticPr fontId="0" type="noConversion"/>
  <hyperlinks>
    <hyperlink ref="B5:I5" location="ГЛАВНАЯ!R1C1" display="&lt; НА ГЛАВНУЮ" xr:uid="{00000000-0004-0000-05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6" fitToHeight="4" orientation="portrait" r:id="rId1"/>
  <headerFooter alignWithMargins="0">
    <oddFooter>&amp;C&amp;"Times New Roman,полужирный"ВСЕ ЦЕНЫ УКАЗАНЫ В У.Е.</oddFooter>
  </headerFooter>
  <rowBreaks count="2" manualBreakCount="2">
    <brk id="117" min="1" max="9" man="1"/>
    <brk id="216" min="1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I147"/>
  <sheetViews>
    <sheetView showGridLines="0" showRowColHeader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5" sqref="B5:I5"/>
    </sheetView>
  </sheetViews>
  <sheetFormatPr defaultRowHeight="12.75" x14ac:dyDescent="0.2"/>
  <cols>
    <col min="1" max="1" width="3.42578125" style="6" customWidth="1"/>
    <col min="2" max="2" width="72.85546875" style="6" customWidth="1"/>
    <col min="3" max="3" width="8.7109375" style="6" customWidth="1"/>
    <col min="4" max="4" width="8.7109375" style="636" customWidth="1"/>
    <col min="5" max="5" width="8.7109375" style="639" customWidth="1"/>
    <col min="6" max="9" width="8.7109375" style="638" customWidth="1"/>
    <col min="10" max="16384" width="9.140625" style="6"/>
  </cols>
  <sheetData>
    <row r="1" spans="2:9" ht="25.5" customHeight="1" x14ac:dyDescent="0.2">
      <c r="B1" s="761" t="str">
        <f>ГЛАВНАЯ!B1</f>
        <v>ООО"Компания Феникс"</v>
      </c>
      <c r="C1" s="762"/>
      <c r="D1" s="762"/>
      <c r="E1" s="762"/>
      <c r="F1" s="762"/>
      <c r="G1" s="762"/>
      <c r="H1" s="762"/>
      <c r="I1" s="763"/>
    </row>
    <row r="2" spans="2:9" ht="25.5" customHeight="1" x14ac:dyDescent="0.2">
      <c r="B2" s="764" t="str">
        <f>ГЛАВНАЯ!B2</f>
        <v>Санкт Петербург, ул. Коли Томчака, д. 28 лит. Ж</v>
      </c>
      <c r="C2" s="765"/>
      <c r="D2" s="765"/>
      <c r="E2" s="765"/>
      <c r="F2" s="765"/>
      <c r="G2" s="765"/>
      <c r="H2" s="765"/>
      <c r="I2" s="766"/>
    </row>
    <row r="3" spans="2:9" ht="25.5" customHeight="1" thickBot="1" x14ac:dyDescent="0.25">
      <c r="B3" s="767" t="str">
        <f>ГЛАВНАЯ!B3</f>
        <v>т/ф 8 (812) 327-97-81, 327-97-82, 309-38-56 (многоканальный), +7 921 942-09-63.</v>
      </c>
      <c r="C3" s="768"/>
      <c r="D3" s="768"/>
      <c r="E3" s="768"/>
      <c r="F3" s="768"/>
      <c r="G3" s="768"/>
      <c r="H3" s="768"/>
      <c r="I3" s="769"/>
    </row>
    <row r="4" spans="2:9" ht="30" customHeight="1" thickBot="1" x14ac:dyDescent="0.25">
      <c r="B4" s="671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672"/>
      <c r="D4" s="672"/>
      <c r="E4" s="672"/>
      <c r="F4" s="672"/>
      <c r="G4" s="672"/>
      <c r="H4" s="672"/>
      <c r="I4" s="673"/>
    </row>
    <row r="5" spans="2:9" ht="55.5" customHeight="1" thickBot="1" x14ac:dyDescent="0.25">
      <c r="B5" s="675" t="s">
        <v>1784</v>
      </c>
      <c r="C5" s="676"/>
      <c r="D5" s="676"/>
      <c r="E5" s="676"/>
      <c r="F5" s="676"/>
      <c r="G5" s="676"/>
      <c r="H5" s="676"/>
      <c r="I5" s="676"/>
    </row>
    <row r="6" spans="2:9" ht="29.25" customHeight="1" thickBot="1" x14ac:dyDescent="0.25">
      <c r="B6" s="746" t="s">
        <v>2008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181" t="s">
        <v>1457</v>
      </c>
      <c r="C7" s="181" t="s">
        <v>1611</v>
      </c>
      <c r="D7" s="620" t="s">
        <v>1612</v>
      </c>
      <c r="E7" s="620" t="s">
        <v>132</v>
      </c>
      <c r="F7" s="620" t="s">
        <v>133</v>
      </c>
      <c r="G7" s="620" t="s">
        <v>134</v>
      </c>
      <c r="H7" s="620" t="s">
        <v>131</v>
      </c>
      <c r="I7" s="620" t="s">
        <v>130</v>
      </c>
    </row>
    <row r="8" spans="2:9" ht="25.5" customHeight="1" thickBot="1" x14ac:dyDescent="0.25">
      <c r="B8" s="751" t="s">
        <v>3041</v>
      </c>
      <c r="C8" s="752"/>
      <c r="D8" s="752"/>
      <c r="E8" s="752"/>
      <c r="F8" s="752"/>
      <c r="G8" s="752"/>
      <c r="H8" s="752"/>
      <c r="I8" s="752"/>
    </row>
    <row r="9" spans="2:9" ht="14.25" customHeight="1" x14ac:dyDescent="0.2">
      <c r="B9" s="233" t="s">
        <v>1972</v>
      </c>
      <c r="C9" s="173" t="s">
        <v>1</v>
      </c>
      <c r="D9" s="621">
        <v>0.23</v>
      </c>
      <c r="E9" s="615">
        <f t="shared" ref="E9:E18" si="0">D9*0.97</f>
        <v>0.22309999999999999</v>
      </c>
      <c r="F9" s="615">
        <f t="shared" ref="F9:F18" si="1">D9*0.94</f>
        <v>0.2162</v>
      </c>
      <c r="G9" s="615">
        <f t="shared" ref="G9:G18" si="2">D9*0.91</f>
        <v>0.20930000000000001</v>
      </c>
      <c r="H9" s="615">
        <f t="shared" ref="H9:H18" si="3">D9*0.88</f>
        <v>0.2024</v>
      </c>
      <c r="I9" s="616">
        <f t="shared" ref="I9:I18" si="4">D9*0.85</f>
        <v>0.19550000000000001</v>
      </c>
    </row>
    <row r="10" spans="2:9" ht="14.25" customHeight="1" x14ac:dyDescent="0.2">
      <c r="B10" s="172" t="s">
        <v>1974</v>
      </c>
      <c r="C10" s="173" t="s">
        <v>1</v>
      </c>
      <c r="D10" s="621">
        <v>0.58220000000000005</v>
      </c>
      <c r="E10" s="615">
        <f t="shared" si="0"/>
        <v>0.56473400000000007</v>
      </c>
      <c r="F10" s="615">
        <f t="shared" si="1"/>
        <v>0.54726799999999998</v>
      </c>
      <c r="G10" s="615">
        <f t="shared" si="2"/>
        <v>0.52980200000000011</v>
      </c>
      <c r="H10" s="615">
        <f t="shared" si="3"/>
        <v>0.51233600000000001</v>
      </c>
      <c r="I10" s="616">
        <f t="shared" si="4"/>
        <v>0.49487000000000003</v>
      </c>
    </row>
    <row r="11" spans="2:9" ht="14.25" customHeight="1" x14ac:dyDescent="0.2">
      <c r="B11" s="172" t="s">
        <v>1967</v>
      </c>
      <c r="C11" s="173" t="s">
        <v>1</v>
      </c>
      <c r="D11" s="621">
        <v>0.56799999999999995</v>
      </c>
      <c r="E11" s="615">
        <f t="shared" si="0"/>
        <v>0.55095999999999989</v>
      </c>
      <c r="F11" s="615">
        <f t="shared" si="1"/>
        <v>0.53391999999999995</v>
      </c>
      <c r="G11" s="615">
        <f t="shared" si="2"/>
        <v>0.51688000000000001</v>
      </c>
      <c r="H11" s="615">
        <f t="shared" si="3"/>
        <v>0.49983999999999995</v>
      </c>
      <c r="I11" s="616">
        <f t="shared" si="4"/>
        <v>0.48279999999999995</v>
      </c>
    </row>
    <row r="12" spans="2:9" ht="14.25" customHeight="1" x14ac:dyDescent="0.2">
      <c r="B12" s="172" t="s">
        <v>3141</v>
      </c>
      <c r="C12" s="173" t="s">
        <v>1</v>
      </c>
      <c r="D12" s="621">
        <v>0.72</v>
      </c>
      <c r="E12" s="615">
        <f t="shared" si="0"/>
        <v>0.69839999999999991</v>
      </c>
      <c r="F12" s="615">
        <f t="shared" si="1"/>
        <v>0.67679999999999996</v>
      </c>
      <c r="G12" s="615">
        <f t="shared" si="2"/>
        <v>0.6552</v>
      </c>
      <c r="H12" s="615">
        <f t="shared" si="3"/>
        <v>0.63359999999999994</v>
      </c>
      <c r="I12" s="616">
        <f t="shared" si="4"/>
        <v>0.61199999999999999</v>
      </c>
    </row>
    <row r="13" spans="2:9" ht="14.25" customHeight="1" x14ac:dyDescent="0.2">
      <c r="B13" s="172" t="s">
        <v>1968</v>
      </c>
      <c r="C13" s="173" t="s">
        <v>1</v>
      </c>
      <c r="D13" s="621">
        <v>0.58220000000000005</v>
      </c>
      <c r="E13" s="615">
        <f t="shared" si="0"/>
        <v>0.56473400000000007</v>
      </c>
      <c r="F13" s="615">
        <f t="shared" si="1"/>
        <v>0.54726799999999998</v>
      </c>
      <c r="G13" s="615">
        <f t="shared" si="2"/>
        <v>0.52980200000000011</v>
      </c>
      <c r="H13" s="615">
        <f t="shared" si="3"/>
        <v>0.51233600000000001</v>
      </c>
      <c r="I13" s="616">
        <f t="shared" si="4"/>
        <v>0.49487000000000003</v>
      </c>
    </row>
    <row r="14" spans="2:9" ht="14.25" customHeight="1" x14ac:dyDescent="0.2">
      <c r="B14" s="172" t="s">
        <v>1618</v>
      </c>
      <c r="C14" s="173" t="s">
        <v>1</v>
      </c>
      <c r="D14" s="621">
        <v>3.6318999999999999</v>
      </c>
      <c r="E14" s="615">
        <f t="shared" si="0"/>
        <v>3.5229429999999997</v>
      </c>
      <c r="F14" s="615">
        <f t="shared" si="1"/>
        <v>3.4139859999999995</v>
      </c>
      <c r="G14" s="615">
        <f t="shared" si="2"/>
        <v>3.3050290000000002</v>
      </c>
      <c r="H14" s="615">
        <f t="shared" si="3"/>
        <v>3.196072</v>
      </c>
      <c r="I14" s="616">
        <f t="shared" si="4"/>
        <v>3.0871149999999998</v>
      </c>
    </row>
    <row r="15" spans="2:9" ht="14.25" customHeight="1" x14ac:dyDescent="0.2">
      <c r="B15" s="172" t="s">
        <v>1970</v>
      </c>
      <c r="C15" s="173" t="s">
        <v>1</v>
      </c>
      <c r="D15" s="621">
        <v>3.1524000000000001</v>
      </c>
      <c r="E15" s="615">
        <f t="shared" si="0"/>
        <v>3.0578280000000002</v>
      </c>
      <c r="F15" s="615">
        <f t="shared" si="1"/>
        <v>2.9632559999999999</v>
      </c>
      <c r="G15" s="615">
        <f t="shared" si="2"/>
        <v>2.868684</v>
      </c>
      <c r="H15" s="615">
        <f t="shared" si="3"/>
        <v>2.7741120000000001</v>
      </c>
      <c r="I15" s="616">
        <f t="shared" si="4"/>
        <v>2.6795399999999998</v>
      </c>
    </row>
    <row r="16" spans="2:9" ht="14.25" customHeight="1" x14ac:dyDescent="0.2">
      <c r="B16" s="172" t="s">
        <v>3142</v>
      </c>
      <c r="C16" s="173" t="s">
        <v>1</v>
      </c>
      <c r="D16" s="621">
        <v>4</v>
      </c>
      <c r="E16" s="615">
        <f t="shared" si="0"/>
        <v>3.88</v>
      </c>
      <c r="F16" s="615">
        <f t="shared" si="1"/>
        <v>3.76</v>
      </c>
      <c r="G16" s="615">
        <f t="shared" si="2"/>
        <v>3.64</v>
      </c>
      <c r="H16" s="615">
        <f t="shared" si="3"/>
        <v>3.52</v>
      </c>
      <c r="I16" s="616">
        <f t="shared" si="4"/>
        <v>3.4</v>
      </c>
    </row>
    <row r="17" spans="2:9" ht="14.25" customHeight="1" x14ac:dyDescent="0.2">
      <c r="B17" s="172" t="s">
        <v>3090</v>
      </c>
      <c r="C17" s="173" t="s">
        <v>1</v>
      </c>
      <c r="D17" s="621">
        <v>5.68</v>
      </c>
      <c r="E17" s="615">
        <f t="shared" si="0"/>
        <v>5.5095999999999998</v>
      </c>
      <c r="F17" s="615">
        <f t="shared" si="1"/>
        <v>5.3391999999999991</v>
      </c>
      <c r="G17" s="615">
        <f t="shared" si="2"/>
        <v>5.1688000000000001</v>
      </c>
      <c r="H17" s="615">
        <f t="shared" si="3"/>
        <v>4.9984000000000002</v>
      </c>
      <c r="I17" s="616">
        <f t="shared" si="4"/>
        <v>4.8279999999999994</v>
      </c>
    </row>
    <row r="18" spans="2:9" ht="14.25" customHeight="1" thickBot="1" x14ac:dyDescent="0.25">
      <c r="B18" s="227" t="s">
        <v>1977</v>
      </c>
      <c r="C18" s="228" t="s">
        <v>74</v>
      </c>
      <c r="D18" s="619">
        <f>РУБ!F614</f>
        <v>3.2392689189189192</v>
      </c>
      <c r="E18" s="622">
        <f t="shared" si="0"/>
        <v>3.1420908513513517</v>
      </c>
      <c r="F18" s="622">
        <f t="shared" si="1"/>
        <v>3.0449127837837837</v>
      </c>
      <c r="G18" s="622">
        <f t="shared" si="2"/>
        <v>2.9477347162162166</v>
      </c>
      <c r="H18" s="622">
        <f t="shared" si="3"/>
        <v>2.8505566486486491</v>
      </c>
      <c r="I18" s="623">
        <f t="shared" si="4"/>
        <v>2.7533785810810811</v>
      </c>
    </row>
    <row r="19" spans="2:9" ht="25.5" customHeight="1" thickBot="1" x14ac:dyDescent="0.25">
      <c r="B19" s="751" t="s">
        <v>3042</v>
      </c>
      <c r="C19" s="752"/>
      <c r="D19" s="752"/>
      <c r="E19" s="752"/>
      <c r="F19" s="752"/>
      <c r="G19" s="752"/>
      <c r="H19" s="752"/>
      <c r="I19" s="752"/>
    </row>
    <row r="20" spans="2:9" ht="14.25" customHeight="1" x14ac:dyDescent="0.2">
      <c r="B20" s="172" t="s">
        <v>3284</v>
      </c>
      <c r="C20" s="173" t="s">
        <v>1</v>
      </c>
      <c r="D20" s="621">
        <v>14.4</v>
      </c>
      <c r="E20" s="615">
        <f t="shared" ref="E20:E25" si="5">D20*0.97</f>
        <v>13.968</v>
      </c>
      <c r="F20" s="615">
        <f t="shared" ref="F20:F25" si="6">D20*0.94</f>
        <v>13.536</v>
      </c>
      <c r="G20" s="615">
        <f t="shared" ref="G20:G25" si="7">D20*0.91</f>
        <v>13.104000000000001</v>
      </c>
      <c r="H20" s="615">
        <f t="shared" ref="H20:H25" si="8">D20*0.88</f>
        <v>12.672000000000001</v>
      </c>
      <c r="I20" s="616">
        <f t="shared" ref="I20:I25" si="9">D20*0.85</f>
        <v>12.24</v>
      </c>
    </row>
    <row r="21" spans="2:9" ht="14.25" customHeight="1" x14ac:dyDescent="0.2">
      <c r="B21" s="172" t="s">
        <v>1973</v>
      </c>
      <c r="C21" s="173" t="s">
        <v>1</v>
      </c>
      <c r="D21" s="621">
        <v>0.21240000000000001</v>
      </c>
      <c r="E21" s="615">
        <f t="shared" si="5"/>
        <v>0.20602799999999999</v>
      </c>
      <c r="F21" s="615">
        <f t="shared" si="6"/>
        <v>0.199656</v>
      </c>
      <c r="G21" s="615">
        <f t="shared" si="7"/>
        <v>0.19328400000000001</v>
      </c>
      <c r="H21" s="615">
        <f t="shared" si="8"/>
        <v>0.18691199999999999</v>
      </c>
      <c r="I21" s="616">
        <f t="shared" si="9"/>
        <v>0.18054000000000001</v>
      </c>
    </row>
    <row r="22" spans="2:9" ht="14.25" customHeight="1" x14ac:dyDescent="0.2">
      <c r="B22" s="172" t="s">
        <v>1975</v>
      </c>
      <c r="C22" s="173" t="s">
        <v>1</v>
      </c>
      <c r="D22" s="621">
        <v>0.72419999999999995</v>
      </c>
      <c r="E22" s="615">
        <f t="shared" si="5"/>
        <v>0.70247399999999993</v>
      </c>
      <c r="F22" s="615">
        <f t="shared" si="6"/>
        <v>0.68074799999999991</v>
      </c>
      <c r="G22" s="615">
        <f t="shared" si="7"/>
        <v>0.659022</v>
      </c>
      <c r="H22" s="615">
        <f t="shared" si="8"/>
        <v>0.63729599999999997</v>
      </c>
      <c r="I22" s="616">
        <f t="shared" si="9"/>
        <v>0.61556999999999995</v>
      </c>
    </row>
    <row r="23" spans="2:9" ht="14.25" customHeight="1" x14ac:dyDescent="0.2">
      <c r="B23" s="172" t="s">
        <v>3083</v>
      </c>
      <c r="C23" s="173" t="s">
        <v>1</v>
      </c>
      <c r="D23" s="621">
        <v>4.26</v>
      </c>
      <c r="E23" s="615">
        <f t="shared" si="5"/>
        <v>4.1322000000000001</v>
      </c>
      <c r="F23" s="615">
        <f t="shared" si="6"/>
        <v>4.0043999999999995</v>
      </c>
      <c r="G23" s="615">
        <f t="shared" si="7"/>
        <v>3.8765999999999998</v>
      </c>
      <c r="H23" s="615">
        <f t="shared" si="8"/>
        <v>3.7487999999999997</v>
      </c>
      <c r="I23" s="616">
        <f t="shared" si="9"/>
        <v>3.6209999999999996</v>
      </c>
    </row>
    <row r="24" spans="2:9" ht="14.25" customHeight="1" x14ac:dyDescent="0.2">
      <c r="B24" s="172" t="s">
        <v>1620</v>
      </c>
      <c r="C24" s="173" t="s">
        <v>1</v>
      </c>
      <c r="D24" s="621">
        <v>0.84250000000000003</v>
      </c>
      <c r="E24" s="615">
        <f t="shared" si="5"/>
        <v>0.81722499999999998</v>
      </c>
      <c r="F24" s="615">
        <f t="shared" si="6"/>
        <v>0.79194999999999993</v>
      </c>
      <c r="G24" s="615">
        <f t="shared" si="7"/>
        <v>0.766675</v>
      </c>
      <c r="H24" s="615">
        <f t="shared" si="8"/>
        <v>0.74140000000000006</v>
      </c>
      <c r="I24" s="616">
        <f t="shared" si="9"/>
        <v>0.71612500000000001</v>
      </c>
    </row>
    <row r="25" spans="2:9" ht="14.25" customHeight="1" x14ac:dyDescent="0.2">
      <c r="B25" s="172" t="s">
        <v>3143</v>
      </c>
      <c r="C25" s="173" t="s">
        <v>1</v>
      </c>
      <c r="D25" s="621">
        <v>1.05</v>
      </c>
      <c r="E25" s="615">
        <f t="shared" si="5"/>
        <v>1.0185</v>
      </c>
      <c r="F25" s="615">
        <f t="shared" si="6"/>
        <v>0.98699999999999999</v>
      </c>
      <c r="G25" s="615">
        <f t="shared" si="7"/>
        <v>0.95550000000000013</v>
      </c>
      <c r="H25" s="615">
        <f t="shared" si="8"/>
        <v>0.92400000000000004</v>
      </c>
      <c r="I25" s="616">
        <f t="shared" si="9"/>
        <v>0.89249999999999996</v>
      </c>
    </row>
    <row r="26" spans="2:9" ht="14.25" customHeight="1" x14ac:dyDescent="0.2">
      <c r="B26" s="172" t="s">
        <v>1969</v>
      </c>
      <c r="C26" s="173" t="s">
        <v>1</v>
      </c>
      <c r="D26" s="621">
        <v>0.85199999999999998</v>
      </c>
      <c r="E26" s="615">
        <f t="shared" ref="E26:E32" si="10">D26*0.97</f>
        <v>0.82643999999999995</v>
      </c>
      <c r="F26" s="615">
        <f t="shared" ref="F26:F32" si="11">D26*0.94</f>
        <v>0.80087999999999993</v>
      </c>
      <c r="G26" s="615">
        <f t="shared" ref="G26:G32" si="12">D26*0.91</f>
        <v>0.77532000000000001</v>
      </c>
      <c r="H26" s="615">
        <f t="shared" ref="H26:H32" si="13">D26*0.88</f>
        <v>0.74975999999999998</v>
      </c>
      <c r="I26" s="616">
        <f t="shared" ref="I26:I32" si="14">D26*0.85</f>
        <v>0.72419999999999995</v>
      </c>
    </row>
    <row r="27" spans="2:9" ht="14.25" customHeight="1" x14ac:dyDescent="0.2">
      <c r="B27" s="172" t="s">
        <v>1619</v>
      </c>
      <c r="C27" s="173" t="s">
        <v>1</v>
      </c>
      <c r="D27" s="621">
        <v>4.0429000000000004</v>
      </c>
      <c r="E27" s="615">
        <f t="shared" si="10"/>
        <v>3.9216130000000002</v>
      </c>
      <c r="F27" s="615">
        <f t="shared" si="11"/>
        <v>3.8003260000000001</v>
      </c>
      <c r="G27" s="615">
        <f t="shared" si="12"/>
        <v>3.6790390000000004</v>
      </c>
      <c r="H27" s="615">
        <f t="shared" si="13"/>
        <v>3.5577520000000002</v>
      </c>
      <c r="I27" s="616">
        <f t="shared" si="14"/>
        <v>3.4364650000000001</v>
      </c>
    </row>
    <row r="28" spans="2:9" ht="14.25" customHeight="1" x14ac:dyDescent="0.2">
      <c r="B28" s="172" t="s">
        <v>3144</v>
      </c>
      <c r="C28" s="173" t="s">
        <v>1</v>
      </c>
      <c r="D28" s="621">
        <v>5.03</v>
      </c>
      <c r="E28" s="615">
        <f t="shared" si="10"/>
        <v>4.8791000000000002</v>
      </c>
      <c r="F28" s="615">
        <f t="shared" si="11"/>
        <v>4.7282000000000002</v>
      </c>
      <c r="G28" s="615">
        <f t="shared" si="12"/>
        <v>4.5773000000000001</v>
      </c>
      <c r="H28" s="615">
        <f t="shared" si="13"/>
        <v>4.4264000000000001</v>
      </c>
      <c r="I28" s="616">
        <f t="shared" si="14"/>
        <v>4.2755000000000001</v>
      </c>
    </row>
    <row r="29" spans="2:9" ht="14.25" customHeight="1" x14ac:dyDescent="0.2">
      <c r="B29" s="172" t="s">
        <v>3282</v>
      </c>
      <c r="C29" s="173" t="s">
        <v>1</v>
      </c>
      <c r="D29" s="621">
        <v>6.75</v>
      </c>
      <c r="E29" s="615">
        <f t="shared" si="10"/>
        <v>6.5474999999999994</v>
      </c>
      <c r="F29" s="615">
        <f t="shared" si="11"/>
        <v>6.3449999999999998</v>
      </c>
      <c r="G29" s="615">
        <f t="shared" si="12"/>
        <v>6.1425000000000001</v>
      </c>
      <c r="H29" s="615">
        <f t="shared" si="13"/>
        <v>5.94</v>
      </c>
      <c r="I29" s="616">
        <f t="shared" si="14"/>
        <v>5.7374999999999998</v>
      </c>
    </row>
    <row r="30" spans="2:9" ht="14.25" customHeight="1" x14ac:dyDescent="0.2">
      <c r="B30" s="172" t="s">
        <v>1971</v>
      </c>
      <c r="C30" s="173" t="s">
        <v>1</v>
      </c>
      <c r="D30" s="621">
        <v>3.9902000000000002</v>
      </c>
      <c r="E30" s="615">
        <f t="shared" si="10"/>
        <v>3.8704939999999999</v>
      </c>
      <c r="F30" s="615">
        <f t="shared" si="11"/>
        <v>3.750788</v>
      </c>
      <c r="G30" s="615">
        <f t="shared" si="12"/>
        <v>3.6310820000000001</v>
      </c>
      <c r="H30" s="615">
        <f t="shared" si="13"/>
        <v>3.5113760000000003</v>
      </c>
      <c r="I30" s="616">
        <f t="shared" si="14"/>
        <v>3.39167</v>
      </c>
    </row>
    <row r="31" spans="2:9" ht="14.25" customHeight="1" x14ac:dyDescent="0.2">
      <c r="B31" s="172" t="s">
        <v>1966</v>
      </c>
      <c r="C31" s="173" t="s">
        <v>1</v>
      </c>
      <c r="D31" s="621">
        <v>0.5</v>
      </c>
      <c r="E31" s="615">
        <f t="shared" si="10"/>
        <v>0.48499999999999999</v>
      </c>
      <c r="F31" s="615">
        <f t="shared" si="11"/>
        <v>0.47</v>
      </c>
      <c r="G31" s="615">
        <f t="shared" si="12"/>
        <v>0.45500000000000002</v>
      </c>
      <c r="H31" s="615">
        <f t="shared" si="13"/>
        <v>0.44</v>
      </c>
      <c r="I31" s="616">
        <f t="shared" si="14"/>
        <v>0.42499999999999999</v>
      </c>
    </row>
    <row r="32" spans="2:9" ht="14.25" customHeight="1" thickBot="1" x14ac:dyDescent="0.25">
      <c r="B32" s="225" t="s">
        <v>1976</v>
      </c>
      <c r="C32" s="226" t="s">
        <v>74</v>
      </c>
      <c r="D32" s="618">
        <f>РУБ!F615</f>
        <v>5.8814864864864864</v>
      </c>
      <c r="E32" s="624">
        <f t="shared" si="10"/>
        <v>5.7050418918918915</v>
      </c>
      <c r="F32" s="624">
        <f t="shared" si="11"/>
        <v>5.5285972972972965</v>
      </c>
      <c r="G32" s="624">
        <f t="shared" si="12"/>
        <v>5.3521527027027025</v>
      </c>
      <c r="H32" s="624">
        <f t="shared" si="13"/>
        <v>5.1757081081081084</v>
      </c>
      <c r="I32" s="625">
        <f t="shared" si="14"/>
        <v>4.9992635135135135</v>
      </c>
    </row>
    <row r="33" spans="2:9" ht="25.5" customHeight="1" thickBot="1" x14ac:dyDescent="0.25">
      <c r="B33" s="751" t="s">
        <v>3386</v>
      </c>
      <c r="C33" s="752"/>
      <c r="D33" s="752"/>
      <c r="E33" s="752"/>
      <c r="F33" s="752"/>
      <c r="G33" s="752"/>
      <c r="H33" s="752"/>
      <c r="I33" s="752"/>
    </row>
    <row r="34" spans="2:9" ht="14.25" customHeight="1" x14ac:dyDescent="0.2">
      <c r="B34" s="611" t="s">
        <v>3355</v>
      </c>
      <c r="C34" s="612" t="s">
        <v>1</v>
      </c>
      <c r="D34" s="617">
        <v>0.79500000000000004</v>
      </c>
      <c r="E34" s="624">
        <f t="shared" ref="E34" si="15">D34*0.97</f>
        <v>0.77115</v>
      </c>
      <c r="F34" s="624">
        <f t="shared" ref="F34" si="16">D34*0.94</f>
        <v>0.74729999999999996</v>
      </c>
      <c r="G34" s="624">
        <f t="shared" ref="G34" si="17">D34*0.91</f>
        <v>0.72345000000000004</v>
      </c>
      <c r="H34" s="624">
        <f t="shared" ref="H34" si="18">D34*0.88</f>
        <v>0.6996</v>
      </c>
      <c r="I34" s="625">
        <f t="shared" ref="I34" si="19">D34*0.85</f>
        <v>0.67574999999999996</v>
      </c>
    </row>
    <row r="35" spans="2:9" ht="14.25" customHeight="1" x14ac:dyDescent="0.2">
      <c r="B35" s="613" t="s">
        <v>3356</v>
      </c>
      <c r="C35" s="609" t="s">
        <v>1</v>
      </c>
      <c r="D35" s="618">
        <v>1.1559999999999999</v>
      </c>
      <c r="E35" s="624">
        <f t="shared" ref="E35:E64" si="20">D35*0.97</f>
        <v>1.1213199999999999</v>
      </c>
      <c r="F35" s="624">
        <f t="shared" ref="F35:F64" si="21">D35*0.94</f>
        <v>1.0866399999999998</v>
      </c>
      <c r="G35" s="624">
        <f t="shared" ref="G35:G64" si="22">D35*0.91</f>
        <v>1.05196</v>
      </c>
      <c r="H35" s="624">
        <f t="shared" ref="H35:H64" si="23">D35*0.88</f>
        <v>1.01728</v>
      </c>
      <c r="I35" s="625">
        <f t="shared" ref="I35:I64" si="24">D35*0.85</f>
        <v>0.98259999999999992</v>
      </c>
    </row>
    <row r="36" spans="2:9" ht="14.25" customHeight="1" x14ac:dyDescent="0.2">
      <c r="B36" s="613" t="s">
        <v>3357</v>
      </c>
      <c r="C36" s="609" t="s">
        <v>1</v>
      </c>
      <c r="D36" s="618">
        <v>2.1680000000000001</v>
      </c>
      <c r="E36" s="624">
        <f t="shared" si="20"/>
        <v>2.1029599999999999</v>
      </c>
      <c r="F36" s="624">
        <f t="shared" si="21"/>
        <v>2.0379200000000002</v>
      </c>
      <c r="G36" s="624">
        <f t="shared" si="22"/>
        <v>1.9728800000000002</v>
      </c>
      <c r="H36" s="624">
        <f t="shared" si="23"/>
        <v>1.9078400000000002</v>
      </c>
      <c r="I36" s="625">
        <f t="shared" si="24"/>
        <v>1.8428</v>
      </c>
    </row>
    <row r="37" spans="2:9" ht="14.25" customHeight="1" x14ac:dyDescent="0.2">
      <c r="B37" s="613" t="s">
        <v>3358</v>
      </c>
      <c r="C37" s="609" t="s">
        <v>1</v>
      </c>
      <c r="D37" s="618">
        <v>1.012</v>
      </c>
      <c r="E37" s="624">
        <f t="shared" si="20"/>
        <v>0.98163999999999996</v>
      </c>
      <c r="F37" s="624">
        <f t="shared" si="21"/>
        <v>0.9512799999999999</v>
      </c>
      <c r="G37" s="624">
        <f t="shared" si="22"/>
        <v>0.92092000000000007</v>
      </c>
      <c r="H37" s="624">
        <f t="shared" si="23"/>
        <v>0.89056000000000002</v>
      </c>
      <c r="I37" s="625">
        <f t="shared" si="24"/>
        <v>0.86019999999999996</v>
      </c>
    </row>
    <row r="38" spans="2:9" ht="14.25" customHeight="1" x14ac:dyDescent="0.2">
      <c r="B38" s="613" t="s">
        <v>3359</v>
      </c>
      <c r="C38" s="609" t="s">
        <v>1</v>
      </c>
      <c r="D38" s="618">
        <v>4.444</v>
      </c>
      <c r="E38" s="624">
        <f t="shared" si="20"/>
        <v>4.3106799999999996</v>
      </c>
      <c r="F38" s="624">
        <f t="shared" si="21"/>
        <v>4.1773599999999993</v>
      </c>
      <c r="G38" s="624">
        <f t="shared" si="22"/>
        <v>4.0440399999999999</v>
      </c>
      <c r="H38" s="624">
        <f t="shared" si="23"/>
        <v>3.91072</v>
      </c>
      <c r="I38" s="625">
        <f t="shared" si="24"/>
        <v>3.7773999999999996</v>
      </c>
    </row>
    <row r="39" spans="2:9" ht="14.25" customHeight="1" x14ac:dyDescent="0.2">
      <c r="B39" s="613" t="s">
        <v>3360</v>
      </c>
      <c r="C39" s="609" t="s">
        <v>1</v>
      </c>
      <c r="D39" s="618">
        <v>2.3839999999999999</v>
      </c>
      <c r="E39" s="624">
        <f t="shared" si="20"/>
        <v>2.3124799999999999</v>
      </c>
      <c r="F39" s="624">
        <f t="shared" si="21"/>
        <v>2.2409599999999998</v>
      </c>
      <c r="G39" s="624">
        <f t="shared" si="22"/>
        <v>2.1694399999999998</v>
      </c>
      <c r="H39" s="624">
        <f t="shared" si="23"/>
        <v>2.0979199999999998</v>
      </c>
      <c r="I39" s="625">
        <f t="shared" si="24"/>
        <v>2.0263999999999998</v>
      </c>
    </row>
    <row r="40" spans="2:9" ht="14.25" customHeight="1" x14ac:dyDescent="0.2">
      <c r="B40" s="613" t="s">
        <v>3361</v>
      </c>
      <c r="C40" s="609" t="s">
        <v>1</v>
      </c>
      <c r="D40" s="618">
        <v>1.228</v>
      </c>
      <c r="E40" s="624">
        <f t="shared" si="20"/>
        <v>1.19116</v>
      </c>
      <c r="F40" s="624">
        <f t="shared" si="21"/>
        <v>1.15432</v>
      </c>
      <c r="G40" s="624">
        <f t="shared" si="22"/>
        <v>1.11748</v>
      </c>
      <c r="H40" s="624">
        <f t="shared" si="23"/>
        <v>1.08064</v>
      </c>
      <c r="I40" s="625">
        <f t="shared" si="24"/>
        <v>1.0438000000000001</v>
      </c>
    </row>
    <row r="41" spans="2:9" ht="14.25" customHeight="1" x14ac:dyDescent="0.2">
      <c r="B41" s="613" t="s">
        <v>3362</v>
      </c>
      <c r="C41" s="609" t="s">
        <v>1</v>
      </c>
      <c r="D41" s="618">
        <v>4.6609999999999996</v>
      </c>
      <c r="E41" s="624">
        <f t="shared" si="20"/>
        <v>4.5211699999999997</v>
      </c>
      <c r="F41" s="624">
        <f t="shared" si="21"/>
        <v>4.3813399999999998</v>
      </c>
      <c r="G41" s="624">
        <f t="shared" si="22"/>
        <v>4.2415099999999999</v>
      </c>
      <c r="H41" s="624">
        <f t="shared" si="23"/>
        <v>4.10168</v>
      </c>
      <c r="I41" s="625">
        <f t="shared" si="24"/>
        <v>3.9618499999999996</v>
      </c>
    </row>
    <row r="42" spans="2:9" ht="14.25" customHeight="1" x14ac:dyDescent="0.2">
      <c r="B42" s="613" t="s">
        <v>3363</v>
      </c>
      <c r="C42" s="609" t="s">
        <v>1</v>
      </c>
      <c r="D42" s="618">
        <v>7.407</v>
      </c>
      <c r="E42" s="624">
        <f t="shared" si="20"/>
        <v>7.1847899999999996</v>
      </c>
      <c r="F42" s="624">
        <f t="shared" si="21"/>
        <v>6.96258</v>
      </c>
      <c r="G42" s="624">
        <f t="shared" si="22"/>
        <v>6.7403700000000004</v>
      </c>
      <c r="H42" s="624">
        <f t="shared" si="23"/>
        <v>6.51816</v>
      </c>
      <c r="I42" s="625">
        <f t="shared" si="24"/>
        <v>6.2959499999999995</v>
      </c>
    </row>
    <row r="43" spans="2:9" ht="14.25" customHeight="1" x14ac:dyDescent="0.2">
      <c r="B43" s="613" t="s">
        <v>3364</v>
      </c>
      <c r="C43" s="609" t="s">
        <v>1</v>
      </c>
      <c r="D43" s="618">
        <v>1.59</v>
      </c>
      <c r="E43" s="624">
        <f t="shared" si="20"/>
        <v>1.5423</v>
      </c>
      <c r="F43" s="624">
        <f t="shared" si="21"/>
        <v>1.4945999999999999</v>
      </c>
      <c r="G43" s="624">
        <f t="shared" si="22"/>
        <v>1.4469000000000001</v>
      </c>
      <c r="H43" s="624">
        <f t="shared" si="23"/>
        <v>1.3992</v>
      </c>
      <c r="I43" s="625">
        <f t="shared" si="24"/>
        <v>1.3514999999999999</v>
      </c>
    </row>
    <row r="44" spans="2:9" ht="14.25" customHeight="1" x14ac:dyDescent="0.2">
      <c r="B44" s="613" t="s">
        <v>3365</v>
      </c>
      <c r="C44" s="609" t="s">
        <v>1</v>
      </c>
      <c r="D44" s="618">
        <v>1.4450000000000001</v>
      </c>
      <c r="E44" s="624">
        <f t="shared" si="20"/>
        <v>1.4016500000000001</v>
      </c>
      <c r="F44" s="624">
        <f t="shared" si="21"/>
        <v>1.3583000000000001</v>
      </c>
      <c r="G44" s="624">
        <f t="shared" si="22"/>
        <v>1.3149500000000001</v>
      </c>
      <c r="H44" s="624">
        <f t="shared" si="23"/>
        <v>1.2716000000000001</v>
      </c>
      <c r="I44" s="625">
        <f t="shared" si="24"/>
        <v>1.2282500000000001</v>
      </c>
    </row>
    <row r="45" spans="2:9" ht="14.25" customHeight="1" x14ac:dyDescent="0.2">
      <c r="B45" s="613" t="s">
        <v>3366</v>
      </c>
      <c r="C45" s="609" t="s">
        <v>1</v>
      </c>
      <c r="D45" s="618">
        <v>1.59</v>
      </c>
      <c r="E45" s="624">
        <f t="shared" si="20"/>
        <v>1.5423</v>
      </c>
      <c r="F45" s="624">
        <f t="shared" si="21"/>
        <v>1.4945999999999999</v>
      </c>
      <c r="G45" s="624">
        <f t="shared" si="22"/>
        <v>1.4469000000000001</v>
      </c>
      <c r="H45" s="624">
        <f t="shared" si="23"/>
        <v>1.3992</v>
      </c>
      <c r="I45" s="625">
        <f t="shared" si="24"/>
        <v>1.3514999999999999</v>
      </c>
    </row>
    <row r="46" spans="2:9" ht="14.25" customHeight="1" x14ac:dyDescent="0.2">
      <c r="B46" s="613" t="s">
        <v>3367</v>
      </c>
      <c r="C46" s="609" t="s">
        <v>1</v>
      </c>
      <c r="D46" s="618">
        <v>1.4450000000000001</v>
      </c>
      <c r="E46" s="624">
        <f t="shared" si="20"/>
        <v>1.4016500000000001</v>
      </c>
      <c r="F46" s="624">
        <f t="shared" si="21"/>
        <v>1.3583000000000001</v>
      </c>
      <c r="G46" s="624">
        <f t="shared" si="22"/>
        <v>1.3149500000000001</v>
      </c>
      <c r="H46" s="624">
        <f t="shared" si="23"/>
        <v>1.2716000000000001</v>
      </c>
      <c r="I46" s="625">
        <f t="shared" si="24"/>
        <v>1.2282500000000001</v>
      </c>
    </row>
    <row r="47" spans="2:9" ht="14.25" customHeight="1" x14ac:dyDescent="0.2">
      <c r="B47" s="613" t="s">
        <v>3368</v>
      </c>
      <c r="C47" s="609" t="s">
        <v>1</v>
      </c>
      <c r="D47" s="618">
        <v>0.217</v>
      </c>
      <c r="E47" s="624">
        <f t="shared" si="20"/>
        <v>0.21048999999999998</v>
      </c>
      <c r="F47" s="624">
        <f t="shared" si="21"/>
        <v>0.20397999999999999</v>
      </c>
      <c r="G47" s="624">
        <f t="shared" si="22"/>
        <v>0.19747000000000001</v>
      </c>
      <c r="H47" s="624">
        <f t="shared" si="23"/>
        <v>0.19095999999999999</v>
      </c>
      <c r="I47" s="625">
        <f t="shared" si="24"/>
        <v>0.18445</v>
      </c>
    </row>
    <row r="48" spans="2:9" ht="14.25" customHeight="1" x14ac:dyDescent="0.2">
      <c r="B48" s="613" t="s">
        <v>3369</v>
      </c>
      <c r="C48" s="609" t="s">
        <v>1</v>
      </c>
      <c r="D48" s="618">
        <v>0.14499999999999999</v>
      </c>
      <c r="E48" s="624">
        <f t="shared" si="20"/>
        <v>0.14065</v>
      </c>
      <c r="F48" s="624">
        <f t="shared" si="21"/>
        <v>0.13629999999999998</v>
      </c>
      <c r="G48" s="624">
        <f t="shared" si="22"/>
        <v>0.13194999999999998</v>
      </c>
      <c r="H48" s="624">
        <f t="shared" si="23"/>
        <v>0.12759999999999999</v>
      </c>
      <c r="I48" s="625">
        <f t="shared" si="24"/>
        <v>0.12324999999999998</v>
      </c>
    </row>
    <row r="49" spans="2:9" ht="14.25" customHeight="1" x14ac:dyDescent="0.2">
      <c r="B49" s="613" t="s">
        <v>3370</v>
      </c>
      <c r="C49" s="609" t="s">
        <v>1</v>
      </c>
      <c r="D49" s="618">
        <v>0.434</v>
      </c>
      <c r="E49" s="624">
        <f t="shared" si="20"/>
        <v>0.42097999999999997</v>
      </c>
      <c r="F49" s="624">
        <f t="shared" si="21"/>
        <v>0.40795999999999999</v>
      </c>
      <c r="G49" s="624">
        <f t="shared" si="22"/>
        <v>0.39494000000000001</v>
      </c>
      <c r="H49" s="624">
        <f t="shared" si="23"/>
        <v>0.38191999999999998</v>
      </c>
      <c r="I49" s="625">
        <f t="shared" si="24"/>
        <v>0.36890000000000001</v>
      </c>
    </row>
    <row r="50" spans="2:9" ht="14.25" customHeight="1" x14ac:dyDescent="0.2">
      <c r="B50" s="613" t="s">
        <v>3371</v>
      </c>
      <c r="C50" s="609" t="s">
        <v>1</v>
      </c>
      <c r="D50" s="618">
        <v>1.373</v>
      </c>
      <c r="E50" s="624">
        <f t="shared" si="20"/>
        <v>1.3318099999999999</v>
      </c>
      <c r="F50" s="624">
        <f t="shared" si="21"/>
        <v>1.2906199999999999</v>
      </c>
      <c r="G50" s="624">
        <f t="shared" si="22"/>
        <v>1.24943</v>
      </c>
      <c r="H50" s="624">
        <f t="shared" si="23"/>
        <v>1.20824</v>
      </c>
      <c r="I50" s="625">
        <f t="shared" si="24"/>
        <v>1.1670499999999999</v>
      </c>
    </row>
    <row r="51" spans="2:9" ht="14.25" customHeight="1" x14ac:dyDescent="0.2">
      <c r="B51" s="613" t="s">
        <v>3372</v>
      </c>
      <c r="C51" s="609" t="s">
        <v>1</v>
      </c>
      <c r="D51" s="618">
        <v>1.012</v>
      </c>
      <c r="E51" s="624">
        <f t="shared" si="20"/>
        <v>0.98163999999999996</v>
      </c>
      <c r="F51" s="624">
        <f t="shared" si="21"/>
        <v>0.9512799999999999</v>
      </c>
      <c r="G51" s="624">
        <f t="shared" si="22"/>
        <v>0.92092000000000007</v>
      </c>
      <c r="H51" s="624">
        <f t="shared" si="23"/>
        <v>0.89056000000000002</v>
      </c>
      <c r="I51" s="625">
        <f t="shared" si="24"/>
        <v>0.86019999999999996</v>
      </c>
    </row>
    <row r="52" spans="2:9" ht="14.25" customHeight="1" x14ac:dyDescent="0.2">
      <c r="B52" s="613" t="s">
        <v>3373</v>
      </c>
      <c r="C52" s="609" t="s">
        <v>1</v>
      </c>
      <c r="D52" s="618">
        <v>0.61399999999999999</v>
      </c>
      <c r="E52" s="624">
        <f t="shared" si="20"/>
        <v>0.59558</v>
      </c>
      <c r="F52" s="624">
        <f t="shared" si="21"/>
        <v>0.57716000000000001</v>
      </c>
      <c r="G52" s="624">
        <f t="shared" si="22"/>
        <v>0.55874000000000001</v>
      </c>
      <c r="H52" s="624">
        <f t="shared" si="23"/>
        <v>0.54032000000000002</v>
      </c>
      <c r="I52" s="625">
        <f t="shared" si="24"/>
        <v>0.52190000000000003</v>
      </c>
    </row>
    <row r="53" spans="2:9" ht="14.25" customHeight="1" x14ac:dyDescent="0.2">
      <c r="B53" s="613" t="s">
        <v>3374</v>
      </c>
      <c r="C53" s="609" t="s">
        <v>1</v>
      </c>
      <c r="D53" s="618">
        <v>11.85</v>
      </c>
      <c r="E53" s="624">
        <f t="shared" si="20"/>
        <v>11.494499999999999</v>
      </c>
      <c r="F53" s="624">
        <f t="shared" si="21"/>
        <v>11.138999999999999</v>
      </c>
      <c r="G53" s="624">
        <f t="shared" si="22"/>
        <v>10.7835</v>
      </c>
      <c r="H53" s="624">
        <f t="shared" si="23"/>
        <v>10.427999999999999</v>
      </c>
      <c r="I53" s="625">
        <f t="shared" si="24"/>
        <v>10.0725</v>
      </c>
    </row>
    <row r="54" spans="2:9" ht="14.25" customHeight="1" x14ac:dyDescent="0.2">
      <c r="B54" s="613" t="s">
        <v>3375</v>
      </c>
      <c r="C54" s="609" t="s">
        <v>1</v>
      </c>
      <c r="D54" s="618">
        <v>12.212</v>
      </c>
      <c r="E54" s="624">
        <f t="shared" si="20"/>
        <v>11.84564</v>
      </c>
      <c r="F54" s="624">
        <f t="shared" si="21"/>
        <v>11.479279999999999</v>
      </c>
      <c r="G54" s="624">
        <f t="shared" si="22"/>
        <v>11.112920000000001</v>
      </c>
      <c r="H54" s="624">
        <f t="shared" si="23"/>
        <v>10.746560000000001</v>
      </c>
      <c r="I54" s="625">
        <f t="shared" si="24"/>
        <v>10.3802</v>
      </c>
    </row>
    <row r="55" spans="2:9" ht="14.25" customHeight="1" x14ac:dyDescent="0.2">
      <c r="B55" s="613" t="s">
        <v>3376</v>
      </c>
      <c r="C55" s="609" t="s">
        <v>74</v>
      </c>
      <c r="D55" s="618">
        <v>1.698</v>
      </c>
      <c r="E55" s="624">
        <f t="shared" si="20"/>
        <v>1.64706</v>
      </c>
      <c r="F55" s="624">
        <f t="shared" si="21"/>
        <v>1.5961199999999998</v>
      </c>
      <c r="G55" s="624">
        <f t="shared" si="22"/>
        <v>1.54518</v>
      </c>
      <c r="H55" s="624">
        <f t="shared" si="23"/>
        <v>1.49424</v>
      </c>
      <c r="I55" s="625">
        <f t="shared" si="24"/>
        <v>1.4433</v>
      </c>
    </row>
    <row r="56" spans="2:9" ht="14.25" customHeight="1" x14ac:dyDescent="0.2">
      <c r="B56" s="613" t="s">
        <v>3377</v>
      </c>
      <c r="C56" s="609" t="s">
        <v>74</v>
      </c>
      <c r="D56" s="618">
        <v>0.93899999999999995</v>
      </c>
      <c r="E56" s="624">
        <f t="shared" si="20"/>
        <v>0.91082999999999992</v>
      </c>
      <c r="F56" s="624">
        <f t="shared" si="21"/>
        <v>0.88265999999999989</v>
      </c>
      <c r="G56" s="624">
        <f t="shared" si="22"/>
        <v>0.85448999999999997</v>
      </c>
      <c r="H56" s="624">
        <f t="shared" si="23"/>
        <v>0.82631999999999994</v>
      </c>
      <c r="I56" s="625">
        <f t="shared" si="24"/>
        <v>0.79814999999999992</v>
      </c>
    </row>
    <row r="57" spans="2:9" ht="14.25" customHeight="1" x14ac:dyDescent="0.2">
      <c r="B57" s="613" t="s">
        <v>3378</v>
      </c>
      <c r="C57" s="609" t="s">
        <v>1</v>
      </c>
      <c r="D57" s="618">
        <v>0.36099999999999999</v>
      </c>
      <c r="E57" s="624">
        <f t="shared" si="20"/>
        <v>0.35016999999999998</v>
      </c>
      <c r="F57" s="624">
        <f t="shared" si="21"/>
        <v>0.33933999999999997</v>
      </c>
      <c r="G57" s="624">
        <f t="shared" si="22"/>
        <v>0.32851000000000002</v>
      </c>
      <c r="H57" s="624">
        <f t="shared" si="23"/>
        <v>0.31768000000000002</v>
      </c>
      <c r="I57" s="625">
        <f t="shared" si="24"/>
        <v>0.30684999999999996</v>
      </c>
    </row>
    <row r="58" spans="2:9" ht="14.25" customHeight="1" x14ac:dyDescent="0.2">
      <c r="B58" s="613" t="s">
        <v>3379</v>
      </c>
      <c r="C58" s="609" t="s">
        <v>1</v>
      </c>
      <c r="D58" s="618">
        <v>0.75900000000000001</v>
      </c>
      <c r="E58" s="624">
        <f t="shared" si="20"/>
        <v>0.73622999999999994</v>
      </c>
      <c r="F58" s="624">
        <f t="shared" si="21"/>
        <v>0.71345999999999998</v>
      </c>
      <c r="G58" s="624">
        <f t="shared" si="22"/>
        <v>0.69069000000000003</v>
      </c>
      <c r="H58" s="624">
        <f t="shared" si="23"/>
        <v>0.66791999999999996</v>
      </c>
      <c r="I58" s="625">
        <f t="shared" si="24"/>
        <v>0.64515</v>
      </c>
    </row>
    <row r="59" spans="2:9" ht="14.25" customHeight="1" x14ac:dyDescent="0.2">
      <c r="B59" s="613" t="s">
        <v>3380</v>
      </c>
      <c r="C59" s="609" t="s">
        <v>1</v>
      </c>
      <c r="D59" s="618">
        <v>2.3479999999999999</v>
      </c>
      <c r="E59" s="624">
        <f t="shared" si="20"/>
        <v>2.2775599999999998</v>
      </c>
      <c r="F59" s="624">
        <f t="shared" si="21"/>
        <v>2.2071199999999997</v>
      </c>
      <c r="G59" s="624">
        <f t="shared" si="22"/>
        <v>2.1366800000000001</v>
      </c>
      <c r="H59" s="624">
        <f t="shared" si="23"/>
        <v>2.0662400000000001</v>
      </c>
      <c r="I59" s="625">
        <f t="shared" si="24"/>
        <v>1.9957999999999998</v>
      </c>
    </row>
    <row r="60" spans="2:9" ht="14.25" customHeight="1" x14ac:dyDescent="0.2">
      <c r="B60" s="613" t="s">
        <v>3381</v>
      </c>
      <c r="C60" s="609" t="s">
        <v>74</v>
      </c>
      <c r="D60" s="618">
        <v>5.7130000000000001</v>
      </c>
      <c r="E60" s="624">
        <f t="shared" si="20"/>
        <v>5.5416099999999995</v>
      </c>
      <c r="F60" s="624">
        <f t="shared" si="21"/>
        <v>5.3702199999999998</v>
      </c>
      <c r="G60" s="624">
        <f t="shared" si="22"/>
        <v>5.1988300000000001</v>
      </c>
      <c r="H60" s="624">
        <f t="shared" si="23"/>
        <v>5.0274400000000004</v>
      </c>
      <c r="I60" s="625">
        <f t="shared" si="24"/>
        <v>4.8560499999999998</v>
      </c>
    </row>
    <row r="61" spans="2:9" ht="14.25" customHeight="1" x14ac:dyDescent="0.2">
      <c r="B61" s="613" t="s">
        <v>3382</v>
      </c>
      <c r="C61" s="609" t="s">
        <v>74</v>
      </c>
      <c r="D61" s="618">
        <v>4.9390000000000001</v>
      </c>
      <c r="E61" s="624">
        <f t="shared" si="20"/>
        <v>4.7908299999999997</v>
      </c>
      <c r="F61" s="624">
        <f t="shared" si="21"/>
        <v>4.6426600000000002</v>
      </c>
      <c r="G61" s="624">
        <f t="shared" si="22"/>
        <v>4.4944899999999999</v>
      </c>
      <c r="H61" s="624">
        <f t="shared" si="23"/>
        <v>4.3463200000000004</v>
      </c>
      <c r="I61" s="625">
        <f t="shared" si="24"/>
        <v>4.19815</v>
      </c>
    </row>
    <row r="62" spans="2:9" ht="14.25" customHeight="1" x14ac:dyDescent="0.2">
      <c r="B62" s="613" t="s">
        <v>3383</v>
      </c>
      <c r="C62" s="609" t="s">
        <v>74</v>
      </c>
      <c r="D62" s="618">
        <v>3.63</v>
      </c>
      <c r="E62" s="624">
        <f t="shared" si="20"/>
        <v>3.5210999999999997</v>
      </c>
      <c r="F62" s="624">
        <f t="shared" si="21"/>
        <v>3.4121999999999999</v>
      </c>
      <c r="G62" s="624">
        <f t="shared" si="22"/>
        <v>3.3033000000000001</v>
      </c>
      <c r="H62" s="624">
        <f t="shared" si="23"/>
        <v>3.1943999999999999</v>
      </c>
      <c r="I62" s="625">
        <f t="shared" si="24"/>
        <v>3.0854999999999997</v>
      </c>
    </row>
    <row r="63" spans="2:9" ht="14.25" customHeight="1" x14ac:dyDescent="0.2">
      <c r="B63" s="613" t="s">
        <v>3384</v>
      </c>
      <c r="C63" s="609" t="s">
        <v>74</v>
      </c>
      <c r="D63" s="618">
        <v>9.4019999999999992</v>
      </c>
      <c r="E63" s="624">
        <f t="shared" si="20"/>
        <v>9.1199399999999997</v>
      </c>
      <c r="F63" s="624">
        <f t="shared" si="21"/>
        <v>8.8378799999999984</v>
      </c>
      <c r="G63" s="624">
        <f t="shared" si="22"/>
        <v>8.5558199999999989</v>
      </c>
      <c r="H63" s="624">
        <f t="shared" si="23"/>
        <v>8.2737599999999993</v>
      </c>
      <c r="I63" s="625">
        <f t="shared" si="24"/>
        <v>7.9916999999999989</v>
      </c>
    </row>
    <row r="64" spans="2:9" ht="14.25" customHeight="1" thickBot="1" x14ac:dyDescent="0.25">
      <c r="B64" s="614" t="s">
        <v>3385</v>
      </c>
      <c r="C64" s="610" t="s">
        <v>74</v>
      </c>
      <c r="D64" s="619">
        <v>10.116</v>
      </c>
      <c r="E64" s="624">
        <f t="shared" si="20"/>
        <v>9.8125199999999992</v>
      </c>
      <c r="F64" s="624">
        <f t="shared" si="21"/>
        <v>9.5090399999999988</v>
      </c>
      <c r="G64" s="624">
        <f t="shared" si="22"/>
        <v>9.2055600000000002</v>
      </c>
      <c r="H64" s="624">
        <f t="shared" si="23"/>
        <v>8.9020799999999998</v>
      </c>
      <c r="I64" s="625">
        <f t="shared" si="24"/>
        <v>8.5985999999999994</v>
      </c>
    </row>
    <row r="65" spans="2:9" ht="25.5" customHeight="1" thickBot="1" x14ac:dyDescent="0.25">
      <c r="B65" s="759" t="s">
        <v>3078</v>
      </c>
      <c r="C65" s="760"/>
      <c r="D65" s="760"/>
      <c r="E65" s="760"/>
      <c r="F65" s="760"/>
      <c r="G65" s="760"/>
      <c r="H65" s="760"/>
      <c r="I65" s="760"/>
    </row>
    <row r="66" spans="2:9" ht="14.25" customHeight="1" x14ac:dyDescent="0.2">
      <c r="B66" s="487" t="s">
        <v>3071</v>
      </c>
      <c r="C66" s="488" t="s">
        <v>1</v>
      </c>
      <c r="D66" s="626">
        <v>2.3149999999999999</v>
      </c>
      <c r="E66" s="624">
        <f t="shared" ref="E66:E72" si="25">D66*0.97</f>
        <v>2.2455499999999997</v>
      </c>
      <c r="F66" s="624">
        <f t="shared" ref="F66:F72" si="26">D66*0.94</f>
        <v>2.1760999999999999</v>
      </c>
      <c r="G66" s="624">
        <f t="shared" ref="G66:G72" si="27">D66*0.91</f>
        <v>2.1066500000000001</v>
      </c>
      <c r="H66" s="624">
        <f t="shared" ref="H66:H72" si="28">D66*0.88</f>
        <v>2.0371999999999999</v>
      </c>
      <c r="I66" s="625">
        <f t="shared" ref="I66:I72" si="29">D66*0.85</f>
        <v>1.9677499999999999</v>
      </c>
    </row>
    <row r="67" spans="2:9" ht="14.25" customHeight="1" x14ac:dyDescent="0.2">
      <c r="B67" s="489" t="s">
        <v>3072</v>
      </c>
      <c r="C67" s="490" t="s">
        <v>1</v>
      </c>
      <c r="D67" s="627">
        <v>4.5439999999999996</v>
      </c>
      <c r="E67" s="624">
        <f t="shared" si="25"/>
        <v>4.4076799999999992</v>
      </c>
      <c r="F67" s="624">
        <f t="shared" si="26"/>
        <v>4.2713599999999996</v>
      </c>
      <c r="G67" s="624">
        <f t="shared" si="27"/>
        <v>4.13504</v>
      </c>
      <c r="H67" s="624">
        <f t="shared" si="28"/>
        <v>3.9987199999999996</v>
      </c>
      <c r="I67" s="625">
        <f t="shared" si="29"/>
        <v>3.8623999999999996</v>
      </c>
    </row>
    <row r="68" spans="2:9" ht="14.25" customHeight="1" x14ac:dyDescent="0.2">
      <c r="B68" s="491" t="s">
        <v>3073</v>
      </c>
      <c r="C68" s="490" t="s">
        <v>1</v>
      </c>
      <c r="D68" s="627">
        <v>0.56799999999999995</v>
      </c>
      <c r="E68" s="624">
        <f t="shared" si="25"/>
        <v>0.55095999999999989</v>
      </c>
      <c r="F68" s="624">
        <f t="shared" si="26"/>
        <v>0.53391999999999995</v>
      </c>
      <c r="G68" s="624">
        <f t="shared" si="27"/>
        <v>0.51688000000000001</v>
      </c>
      <c r="H68" s="624">
        <f t="shared" si="28"/>
        <v>0.49983999999999995</v>
      </c>
      <c r="I68" s="625">
        <f t="shared" si="29"/>
        <v>0.48279999999999995</v>
      </c>
    </row>
    <row r="69" spans="2:9" ht="14.25" customHeight="1" x14ac:dyDescent="0.2">
      <c r="B69" s="489" t="s">
        <v>3074</v>
      </c>
      <c r="C69" s="490" t="s">
        <v>1</v>
      </c>
      <c r="D69" s="627">
        <v>2.84</v>
      </c>
      <c r="E69" s="624">
        <f t="shared" si="25"/>
        <v>2.7547999999999999</v>
      </c>
      <c r="F69" s="624">
        <f t="shared" si="26"/>
        <v>2.6695999999999995</v>
      </c>
      <c r="G69" s="624">
        <f t="shared" si="27"/>
        <v>2.5844</v>
      </c>
      <c r="H69" s="624">
        <f t="shared" si="28"/>
        <v>2.4992000000000001</v>
      </c>
      <c r="I69" s="625">
        <f t="shared" si="29"/>
        <v>2.4139999999999997</v>
      </c>
    </row>
    <row r="70" spans="2:9" ht="14.25" customHeight="1" x14ac:dyDescent="0.2">
      <c r="B70" s="489" t="s">
        <v>3075</v>
      </c>
      <c r="C70" s="490" t="s">
        <v>1</v>
      </c>
      <c r="D70" s="627">
        <v>2.84</v>
      </c>
      <c r="E70" s="624">
        <f t="shared" si="25"/>
        <v>2.7547999999999999</v>
      </c>
      <c r="F70" s="624">
        <f t="shared" si="26"/>
        <v>2.6695999999999995</v>
      </c>
      <c r="G70" s="624">
        <f t="shared" si="27"/>
        <v>2.5844</v>
      </c>
      <c r="H70" s="624">
        <f t="shared" si="28"/>
        <v>2.4992000000000001</v>
      </c>
      <c r="I70" s="625">
        <f t="shared" si="29"/>
        <v>2.4139999999999997</v>
      </c>
    </row>
    <row r="71" spans="2:9" ht="14.25" customHeight="1" x14ac:dyDescent="0.2">
      <c r="B71" s="489" t="s">
        <v>3076</v>
      </c>
      <c r="C71" s="490" t="s">
        <v>1</v>
      </c>
      <c r="D71" s="627">
        <v>1.292</v>
      </c>
      <c r="E71" s="624">
        <f t="shared" si="25"/>
        <v>1.2532399999999999</v>
      </c>
      <c r="F71" s="624">
        <f t="shared" si="26"/>
        <v>1.21448</v>
      </c>
      <c r="G71" s="624">
        <f t="shared" si="27"/>
        <v>1.1757200000000001</v>
      </c>
      <c r="H71" s="624">
        <f t="shared" si="28"/>
        <v>1.13696</v>
      </c>
      <c r="I71" s="625">
        <f t="shared" si="29"/>
        <v>1.0982000000000001</v>
      </c>
    </row>
    <row r="72" spans="2:9" ht="14.25" customHeight="1" thickBot="1" x14ac:dyDescent="0.25">
      <c r="B72" s="492" t="s">
        <v>3077</v>
      </c>
      <c r="C72" s="493" t="s">
        <v>12</v>
      </c>
      <c r="D72" s="628">
        <v>28.4</v>
      </c>
      <c r="E72" s="624">
        <f t="shared" si="25"/>
        <v>27.547999999999998</v>
      </c>
      <c r="F72" s="624">
        <f t="shared" si="26"/>
        <v>26.695999999999998</v>
      </c>
      <c r="G72" s="624">
        <f t="shared" si="27"/>
        <v>25.844000000000001</v>
      </c>
      <c r="H72" s="624">
        <f t="shared" si="28"/>
        <v>24.991999999999997</v>
      </c>
      <c r="I72" s="625">
        <f t="shared" si="29"/>
        <v>24.139999999999997</v>
      </c>
    </row>
    <row r="73" spans="2:9" ht="25.5" customHeight="1" thickBot="1" x14ac:dyDescent="0.25">
      <c r="B73" s="757" t="s">
        <v>3043</v>
      </c>
      <c r="C73" s="758"/>
      <c r="D73" s="758"/>
      <c r="E73" s="758"/>
      <c r="F73" s="758"/>
      <c r="G73" s="758"/>
      <c r="H73" s="758"/>
      <c r="I73" s="758"/>
    </row>
    <row r="74" spans="2:9" ht="14.25" customHeight="1" x14ac:dyDescent="0.2">
      <c r="B74" s="233" t="s">
        <v>1621</v>
      </c>
      <c r="C74" s="478" t="s">
        <v>1</v>
      </c>
      <c r="D74" s="629">
        <v>0.12429999999999999</v>
      </c>
      <c r="E74" s="630">
        <f t="shared" ref="E74:E79" si="30">D74*0.97</f>
        <v>0.120571</v>
      </c>
      <c r="F74" s="630">
        <f t="shared" ref="F74:F79" si="31">D74*0.94</f>
        <v>0.11684199999999999</v>
      </c>
      <c r="G74" s="630">
        <f t="shared" ref="G74:G79" si="32">D74*0.91</f>
        <v>0.11311299999999999</v>
      </c>
      <c r="H74" s="630">
        <f t="shared" ref="H74:H79" si="33">D74*0.88</f>
        <v>0.109384</v>
      </c>
      <c r="I74" s="631">
        <f t="shared" ref="I74:I79" si="34">D74*0.85</f>
        <v>0.105655</v>
      </c>
    </row>
    <row r="75" spans="2:9" ht="14.25" customHeight="1" x14ac:dyDescent="0.2">
      <c r="B75" s="172" t="s">
        <v>3145</v>
      </c>
      <c r="C75" s="173" t="s">
        <v>1</v>
      </c>
      <c r="D75" s="621">
        <v>0.1545</v>
      </c>
      <c r="E75" s="615">
        <f t="shared" si="30"/>
        <v>0.149865</v>
      </c>
      <c r="F75" s="615">
        <f t="shared" si="31"/>
        <v>0.14523</v>
      </c>
      <c r="G75" s="615">
        <f t="shared" si="32"/>
        <v>0.140595</v>
      </c>
      <c r="H75" s="615">
        <f t="shared" si="33"/>
        <v>0.13596</v>
      </c>
      <c r="I75" s="616">
        <f t="shared" si="34"/>
        <v>0.131325</v>
      </c>
    </row>
    <row r="76" spans="2:9" ht="14.25" customHeight="1" x14ac:dyDescent="0.2">
      <c r="B76" s="172" t="s">
        <v>3146</v>
      </c>
      <c r="C76" s="173" t="s">
        <v>1</v>
      </c>
      <c r="D76" s="621">
        <v>0.15</v>
      </c>
      <c r="E76" s="615">
        <f t="shared" si="30"/>
        <v>0.14549999999999999</v>
      </c>
      <c r="F76" s="615">
        <f t="shared" si="31"/>
        <v>0.14099999999999999</v>
      </c>
      <c r="G76" s="615">
        <f t="shared" si="32"/>
        <v>0.13650000000000001</v>
      </c>
      <c r="H76" s="615">
        <f t="shared" si="33"/>
        <v>0.13200000000000001</v>
      </c>
      <c r="I76" s="616">
        <f t="shared" si="34"/>
        <v>0.1275</v>
      </c>
    </row>
    <row r="77" spans="2:9" ht="14.25" customHeight="1" x14ac:dyDescent="0.2">
      <c r="B77" s="172" t="s">
        <v>3091</v>
      </c>
      <c r="C77" s="173" t="s">
        <v>1</v>
      </c>
      <c r="D77" s="621">
        <v>0.76</v>
      </c>
      <c r="E77" s="615">
        <f t="shared" si="30"/>
        <v>0.73719999999999997</v>
      </c>
      <c r="F77" s="615">
        <f t="shared" si="31"/>
        <v>0.71439999999999992</v>
      </c>
      <c r="G77" s="615">
        <f t="shared" si="32"/>
        <v>0.69159999999999999</v>
      </c>
      <c r="H77" s="615">
        <f t="shared" si="33"/>
        <v>0.66880000000000006</v>
      </c>
      <c r="I77" s="616">
        <f t="shared" si="34"/>
        <v>0.64600000000000002</v>
      </c>
    </row>
    <row r="78" spans="2:9" ht="14.25" customHeight="1" x14ac:dyDescent="0.2">
      <c r="B78" s="172" t="s">
        <v>3270</v>
      </c>
      <c r="C78" s="173" t="s">
        <v>1</v>
      </c>
      <c r="D78" s="621">
        <v>0.33600000000000002</v>
      </c>
      <c r="E78" s="615">
        <f t="shared" si="30"/>
        <v>0.32591999999999999</v>
      </c>
      <c r="F78" s="615">
        <f t="shared" si="31"/>
        <v>0.31584000000000001</v>
      </c>
      <c r="G78" s="615">
        <f t="shared" si="32"/>
        <v>0.30576000000000003</v>
      </c>
      <c r="H78" s="615">
        <f t="shared" si="33"/>
        <v>0.29568</v>
      </c>
      <c r="I78" s="616">
        <f t="shared" si="34"/>
        <v>0.28560000000000002</v>
      </c>
    </row>
    <row r="79" spans="2:9" ht="14.25" customHeight="1" x14ac:dyDescent="0.2">
      <c r="B79" s="172" t="s">
        <v>3044</v>
      </c>
      <c r="C79" s="173" t="s">
        <v>1</v>
      </c>
      <c r="D79" s="621">
        <v>0.105</v>
      </c>
      <c r="E79" s="615">
        <f t="shared" si="30"/>
        <v>0.10185</v>
      </c>
      <c r="F79" s="615">
        <f t="shared" si="31"/>
        <v>9.8699999999999996E-2</v>
      </c>
      <c r="G79" s="615">
        <f t="shared" si="32"/>
        <v>9.5549999999999996E-2</v>
      </c>
      <c r="H79" s="615">
        <f t="shared" si="33"/>
        <v>9.2399999999999996E-2</v>
      </c>
      <c r="I79" s="616">
        <f t="shared" si="34"/>
        <v>8.9249999999999996E-2</v>
      </c>
    </row>
    <row r="80" spans="2:9" ht="14.25" customHeight="1" x14ac:dyDescent="0.2">
      <c r="B80" s="225" t="s">
        <v>1978</v>
      </c>
      <c r="C80" s="226" t="s">
        <v>74</v>
      </c>
      <c r="D80" s="618">
        <f>РУБ!F607</f>
        <v>6.0924324324324317</v>
      </c>
      <c r="E80" s="624">
        <f t="shared" ref="E80:E85" si="35">D80*0.97</f>
        <v>5.9096594594594585</v>
      </c>
      <c r="F80" s="624">
        <f t="shared" ref="F80:F85" si="36">D80*0.94</f>
        <v>5.7268864864864852</v>
      </c>
      <c r="G80" s="624">
        <f t="shared" ref="G80:G85" si="37">D80*0.91</f>
        <v>5.5441135135135129</v>
      </c>
      <c r="H80" s="624">
        <f t="shared" ref="H80:H85" si="38">D80*0.88</f>
        <v>5.3613405405405397</v>
      </c>
      <c r="I80" s="625">
        <f t="shared" ref="I80:I85" si="39">D80*0.85</f>
        <v>5.1785675675675664</v>
      </c>
    </row>
    <row r="81" spans="2:9" ht="14.25" customHeight="1" x14ac:dyDescent="0.2">
      <c r="B81" s="232" t="s">
        <v>1979</v>
      </c>
      <c r="C81" s="226" t="s">
        <v>74</v>
      </c>
      <c r="D81" s="618">
        <f>РУБ!F610</f>
        <v>5.5679729729729726</v>
      </c>
      <c r="E81" s="624">
        <f t="shared" si="35"/>
        <v>5.400933783783783</v>
      </c>
      <c r="F81" s="624">
        <f t="shared" si="36"/>
        <v>5.2338945945945943</v>
      </c>
      <c r="G81" s="624">
        <f t="shared" si="37"/>
        <v>5.0668554054054056</v>
      </c>
      <c r="H81" s="624">
        <f t="shared" si="38"/>
        <v>4.899816216216216</v>
      </c>
      <c r="I81" s="625">
        <f t="shared" si="39"/>
        <v>4.7327770270270264</v>
      </c>
    </row>
    <row r="82" spans="2:9" ht="14.25" customHeight="1" x14ac:dyDescent="0.2">
      <c r="B82" s="225" t="s">
        <v>1980</v>
      </c>
      <c r="C82" s="226" t="s">
        <v>74</v>
      </c>
      <c r="D82" s="618">
        <f>РУБ!F611</f>
        <v>4.345945945945946</v>
      </c>
      <c r="E82" s="624">
        <f t="shared" si="35"/>
        <v>4.2155675675675672</v>
      </c>
      <c r="F82" s="624">
        <f t="shared" si="36"/>
        <v>4.0851891891891894</v>
      </c>
      <c r="G82" s="624">
        <f t="shared" si="37"/>
        <v>3.9548108108108111</v>
      </c>
      <c r="H82" s="624">
        <f t="shared" si="38"/>
        <v>3.8244324324324324</v>
      </c>
      <c r="I82" s="625">
        <f t="shared" si="39"/>
        <v>3.6940540540540541</v>
      </c>
    </row>
    <row r="83" spans="2:9" ht="14.25" customHeight="1" x14ac:dyDescent="0.2">
      <c r="B83" s="232" t="s">
        <v>3052</v>
      </c>
      <c r="C83" s="226" t="s">
        <v>74</v>
      </c>
      <c r="D83" s="618">
        <f>РУБ!F698</f>
        <v>6.6318918918918914</v>
      </c>
      <c r="E83" s="624">
        <f t="shared" si="35"/>
        <v>6.4329351351351347</v>
      </c>
      <c r="F83" s="624">
        <f t="shared" si="36"/>
        <v>6.233978378378378</v>
      </c>
      <c r="G83" s="624">
        <f t="shared" si="37"/>
        <v>6.0350216216216213</v>
      </c>
      <c r="H83" s="624">
        <f t="shared" si="38"/>
        <v>5.8360648648648645</v>
      </c>
      <c r="I83" s="625">
        <f t="shared" si="39"/>
        <v>5.6371081081081078</v>
      </c>
    </row>
    <row r="84" spans="2:9" ht="14.25" customHeight="1" x14ac:dyDescent="0.2">
      <c r="B84" s="232" t="s">
        <v>3147</v>
      </c>
      <c r="C84" s="226" t="s">
        <v>74</v>
      </c>
      <c r="D84" s="618">
        <f>РУБ!F612</f>
        <v>5.6145945945945952</v>
      </c>
      <c r="E84" s="624">
        <f t="shared" si="35"/>
        <v>5.446156756756757</v>
      </c>
      <c r="F84" s="624">
        <f t="shared" si="36"/>
        <v>5.2777189189189189</v>
      </c>
      <c r="G84" s="624">
        <f t="shared" si="37"/>
        <v>5.1092810810810816</v>
      </c>
      <c r="H84" s="624">
        <f t="shared" si="38"/>
        <v>4.9408432432432434</v>
      </c>
      <c r="I84" s="625">
        <f t="shared" si="39"/>
        <v>4.7724054054054061</v>
      </c>
    </row>
    <row r="85" spans="2:9" ht="14.25" customHeight="1" thickBot="1" x14ac:dyDescent="0.25">
      <c r="B85" s="172" t="s">
        <v>3148</v>
      </c>
      <c r="C85" s="173" t="s">
        <v>74</v>
      </c>
      <c r="D85" s="621">
        <v>0.3</v>
      </c>
      <c r="E85" s="624">
        <f t="shared" si="35"/>
        <v>0.29099999999999998</v>
      </c>
      <c r="F85" s="624">
        <f t="shared" si="36"/>
        <v>0.28199999999999997</v>
      </c>
      <c r="G85" s="624">
        <f t="shared" si="37"/>
        <v>0.27300000000000002</v>
      </c>
      <c r="H85" s="624">
        <f t="shared" si="38"/>
        <v>0.26400000000000001</v>
      </c>
      <c r="I85" s="625">
        <f t="shared" si="39"/>
        <v>0.255</v>
      </c>
    </row>
    <row r="86" spans="2:9" ht="25.5" customHeight="1" thickBot="1" x14ac:dyDescent="0.25">
      <c r="B86" s="747" t="s">
        <v>3045</v>
      </c>
      <c r="C86" s="748"/>
      <c r="D86" s="748"/>
      <c r="E86" s="749"/>
      <c r="F86" s="749"/>
      <c r="G86" s="749"/>
      <c r="H86" s="749"/>
      <c r="I86" s="750"/>
    </row>
    <row r="87" spans="2:9" ht="14.25" customHeight="1" x14ac:dyDescent="0.2">
      <c r="B87" s="221" t="s">
        <v>321</v>
      </c>
      <c r="C87" s="222" t="s">
        <v>1</v>
      </c>
      <c r="D87" s="617">
        <v>7.3661000000000003</v>
      </c>
      <c r="E87" s="632">
        <f>D87*0.97</f>
        <v>7.1451169999999999</v>
      </c>
      <c r="F87" s="632">
        <f>D87*0.94</f>
        <v>6.9241339999999996</v>
      </c>
      <c r="G87" s="632">
        <f>D87*0.91</f>
        <v>6.7031510000000001</v>
      </c>
      <c r="H87" s="632">
        <f>D87*0.88</f>
        <v>6.4821680000000006</v>
      </c>
      <c r="I87" s="633">
        <f>D87*0.85</f>
        <v>6.2611850000000002</v>
      </c>
    </row>
    <row r="88" spans="2:9" ht="14.25" customHeight="1" x14ac:dyDescent="0.2">
      <c r="B88" s="223" t="s">
        <v>322</v>
      </c>
      <c r="C88" s="224" t="s">
        <v>1</v>
      </c>
      <c r="D88" s="618">
        <v>8.3659999999999997</v>
      </c>
      <c r="E88" s="624">
        <f t="shared" ref="E88:E125" si="40">D88*0.97</f>
        <v>8.1150199999999995</v>
      </c>
      <c r="F88" s="624">
        <f t="shared" ref="F88:F125" si="41">D88*0.94</f>
        <v>7.8640399999999993</v>
      </c>
      <c r="G88" s="624">
        <f t="shared" ref="G88:G125" si="42">D88*0.91</f>
        <v>7.6130599999999999</v>
      </c>
      <c r="H88" s="624">
        <f t="shared" ref="H88:H125" si="43">D88*0.88</f>
        <v>7.3620799999999997</v>
      </c>
      <c r="I88" s="625">
        <f t="shared" ref="I88:I125" si="44">D88*0.85</f>
        <v>7.1110999999999995</v>
      </c>
    </row>
    <row r="89" spans="2:9" ht="14.25" customHeight="1" x14ac:dyDescent="0.2">
      <c r="B89" s="223" t="s">
        <v>323</v>
      </c>
      <c r="C89" s="224" t="s">
        <v>1</v>
      </c>
      <c r="D89" s="618">
        <v>0.62480000000000002</v>
      </c>
      <c r="E89" s="624">
        <f t="shared" si="40"/>
        <v>0.60605600000000004</v>
      </c>
      <c r="F89" s="624">
        <f t="shared" si="41"/>
        <v>0.58731199999999995</v>
      </c>
      <c r="G89" s="624">
        <f t="shared" si="42"/>
        <v>0.56856800000000007</v>
      </c>
      <c r="H89" s="624">
        <f t="shared" si="43"/>
        <v>0.54982399999999998</v>
      </c>
      <c r="I89" s="625">
        <f t="shared" si="44"/>
        <v>0.53108</v>
      </c>
    </row>
    <row r="90" spans="2:9" ht="14.25" customHeight="1" x14ac:dyDescent="0.2">
      <c r="B90" s="223" t="s">
        <v>324</v>
      </c>
      <c r="C90" s="224" t="s">
        <v>1</v>
      </c>
      <c r="D90" s="618">
        <v>3.4799999999999998E-2</v>
      </c>
      <c r="E90" s="624">
        <f t="shared" si="40"/>
        <v>3.3755999999999994E-2</v>
      </c>
      <c r="F90" s="624">
        <f t="shared" si="41"/>
        <v>3.2711999999999998E-2</v>
      </c>
      <c r="G90" s="624">
        <f t="shared" si="42"/>
        <v>3.1668000000000002E-2</v>
      </c>
      <c r="H90" s="624">
        <f t="shared" si="43"/>
        <v>3.0623999999999998E-2</v>
      </c>
      <c r="I90" s="625">
        <f t="shared" si="44"/>
        <v>2.9579999999999999E-2</v>
      </c>
    </row>
    <row r="91" spans="2:9" ht="14.25" customHeight="1" x14ac:dyDescent="0.2">
      <c r="B91" s="223" t="s">
        <v>325</v>
      </c>
      <c r="C91" s="224" t="s">
        <v>1</v>
      </c>
      <c r="D91" s="618">
        <v>6.2781000000000002</v>
      </c>
      <c r="E91" s="624">
        <f t="shared" si="40"/>
        <v>6.0897569999999996</v>
      </c>
      <c r="F91" s="624">
        <f t="shared" si="41"/>
        <v>5.9014139999999999</v>
      </c>
      <c r="G91" s="624">
        <f t="shared" si="42"/>
        <v>5.7130710000000002</v>
      </c>
      <c r="H91" s="624">
        <f t="shared" si="43"/>
        <v>5.5247280000000005</v>
      </c>
      <c r="I91" s="625">
        <f t="shared" si="44"/>
        <v>5.3363849999999999</v>
      </c>
    </row>
    <row r="92" spans="2:9" ht="14.25" customHeight="1" x14ac:dyDescent="0.2">
      <c r="B92" s="223" t="s">
        <v>326</v>
      </c>
      <c r="C92" s="224" t="s">
        <v>1</v>
      </c>
      <c r="D92" s="618">
        <v>2.56</v>
      </c>
      <c r="E92" s="624">
        <f t="shared" si="40"/>
        <v>2.4832000000000001</v>
      </c>
      <c r="F92" s="624">
        <f t="shared" si="41"/>
        <v>2.4064000000000001</v>
      </c>
      <c r="G92" s="624">
        <f t="shared" si="42"/>
        <v>2.3296000000000001</v>
      </c>
      <c r="H92" s="624">
        <f t="shared" si="43"/>
        <v>2.2528000000000001</v>
      </c>
      <c r="I92" s="625">
        <f t="shared" si="44"/>
        <v>2.1760000000000002</v>
      </c>
    </row>
    <row r="93" spans="2:9" ht="14.25" customHeight="1" x14ac:dyDescent="0.2">
      <c r="B93" s="223" t="s">
        <v>327</v>
      </c>
      <c r="C93" s="224" t="s">
        <v>1</v>
      </c>
      <c r="D93" s="618">
        <v>16.345099999999999</v>
      </c>
      <c r="E93" s="624">
        <f t="shared" si="40"/>
        <v>15.854746999999998</v>
      </c>
      <c r="F93" s="624">
        <f t="shared" si="41"/>
        <v>15.364393999999997</v>
      </c>
      <c r="G93" s="624">
        <f t="shared" si="42"/>
        <v>14.874041</v>
      </c>
      <c r="H93" s="624">
        <f t="shared" si="43"/>
        <v>14.383687999999999</v>
      </c>
      <c r="I93" s="625">
        <f t="shared" si="44"/>
        <v>13.893334999999999</v>
      </c>
    </row>
    <row r="94" spans="2:9" ht="14.25" customHeight="1" x14ac:dyDescent="0.2">
      <c r="B94" s="223" t="s">
        <v>328</v>
      </c>
      <c r="C94" s="224" t="s">
        <v>1</v>
      </c>
      <c r="D94" s="618">
        <v>18.817699999999999</v>
      </c>
      <c r="E94" s="624">
        <f t="shared" si="40"/>
        <v>18.253169</v>
      </c>
      <c r="F94" s="624">
        <f t="shared" si="41"/>
        <v>17.688637999999997</v>
      </c>
      <c r="G94" s="624">
        <f t="shared" si="42"/>
        <v>17.124106999999999</v>
      </c>
      <c r="H94" s="624">
        <f t="shared" si="43"/>
        <v>16.559576</v>
      </c>
      <c r="I94" s="625">
        <f t="shared" si="44"/>
        <v>15.995044999999998</v>
      </c>
    </row>
    <row r="95" spans="2:9" ht="14.25" customHeight="1" x14ac:dyDescent="0.2">
      <c r="B95" s="223" t="s">
        <v>329</v>
      </c>
      <c r="C95" s="224" t="s">
        <v>1</v>
      </c>
      <c r="D95" s="618">
        <v>14.0436</v>
      </c>
      <c r="E95" s="624">
        <f t="shared" si="40"/>
        <v>13.622292</v>
      </c>
      <c r="F95" s="624">
        <f t="shared" si="41"/>
        <v>13.200983999999998</v>
      </c>
      <c r="G95" s="624">
        <f t="shared" si="42"/>
        <v>12.779676</v>
      </c>
      <c r="H95" s="624">
        <f t="shared" si="43"/>
        <v>12.358368</v>
      </c>
      <c r="I95" s="625">
        <f t="shared" si="44"/>
        <v>11.937059999999999</v>
      </c>
    </row>
    <row r="96" spans="2:9" ht="14.25" customHeight="1" x14ac:dyDescent="0.2">
      <c r="B96" s="225" t="s">
        <v>330</v>
      </c>
      <c r="C96" s="226" t="s">
        <v>74</v>
      </c>
      <c r="D96" s="618">
        <f>РУБ!F603</f>
        <v>8.1943243243243238</v>
      </c>
      <c r="E96" s="624">
        <f t="shared" si="40"/>
        <v>7.9484945945945942</v>
      </c>
      <c r="F96" s="624">
        <f t="shared" si="41"/>
        <v>7.7026648648648637</v>
      </c>
      <c r="G96" s="624">
        <f t="shared" si="42"/>
        <v>7.456835135135135</v>
      </c>
      <c r="H96" s="624">
        <f t="shared" si="43"/>
        <v>7.2110054054054054</v>
      </c>
      <c r="I96" s="625">
        <f t="shared" si="44"/>
        <v>6.9651756756756749</v>
      </c>
    </row>
    <row r="97" spans="2:9" ht="14.25" customHeight="1" x14ac:dyDescent="0.2">
      <c r="B97" s="225" t="s">
        <v>331</v>
      </c>
      <c r="C97" s="226" t="s">
        <v>74</v>
      </c>
      <c r="D97" s="618">
        <f>РУБ!F604</f>
        <v>8.9236486486486495</v>
      </c>
      <c r="E97" s="624">
        <f t="shared" si="40"/>
        <v>8.6559391891891906</v>
      </c>
      <c r="F97" s="624">
        <f t="shared" si="41"/>
        <v>8.3882297297297299</v>
      </c>
      <c r="G97" s="624">
        <f t="shared" si="42"/>
        <v>8.120520270270271</v>
      </c>
      <c r="H97" s="624">
        <f t="shared" si="43"/>
        <v>7.8528108108108112</v>
      </c>
      <c r="I97" s="625">
        <f t="shared" si="44"/>
        <v>7.5851013513513514</v>
      </c>
    </row>
    <row r="98" spans="2:9" ht="14.25" customHeight="1" x14ac:dyDescent="0.2">
      <c r="B98" s="225" t="s">
        <v>332</v>
      </c>
      <c r="C98" s="226" t="s">
        <v>74</v>
      </c>
      <c r="D98" s="618">
        <f>РУБ!F608</f>
        <v>13.689594594594594</v>
      </c>
      <c r="E98" s="624">
        <f t="shared" si="40"/>
        <v>13.278906756756756</v>
      </c>
      <c r="F98" s="624">
        <f t="shared" si="41"/>
        <v>12.868218918918917</v>
      </c>
      <c r="G98" s="624">
        <f t="shared" si="42"/>
        <v>12.457531081081081</v>
      </c>
      <c r="H98" s="624">
        <f t="shared" si="43"/>
        <v>12.046843243243243</v>
      </c>
      <c r="I98" s="625">
        <f t="shared" si="44"/>
        <v>11.636155405405404</v>
      </c>
    </row>
    <row r="99" spans="2:9" ht="25.5" customHeight="1" thickBot="1" x14ac:dyDescent="0.25">
      <c r="B99" s="753" t="s">
        <v>3046</v>
      </c>
      <c r="C99" s="754"/>
      <c r="D99" s="754"/>
      <c r="E99" s="755"/>
      <c r="F99" s="755"/>
      <c r="G99" s="755"/>
      <c r="H99" s="755"/>
      <c r="I99" s="756"/>
    </row>
    <row r="100" spans="2:9" ht="14.25" customHeight="1" x14ac:dyDescent="0.2">
      <c r="B100" s="229" t="s">
        <v>333</v>
      </c>
      <c r="C100" s="222" t="s">
        <v>1</v>
      </c>
      <c r="D100" s="617">
        <v>0.172873</v>
      </c>
      <c r="E100" s="632"/>
      <c r="F100" s="632"/>
      <c r="G100" s="632"/>
      <c r="H100" s="632"/>
      <c r="I100" s="633"/>
    </row>
    <row r="101" spans="2:9" ht="14.25" customHeight="1" x14ac:dyDescent="0.2">
      <c r="B101" s="223" t="s">
        <v>334</v>
      </c>
      <c r="C101" s="224" t="s">
        <v>1</v>
      </c>
      <c r="D101" s="618">
        <v>2.8473000000000002</v>
      </c>
      <c r="E101" s="624">
        <f t="shared" si="40"/>
        <v>2.7618810000000003</v>
      </c>
      <c r="F101" s="624">
        <f t="shared" si="41"/>
        <v>2.6764619999999999</v>
      </c>
      <c r="G101" s="624">
        <f t="shared" si="42"/>
        <v>2.5910430000000004</v>
      </c>
      <c r="H101" s="624">
        <f t="shared" si="43"/>
        <v>2.5056240000000001</v>
      </c>
      <c r="I101" s="625">
        <f t="shared" si="44"/>
        <v>2.4202050000000002</v>
      </c>
    </row>
    <row r="102" spans="2:9" ht="14.25" customHeight="1" x14ac:dyDescent="0.2">
      <c r="B102" s="223" t="s">
        <v>335</v>
      </c>
      <c r="C102" s="224" t="s">
        <v>1</v>
      </c>
      <c r="D102" s="618">
        <v>8.5419999999999998</v>
      </c>
      <c r="E102" s="624">
        <f t="shared" si="40"/>
        <v>8.2857399999999988</v>
      </c>
      <c r="F102" s="624">
        <f t="shared" si="41"/>
        <v>8.0294799999999995</v>
      </c>
      <c r="G102" s="624">
        <f t="shared" si="42"/>
        <v>7.7732200000000002</v>
      </c>
      <c r="H102" s="624">
        <f t="shared" si="43"/>
        <v>7.5169600000000001</v>
      </c>
      <c r="I102" s="625">
        <f t="shared" si="44"/>
        <v>7.2606999999999999</v>
      </c>
    </row>
    <row r="103" spans="2:9" ht="14.25" customHeight="1" x14ac:dyDescent="0.2">
      <c r="B103" s="223" t="s">
        <v>336</v>
      </c>
      <c r="C103" s="224" t="s">
        <v>1</v>
      </c>
      <c r="D103" s="618">
        <v>32.325400000000002</v>
      </c>
      <c r="E103" s="624">
        <f t="shared" si="40"/>
        <v>31.355638000000003</v>
      </c>
      <c r="F103" s="624">
        <f t="shared" si="41"/>
        <v>30.385876</v>
      </c>
      <c r="G103" s="624">
        <f t="shared" si="42"/>
        <v>29.416114000000004</v>
      </c>
      <c r="H103" s="624">
        <f t="shared" si="43"/>
        <v>28.446352000000001</v>
      </c>
      <c r="I103" s="625">
        <f t="shared" si="44"/>
        <v>27.476590000000002</v>
      </c>
    </row>
    <row r="104" spans="2:9" ht="14.25" customHeight="1" x14ac:dyDescent="0.2">
      <c r="B104" s="223" t="s">
        <v>337</v>
      </c>
      <c r="C104" s="224" t="s">
        <v>1</v>
      </c>
      <c r="D104" s="618">
        <v>9.7735000000000003</v>
      </c>
      <c r="E104" s="624">
        <f t="shared" si="40"/>
        <v>9.4802949999999999</v>
      </c>
      <c r="F104" s="624">
        <f t="shared" si="41"/>
        <v>9.1870899999999995</v>
      </c>
      <c r="G104" s="624">
        <f t="shared" si="42"/>
        <v>8.8938850000000009</v>
      </c>
      <c r="H104" s="624">
        <f t="shared" si="43"/>
        <v>8.6006800000000005</v>
      </c>
      <c r="I104" s="625">
        <f t="shared" si="44"/>
        <v>8.3074750000000002</v>
      </c>
    </row>
    <row r="105" spans="2:9" ht="14.25" customHeight="1" x14ac:dyDescent="0.2">
      <c r="B105" s="223" t="s">
        <v>338</v>
      </c>
      <c r="C105" s="224" t="s">
        <v>1</v>
      </c>
      <c r="D105" s="618">
        <v>6.9646999999999997</v>
      </c>
      <c r="E105" s="624">
        <f t="shared" si="40"/>
        <v>6.7557589999999994</v>
      </c>
      <c r="F105" s="624">
        <f t="shared" si="41"/>
        <v>6.5468179999999991</v>
      </c>
      <c r="G105" s="624">
        <f t="shared" si="42"/>
        <v>6.3378769999999998</v>
      </c>
      <c r="H105" s="624">
        <f t="shared" si="43"/>
        <v>6.1289359999999995</v>
      </c>
      <c r="I105" s="625">
        <f t="shared" si="44"/>
        <v>5.9199949999999992</v>
      </c>
    </row>
    <row r="106" spans="2:9" ht="14.25" customHeight="1" x14ac:dyDescent="0.2">
      <c r="B106" s="223" t="s">
        <v>339</v>
      </c>
      <c r="C106" s="224" t="s">
        <v>1</v>
      </c>
      <c r="D106" s="618">
        <v>9.3338000000000001</v>
      </c>
      <c r="E106" s="624">
        <f t="shared" si="40"/>
        <v>9.0537860000000006</v>
      </c>
      <c r="F106" s="624">
        <f t="shared" si="41"/>
        <v>8.7737719999999992</v>
      </c>
      <c r="G106" s="624">
        <f t="shared" si="42"/>
        <v>8.4937579999999997</v>
      </c>
      <c r="H106" s="624">
        <f t="shared" si="43"/>
        <v>8.2137440000000002</v>
      </c>
      <c r="I106" s="625">
        <f t="shared" si="44"/>
        <v>7.9337299999999997</v>
      </c>
    </row>
    <row r="107" spans="2:9" ht="14.25" customHeight="1" x14ac:dyDescent="0.2">
      <c r="B107" s="223" t="s">
        <v>340</v>
      </c>
      <c r="C107" s="224" t="s">
        <v>1</v>
      </c>
      <c r="D107" s="618">
        <v>9.9326000000000008</v>
      </c>
      <c r="E107" s="624">
        <f t="shared" si="40"/>
        <v>9.6346220000000002</v>
      </c>
      <c r="F107" s="624">
        <f t="shared" si="41"/>
        <v>9.3366439999999997</v>
      </c>
      <c r="G107" s="624">
        <f t="shared" si="42"/>
        <v>9.038666000000001</v>
      </c>
      <c r="H107" s="624">
        <f t="shared" si="43"/>
        <v>8.7406880000000005</v>
      </c>
      <c r="I107" s="625">
        <f t="shared" si="44"/>
        <v>8.4427099999999999</v>
      </c>
    </row>
    <row r="108" spans="2:9" ht="14.25" customHeight="1" x14ac:dyDescent="0.2">
      <c r="B108" s="223" t="s">
        <v>341</v>
      </c>
      <c r="C108" s="224" t="s">
        <v>1</v>
      </c>
      <c r="D108" s="618">
        <v>5.9771999999999998</v>
      </c>
      <c r="E108" s="624">
        <f t="shared" si="40"/>
        <v>5.7978839999999998</v>
      </c>
      <c r="F108" s="624">
        <f t="shared" si="41"/>
        <v>5.6185679999999998</v>
      </c>
      <c r="G108" s="624">
        <f t="shared" si="42"/>
        <v>5.4392519999999998</v>
      </c>
      <c r="H108" s="624">
        <f t="shared" si="43"/>
        <v>5.2599359999999997</v>
      </c>
      <c r="I108" s="625">
        <f t="shared" si="44"/>
        <v>5.0806199999999997</v>
      </c>
    </row>
    <row r="109" spans="2:9" ht="14.25" customHeight="1" x14ac:dyDescent="0.2">
      <c r="B109" s="223" t="s">
        <v>342</v>
      </c>
      <c r="C109" s="224" t="s">
        <v>1</v>
      </c>
      <c r="D109" s="618">
        <v>2.9889000000000001</v>
      </c>
      <c r="E109" s="624">
        <f t="shared" si="40"/>
        <v>2.8992330000000002</v>
      </c>
      <c r="F109" s="624">
        <f t="shared" si="41"/>
        <v>2.8095659999999998</v>
      </c>
      <c r="G109" s="624">
        <f t="shared" si="42"/>
        <v>2.7198990000000003</v>
      </c>
      <c r="H109" s="624">
        <f t="shared" si="43"/>
        <v>2.6302319999999999</v>
      </c>
      <c r="I109" s="625">
        <f t="shared" si="44"/>
        <v>2.540565</v>
      </c>
    </row>
    <row r="110" spans="2:9" ht="14.25" customHeight="1" x14ac:dyDescent="0.2">
      <c r="B110" s="223" t="s">
        <v>1125</v>
      </c>
      <c r="C110" s="224" t="s">
        <v>1</v>
      </c>
      <c r="D110" s="618">
        <v>3.5461999999999998</v>
      </c>
      <c r="E110" s="624">
        <f t="shared" si="40"/>
        <v>3.4398139999999997</v>
      </c>
      <c r="F110" s="624">
        <f t="shared" si="41"/>
        <v>3.3334279999999996</v>
      </c>
      <c r="G110" s="624">
        <f t="shared" si="42"/>
        <v>3.227042</v>
      </c>
      <c r="H110" s="624">
        <f t="shared" si="43"/>
        <v>3.1206559999999999</v>
      </c>
      <c r="I110" s="625">
        <f t="shared" si="44"/>
        <v>3.0142699999999998</v>
      </c>
    </row>
    <row r="111" spans="2:9" ht="14.25" customHeight="1" x14ac:dyDescent="0.2">
      <c r="B111" s="223" t="s">
        <v>343</v>
      </c>
      <c r="C111" s="224" t="s">
        <v>1</v>
      </c>
      <c r="D111" s="618">
        <v>2.6614</v>
      </c>
      <c r="E111" s="624">
        <f t="shared" si="40"/>
        <v>2.5815579999999998</v>
      </c>
      <c r="F111" s="624">
        <f t="shared" si="41"/>
        <v>2.5017160000000001</v>
      </c>
      <c r="G111" s="624">
        <f t="shared" si="42"/>
        <v>2.4218739999999999</v>
      </c>
      <c r="H111" s="624">
        <f t="shared" si="43"/>
        <v>2.3420320000000001</v>
      </c>
      <c r="I111" s="625">
        <f t="shared" si="44"/>
        <v>2.2621899999999999</v>
      </c>
    </row>
    <row r="112" spans="2:9" ht="14.25" customHeight="1" x14ac:dyDescent="0.2">
      <c r="B112" s="223" t="s">
        <v>344</v>
      </c>
      <c r="C112" s="224" t="s">
        <v>1</v>
      </c>
      <c r="D112" s="618">
        <v>1.6899</v>
      </c>
      <c r="E112" s="624">
        <f t="shared" si="40"/>
        <v>1.639203</v>
      </c>
      <c r="F112" s="624">
        <f t="shared" si="41"/>
        <v>1.588506</v>
      </c>
      <c r="G112" s="624">
        <f t="shared" si="42"/>
        <v>1.537809</v>
      </c>
      <c r="H112" s="624">
        <f t="shared" si="43"/>
        <v>1.487112</v>
      </c>
      <c r="I112" s="625">
        <f t="shared" si="44"/>
        <v>1.436415</v>
      </c>
    </row>
    <row r="113" spans="2:9" ht="14.25" customHeight="1" x14ac:dyDescent="0.2">
      <c r="B113" s="223" t="s">
        <v>345</v>
      </c>
      <c r="C113" s="224" t="s">
        <v>1</v>
      </c>
      <c r="D113" s="618">
        <v>13.3073</v>
      </c>
      <c r="E113" s="624">
        <f t="shared" si="40"/>
        <v>12.908080999999999</v>
      </c>
      <c r="F113" s="624">
        <f t="shared" si="41"/>
        <v>12.508861999999999</v>
      </c>
      <c r="G113" s="624">
        <f t="shared" si="42"/>
        <v>12.109643</v>
      </c>
      <c r="H113" s="624">
        <f t="shared" si="43"/>
        <v>11.710424</v>
      </c>
      <c r="I113" s="625">
        <f t="shared" si="44"/>
        <v>11.311204999999999</v>
      </c>
    </row>
    <row r="114" spans="2:9" ht="14.25" customHeight="1" x14ac:dyDescent="0.2">
      <c r="B114" s="223" t="s">
        <v>346</v>
      </c>
      <c r="C114" s="224" t="s">
        <v>1</v>
      </c>
      <c r="D114" s="618">
        <v>19.588100000000001</v>
      </c>
      <c r="E114" s="624">
        <f t="shared" si="40"/>
        <v>19.000457000000001</v>
      </c>
      <c r="F114" s="624">
        <f t="shared" si="41"/>
        <v>18.412814000000001</v>
      </c>
      <c r="G114" s="624">
        <f t="shared" si="42"/>
        <v>17.825171000000001</v>
      </c>
      <c r="H114" s="624">
        <f t="shared" si="43"/>
        <v>17.237528000000001</v>
      </c>
      <c r="I114" s="625">
        <f t="shared" si="44"/>
        <v>16.649885000000001</v>
      </c>
    </row>
    <row r="115" spans="2:9" ht="14.25" customHeight="1" x14ac:dyDescent="0.2">
      <c r="B115" s="223" t="s">
        <v>347</v>
      </c>
      <c r="C115" s="224" t="s">
        <v>1</v>
      </c>
      <c r="D115" s="618">
        <v>19.588100000000001</v>
      </c>
      <c r="E115" s="624">
        <f t="shared" si="40"/>
        <v>19.000457000000001</v>
      </c>
      <c r="F115" s="624">
        <f t="shared" si="41"/>
        <v>18.412814000000001</v>
      </c>
      <c r="G115" s="624">
        <f t="shared" si="42"/>
        <v>17.825171000000001</v>
      </c>
      <c r="H115" s="624">
        <f t="shared" si="43"/>
        <v>17.237528000000001</v>
      </c>
      <c r="I115" s="625">
        <f t="shared" si="44"/>
        <v>16.649885000000001</v>
      </c>
    </row>
    <row r="116" spans="2:9" ht="14.25" customHeight="1" x14ac:dyDescent="0.2">
      <c r="B116" s="225" t="s">
        <v>2006</v>
      </c>
      <c r="C116" s="226" t="s">
        <v>74</v>
      </c>
      <c r="D116" s="618">
        <f>РУБ!F605</f>
        <v>11.160675675675675</v>
      </c>
      <c r="E116" s="624">
        <f t="shared" si="40"/>
        <v>10.825855405405404</v>
      </c>
      <c r="F116" s="624">
        <f t="shared" si="41"/>
        <v>10.491035135135133</v>
      </c>
      <c r="G116" s="624">
        <f t="shared" si="42"/>
        <v>10.156214864864864</v>
      </c>
      <c r="H116" s="624">
        <f t="shared" si="43"/>
        <v>9.8213945945945937</v>
      </c>
      <c r="I116" s="625">
        <f t="shared" si="44"/>
        <v>9.486574324324323</v>
      </c>
    </row>
    <row r="117" spans="2:9" ht="14.25" customHeight="1" x14ac:dyDescent="0.2">
      <c r="B117" s="225" t="s">
        <v>2007</v>
      </c>
      <c r="C117" s="226" t="s">
        <v>74</v>
      </c>
      <c r="D117" s="618">
        <f>РУБ!F606</f>
        <v>12.036081081081081</v>
      </c>
      <c r="E117" s="624">
        <f t="shared" si="40"/>
        <v>11.674998648648648</v>
      </c>
      <c r="F117" s="624">
        <f t="shared" si="41"/>
        <v>11.313916216216215</v>
      </c>
      <c r="G117" s="624">
        <f t="shared" si="42"/>
        <v>10.952833783783785</v>
      </c>
      <c r="H117" s="624">
        <f t="shared" si="43"/>
        <v>10.591751351351352</v>
      </c>
      <c r="I117" s="625">
        <f t="shared" si="44"/>
        <v>10.230668918918917</v>
      </c>
    </row>
    <row r="118" spans="2:9" ht="14.25" customHeight="1" x14ac:dyDescent="0.2">
      <c r="B118" s="225" t="s">
        <v>348</v>
      </c>
      <c r="C118" s="226" t="s">
        <v>74</v>
      </c>
      <c r="D118" s="618">
        <f>РУБ!F609</f>
        <v>17.433783783783781</v>
      </c>
      <c r="E118" s="624">
        <f t="shared" si="40"/>
        <v>16.910770270270266</v>
      </c>
      <c r="F118" s="624">
        <f t="shared" si="41"/>
        <v>16.387756756756755</v>
      </c>
      <c r="G118" s="624">
        <f t="shared" si="42"/>
        <v>15.864743243243241</v>
      </c>
      <c r="H118" s="624">
        <f t="shared" si="43"/>
        <v>15.341729729729728</v>
      </c>
      <c r="I118" s="625">
        <f t="shared" si="44"/>
        <v>14.818716216216213</v>
      </c>
    </row>
    <row r="119" spans="2:9" ht="14.25" customHeight="1" x14ac:dyDescent="0.2">
      <c r="B119" s="225" t="s">
        <v>349</v>
      </c>
      <c r="C119" s="226" t="s">
        <v>1</v>
      </c>
      <c r="D119" s="618">
        <v>19.524479999999997</v>
      </c>
      <c r="E119" s="624"/>
      <c r="F119" s="624"/>
      <c r="G119" s="624"/>
      <c r="H119" s="624"/>
      <c r="I119" s="625"/>
    </row>
    <row r="120" spans="2:9" ht="25.5" customHeight="1" thickBot="1" x14ac:dyDescent="0.25">
      <c r="B120" s="753" t="s">
        <v>3047</v>
      </c>
      <c r="C120" s="754"/>
      <c r="D120" s="754"/>
      <c r="E120" s="755"/>
      <c r="F120" s="755"/>
      <c r="G120" s="755"/>
      <c r="H120" s="755"/>
      <c r="I120" s="756"/>
    </row>
    <row r="121" spans="2:9" ht="14.25" customHeight="1" x14ac:dyDescent="0.2">
      <c r="B121" s="221" t="s">
        <v>485</v>
      </c>
      <c r="C121" s="222" t="s">
        <v>1</v>
      </c>
      <c r="D121" s="617">
        <v>0.15429999999999999</v>
      </c>
      <c r="E121" s="632">
        <f t="shared" si="40"/>
        <v>0.149671</v>
      </c>
      <c r="F121" s="632">
        <f t="shared" si="41"/>
        <v>0.14504199999999998</v>
      </c>
      <c r="G121" s="632">
        <f t="shared" si="42"/>
        <v>0.14041300000000001</v>
      </c>
      <c r="H121" s="632">
        <f t="shared" si="43"/>
        <v>0.13578399999999999</v>
      </c>
      <c r="I121" s="633">
        <f t="shared" si="44"/>
        <v>0.13115499999999999</v>
      </c>
    </row>
    <row r="122" spans="2:9" ht="14.25" customHeight="1" x14ac:dyDescent="0.2">
      <c r="B122" s="223" t="s">
        <v>351</v>
      </c>
      <c r="C122" s="224" t="s">
        <v>1</v>
      </c>
      <c r="D122" s="618">
        <v>0.49930000000000002</v>
      </c>
      <c r="E122" s="624">
        <f t="shared" si="40"/>
        <v>0.484321</v>
      </c>
      <c r="F122" s="624">
        <f t="shared" si="41"/>
        <v>0.46934199999999998</v>
      </c>
      <c r="G122" s="624">
        <f t="shared" si="42"/>
        <v>0.45436300000000002</v>
      </c>
      <c r="H122" s="624">
        <f t="shared" si="43"/>
        <v>0.439384</v>
      </c>
      <c r="I122" s="625">
        <f t="shared" si="44"/>
        <v>0.42440500000000003</v>
      </c>
    </row>
    <row r="123" spans="2:9" ht="14.25" customHeight="1" x14ac:dyDescent="0.2">
      <c r="B123" s="223" t="s">
        <v>352</v>
      </c>
      <c r="C123" s="224" t="s">
        <v>1</v>
      </c>
      <c r="D123" s="618">
        <v>0.41689999999999999</v>
      </c>
      <c r="E123" s="624">
        <f t="shared" si="40"/>
        <v>0.404393</v>
      </c>
      <c r="F123" s="624">
        <f t="shared" si="41"/>
        <v>0.39188599999999996</v>
      </c>
      <c r="G123" s="624">
        <f t="shared" si="42"/>
        <v>0.37937900000000002</v>
      </c>
      <c r="H123" s="624">
        <f t="shared" si="43"/>
        <v>0.36687199999999998</v>
      </c>
      <c r="I123" s="625">
        <f t="shared" si="44"/>
        <v>0.35436499999999999</v>
      </c>
    </row>
    <row r="124" spans="2:9" ht="14.25" customHeight="1" x14ac:dyDescent="0.2">
      <c r="B124" s="223" t="s">
        <v>353</v>
      </c>
      <c r="C124" s="224" t="s">
        <v>74</v>
      </c>
      <c r="D124" s="618">
        <v>0.7117</v>
      </c>
      <c r="E124" s="624">
        <f t="shared" si="40"/>
        <v>0.69034899999999999</v>
      </c>
      <c r="F124" s="624">
        <f t="shared" si="41"/>
        <v>0.66899799999999998</v>
      </c>
      <c r="G124" s="624">
        <f t="shared" si="42"/>
        <v>0.64764699999999997</v>
      </c>
      <c r="H124" s="624">
        <f t="shared" si="43"/>
        <v>0.62629599999999996</v>
      </c>
      <c r="I124" s="625">
        <f t="shared" si="44"/>
        <v>0.60494499999999995</v>
      </c>
    </row>
    <row r="125" spans="2:9" ht="14.25" customHeight="1" x14ac:dyDescent="0.2">
      <c r="B125" s="223" t="s">
        <v>354</v>
      </c>
      <c r="C125" s="224" t="s">
        <v>74</v>
      </c>
      <c r="D125" s="618">
        <v>0.35620000000000002</v>
      </c>
      <c r="E125" s="624">
        <f t="shared" si="40"/>
        <v>0.34551399999999999</v>
      </c>
      <c r="F125" s="624">
        <f t="shared" si="41"/>
        <v>0.33482800000000001</v>
      </c>
      <c r="G125" s="624">
        <f t="shared" si="42"/>
        <v>0.32414200000000004</v>
      </c>
      <c r="H125" s="624">
        <f t="shared" si="43"/>
        <v>0.31345600000000001</v>
      </c>
      <c r="I125" s="625">
        <f t="shared" si="44"/>
        <v>0.30276999999999998</v>
      </c>
    </row>
    <row r="126" spans="2:9" ht="14.25" customHeight="1" x14ac:dyDescent="0.2">
      <c r="B126" s="223" t="s">
        <v>355</v>
      </c>
      <c r="C126" s="224" t="s">
        <v>1</v>
      </c>
      <c r="D126" s="618">
        <v>2.7538</v>
      </c>
      <c r="E126" s="624">
        <f t="shared" ref="E126:E143" si="45">D126*0.97</f>
        <v>2.6711860000000001</v>
      </c>
      <c r="F126" s="624">
        <f t="shared" ref="F126:F143" si="46">D126*0.94</f>
        <v>2.5885720000000001</v>
      </c>
      <c r="G126" s="624">
        <f t="shared" ref="G126:G143" si="47">D126*0.91</f>
        <v>2.5059580000000001</v>
      </c>
      <c r="H126" s="624">
        <f t="shared" ref="H126:H143" si="48">D126*0.88</f>
        <v>2.4233440000000002</v>
      </c>
      <c r="I126" s="625">
        <f t="shared" ref="I126:I143" si="49">D126*0.85</f>
        <v>2.3407299999999998</v>
      </c>
    </row>
    <row r="127" spans="2:9" ht="14.25" customHeight="1" x14ac:dyDescent="0.2">
      <c r="B127" s="223" t="s">
        <v>356</v>
      </c>
      <c r="C127" s="224" t="s">
        <v>1</v>
      </c>
      <c r="D127" s="618">
        <v>3.2128999999999999</v>
      </c>
      <c r="E127" s="624">
        <f t="shared" si="45"/>
        <v>3.1165129999999999</v>
      </c>
      <c r="F127" s="624">
        <f t="shared" si="46"/>
        <v>3.0201259999999999</v>
      </c>
      <c r="G127" s="624">
        <f t="shared" si="47"/>
        <v>2.9237389999999999</v>
      </c>
      <c r="H127" s="624">
        <f t="shared" si="48"/>
        <v>2.8273519999999999</v>
      </c>
      <c r="I127" s="625">
        <f t="shared" si="49"/>
        <v>2.7309649999999999</v>
      </c>
    </row>
    <row r="128" spans="2:9" ht="14.25" customHeight="1" x14ac:dyDescent="0.2">
      <c r="B128" s="223" t="s">
        <v>357</v>
      </c>
      <c r="C128" s="224" t="s">
        <v>1</v>
      </c>
      <c r="D128" s="618">
        <v>0.50180000000000002</v>
      </c>
      <c r="E128" s="624">
        <f t="shared" si="45"/>
        <v>0.48674600000000001</v>
      </c>
      <c r="F128" s="624">
        <f t="shared" si="46"/>
        <v>0.471692</v>
      </c>
      <c r="G128" s="624">
        <f t="shared" si="47"/>
        <v>0.45663800000000004</v>
      </c>
      <c r="H128" s="624">
        <f t="shared" si="48"/>
        <v>0.44158400000000003</v>
      </c>
      <c r="I128" s="625">
        <f t="shared" si="49"/>
        <v>0.42653000000000002</v>
      </c>
    </row>
    <row r="129" spans="2:9" ht="14.25" customHeight="1" x14ac:dyDescent="0.2">
      <c r="B129" s="223" t="s">
        <v>358</v>
      </c>
      <c r="C129" s="224" t="s">
        <v>74</v>
      </c>
      <c r="D129" s="618">
        <v>0.3831</v>
      </c>
      <c r="E129" s="624">
        <f t="shared" si="45"/>
        <v>0.37160699999999997</v>
      </c>
      <c r="F129" s="624">
        <f t="shared" si="46"/>
        <v>0.36011399999999999</v>
      </c>
      <c r="G129" s="624">
        <f t="shared" si="47"/>
        <v>0.34862100000000001</v>
      </c>
      <c r="H129" s="624">
        <f t="shared" si="48"/>
        <v>0.33712799999999998</v>
      </c>
      <c r="I129" s="625">
        <f t="shared" si="49"/>
        <v>0.32563500000000001</v>
      </c>
    </row>
    <row r="130" spans="2:9" ht="14.25" customHeight="1" x14ac:dyDescent="0.2">
      <c r="B130" s="223" t="s">
        <v>359</v>
      </c>
      <c r="C130" s="224" t="s">
        <v>74</v>
      </c>
      <c r="D130" s="618">
        <v>0.622</v>
      </c>
      <c r="E130" s="624">
        <f t="shared" si="45"/>
        <v>0.60333999999999999</v>
      </c>
      <c r="F130" s="624">
        <f t="shared" si="46"/>
        <v>0.58467999999999998</v>
      </c>
      <c r="G130" s="624">
        <f t="shared" si="47"/>
        <v>0.56601999999999997</v>
      </c>
      <c r="H130" s="624">
        <f t="shared" si="48"/>
        <v>0.54735999999999996</v>
      </c>
      <c r="I130" s="625">
        <f t="shared" si="49"/>
        <v>0.52869999999999995</v>
      </c>
    </row>
    <row r="131" spans="2:9" ht="14.25" customHeight="1" x14ac:dyDescent="0.2">
      <c r="B131" s="223" t="s">
        <v>360</v>
      </c>
      <c r="C131" s="224" t="s">
        <v>74</v>
      </c>
      <c r="D131" s="618">
        <v>0.70520000000000005</v>
      </c>
      <c r="E131" s="624">
        <f t="shared" si="45"/>
        <v>0.68404399999999999</v>
      </c>
      <c r="F131" s="624">
        <f t="shared" si="46"/>
        <v>0.66288800000000003</v>
      </c>
      <c r="G131" s="624">
        <f t="shared" si="47"/>
        <v>0.64173200000000008</v>
      </c>
      <c r="H131" s="624">
        <f t="shared" si="48"/>
        <v>0.62057600000000002</v>
      </c>
      <c r="I131" s="625">
        <f t="shared" si="49"/>
        <v>0.59942000000000006</v>
      </c>
    </row>
    <row r="132" spans="2:9" ht="14.25" customHeight="1" x14ac:dyDescent="0.2">
      <c r="B132" s="225" t="s">
        <v>486</v>
      </c>
      <c r="C132" s="226" t="s">
        <v>74</v>
      </c>
      <c r="D132" s="618">
        <f>РУБ!F602</f>
        <v>11.014594594594595</v>
      </c>
      <c r="E132" s="624">
        <f t="shared" si="45"/>
        <v>10.684156756756757</v>
      </c>
      <c r="F132" s="624">
        <f t="shared" si="46"/>
        <v>10.353718918918918</v>
      </c>
      <c r="G132" s="624">
        <f t="shared" si="47"/>
        <v>10.023281081081082</v>
      </c>
      <c r="H132" s="624">
        <f t="shared" si="48"/>
        <v>9.6928432432432441</v>
      </c>
      <c r="I132" s="625">
        <f t="shared" si="49"/>
        <v>9.362405405405406</v>
      </c>
    </row>
    <row r="133" spans="2:9" ht="14.25" customHeight="1" x14ac:dyDescent="0.2">
      <c r="B133" s="225" t="s">
        <v>361</v>
      </c>
      <c r="C133" s="226" t="s">
        <v>1</v>
      </c>
      <c r="D133" s="618">
        <v>1.7269000000000001</v>
      </c>
      <c r="E133" s="624">
        <f t="shared" si="45"/>
        <v>1.6750929999999999</v>
      </c>
      <c r="F133" s="624">
        <f t="shared" si="46"/>
        <v>1.623286</v>
      </c>
      <c r="G133" s="624">
        <f t="shared" si="47"/>
        <v>1.5714790000000001</v>
      </c>
      <c r="H133" s="624">
        <f t="shared" si="48"/>
        <v>1.5196720000000001</v>
      </c>
      <c r="I133" s="625">
        <f t="shared" si="49"/>
        <v>1.467865</v>
      </c>
    </row>
    <row r="134" spans="2:9" ht="14.25" customHeight="1" x14ac:dyDescent="0.2">
      <c r="B134" s="225" t="s">
        <v>362</v>
      </c>
      <c r="C134" s="226" t="s">
        <v>74</v>
      </c>
      <c r="D134" s="618">
        <v>0.26889999999999997</v>
      </c>
      <c r="E134" s="624">
        <f t="shared" si="45"/>
        <v>0.26083299999999998</v>
      </c>
      <c r="F134" s="624">
        <f t="shared" si="46"/>
        <v>0.25276599999999994</v>
      </c>
      <c r="G134" s="624">
        <f t="shared" si="47"/>
        <v>0.24469899999999997</v>
      </c>
      <c r="H134" s="624">
        <f t="shared" si="48"/>
        <v>0.23663199999999998</v>
      </c>
      <c r="I134" s="625">
        <f t="shared" si="49"/>
        <v>0.22856499999999996</v>
      </c>
    </row>
    <row r="135" spans="2:9" ht="14.25" customHeight="1" x14ac:dyDescent="0.2">
      <c r="B135" s="225" t="s">
        <v>876</v>
      </c>
      <c r="C135" s="226" t="s">
        <v>74</v>
      </c>
      <c r="D135" s="618">
        <v>0.14199999999999999</v>
      </c>
      <c r="E135" s="624">
        <f t="shared" si="45"/>
        <v>0.13773999999999997</v>
      </c>
      <c r="F135" s="624">
        <f t="shared" si="46"/>
        <v>0.13347999999999999</v>
      </c>
      <c r="G135" s="624">
        <f t="shared" si="47"/>
        <v>0.12922</v>
      </c>
      <c r="H135" s="624">
        <f t="shared" si="48"/>
        <v>0.12495999999999999</v>
      </c>
      <c r="I135" s="625">
        <f t="shared" si="49"/>
        <v>0.12069999999999999</v>
      </c>
    </row>
    <row r="136" spans="2:9" ht="14.25" customHeight="1" x14ac:dyDescent="0.2">
      <c r="B136" s="225" t="s">
        <v>363</v>
      </c>
      <c r="C136" s="226" t="s">
        <v>74</v>
      </c>
      <c r="D136" s="618">
        <v>0.29630000000000001</v>
      </c>
      <c r="E136" s="624">
        <f t="shared" si="45"/>
        <v>0.28741099999999997</v>
      </c>
      <c r="F136" s="624">
        <f t="shared" si="46"/>
        <v>0.27852199999999999</v>
      </c>
      <c r="G136" s="624">
        <f t="shared" si="47"/>
        <v>0.26963300000000001</v>
      </c>
      <c r="H136" s="624">
        <f t="shared" si="48"/>
        <v>0.26074400000000003</v>
      </c>
      <c r="I136" s="625">
        <f t="shared" si="49"/>
        <v>0.251855</v>
      </c>
    </row>
    <row r="137" spans="2:9" ht="14.25" customHeight="1" x14ac:dyDescent="0.2">
      <c r="B137" s="225" t="s">
        <v>364</v>
      </c>
      <c r="C137" s="226" t="s">
        <v>1</v>
      </c>
      <c r="D137" s="618">
        <v>2.2669999999999999</v>
      </c>
      <c r="E137" s="624">
        <f t="shared" si="45"/>
        <v>2.1989899999999998</v>
      </c>
      <c r="F137" s="624">
        <f t="shared" si="46"/>
        <v>2.1309799999999997</v>
      </c>
      <c r="G137" s="624">
        <f t="shared" si="47"/>
        <v>2.06297</v>
      </c>
      <c r="H137" s="624">
        <f t="shared" si="48"/>
        <v>1.9949599999999998</v>
      </c>
      <c r="I137" s="625">
        <f t="shared" si="49"/>
        <v>1.9269499999999999</v>
      </c>
    </row>
    <row r="138" spans="2:9" ht="14.25" customHeight="1" x14ac:dyDescent="0.2">
      <c r="B138" s="225" t="s">
        <v>365</v>
      </c>
      <c r="C138" s="226" t="s">
        <v>1</v>
      </c>
      <c r="D138" s="618">
        <f>РУБ!F613</f>
        <v>1.3918918918918919E-2</v>
      </c>
      <c r="E138" s="624">
        <f t="shared" si="45"/>
        <v>1.3501351351351351E-2</v>
      </c>
      <c r="F138" s="624">
        <f t="shared" si="46"/>
        <v>1.3083783783783783E-2</v>
      </c>
      <c r="G138" s="624">
        <f t="shared" si="47"/>
        <v>1.2666216216216216E-2</v>
      </c>
      <c r="H138" s="624">
        <f t="shared" si="48"/>
        <v>1.224864864864865E-2</v>
      </c>
      <c r="I138" s="625">
        <f t="shared" si="49"/>
        <v>1.1831081081081081E-2</v>
      </c>
    </row>
    <row r="139" spans="2:9" ht="14.25" customHeight="1" x14ac:dyDescent="0.2">
      <c r="B139" s="223" t="s">
        <v>366</v>
      </c>
      <c r="C139" s="224" t="s">
        <v>1</v>
      </c>
      <c r="D139" s="618">
        <v>0.84609999999999996</v>
      </c>
      <c r="E139" s="624">
        <f t="shared" si="45"/>
        <v>0.82071699999999992</v>
      </c>
      <c r="F139" s="624">
        <f t="shared" si="46"/>
        <v>0.79533399999999987</v>
      </c>
      <c r="G139" s="624">
        <f t="shared" si="47"/>
        <v>0.76995099999999994</v>
      </c>
      <c r="H139" s="624">
        <f t="shared" si="48"/>
        <v>0.74456800000000001</v>
      </c>
      <c r="I139" s="625">
        <f t="shared" si="49"/>
        <v>0.71918499999999996</v>
      </c>
    </row>
    <row r="140" spans="2:9" ht="14.25" customHeight="1" x14ac:dyDescent="0.2">
      <c r="B140" s="223" t="s">
        <v>367</v>
      </c>
      <c r="C140" s="224" t="s">
        <v>1</v>
      </c>
      <c r="D140" s="618">
        <v>2.0111231299999996</v>
      </c>
      <c r="E140" s="624">
        <f t="shared" si="45"/>
        <v>1.9507894360999996</v>
      </c>
      <c r="F140" s="624">
        <f t="shared" si="46"/>
        <v>1.8904557421999995</v>
      </c>
      <c r="G140" s="624">
        <f t="shared" si="47"/>
        <v>1.8301220482999998</v>
      </c>
      <c r="H140" s="624">
        <f t="shared" si="48"/>
        <v>1.7697883543999997</v>
      </c>
      <c r="I140" s="625">
        <f t="shared" si="49"/>
        <v>1.7094546604999996</v>
      </c>
    </row>
    <row r="141" spans="2:9" ht="14.25" customHeight="1" x14ac:dyDescent="0.2">
      <c r="B141" s="223" t="s">
        <v>368</v>
      </c>
      <c r="C141" s="224" t="s">
        <v>1</v>
      </c>
      <c r="D141" s="618">
        <v>6.2202999999999999</v>
      </c>
      <c r="E141" s="624">
        <f t="shared" si="45"/>
        <v>6.0336910000000001</v>
      </c>
      <c r="F141" s="624">
        <f t="shared" si="46"/>
        <v>5.8470819999999994</v>
      </c>
      <c r="G141" s="624">
        <f t="shared" si="47"/>
        <v>5.6604730000000005</v>
      </c>
      <c r="H141" s="624">
        <f t="shared" si="48"/>
        <v>5.4738639999999998</v>
      </c>
      <c r="I141" s="625">
        <f t="shared" si="49"/>
        <v>5.287255</v>
      </c>
    </row>
    <row r="142" spans="2:9" ht="14.25" customHeight="1" x14ac:dyDescent="0.2">
      <c r="B142" s="223" t="s">
        <v>369</v>
      </c>
      <c r="C142" s="224" t="s">
        <v>1</v>
      </c>
      <c r="D142" s="618">
        <v>12.196899999999999</v>
      </c>
      <c r="E142" s="624">
        <f t="shared" si="45"/>
        <v>11.830992999999999</v>
      </c>
      <c r="F142" s="624">
        <f t="shared" si="46"/>
        <v>11.465085999999999</v>
      </c>
      <c r="G142" s="624">
        <f t="shared" si="47"/>
        <v>11.099178999999999</v>
      </c>
      <c r="H142" s="624">
        <f t="shared" si="48"/>
        <v>10.733271999999999</v>
      </c>
      <c r="I142" s="625">
        <f t="shared" si="49"/>
        <v>10.367364999999999</v>
      </c>
    </row>
    <row r="143" spans="2:9" ht="14.25" customHeight="1" thickBot="1" x14ac:dyDescent="0.25">
      <c r="B143" s="230" t="s">
        <v>370</v>
      </c>
      <c r="C143" s="231" t="s">
        <v>74</v>
      </c>
      <c r="D143" s="619">
        <v>0.59879056999999991</v>
      </c>
      <c r="E143" s="634">
        <f t="shared" si="45"/>
        <v>0.58082685289999991</v>
      </c>
      <c r="F143" s="634">
        <f t="shared" si="46"/>
        <v>0.56286313579999991</v>
      </c>
      <c r="G143" s="634">
        <f t="shared" si="47"/>
        <v>0.54489941869999992</v>
      </c>
      <c r="H143" s="634">
        <f t="shared" si="48"/>
        <v>0.52693570159999992</v>
      </c>
      <c r="I143" s="635">
        <f t="shared" si="49"/>
        <v>0.50897198449999992</v>
      </c>
    </row>
    <row r="144" spans="2:9" ht="15" x14ac:dyDescent="0.25">
      <c r="B144" s="24"/>
      <c r="E144" s="637"/>
    </row>
    <row r="145" spans="2:5" x14ac:dyDescent="0.2">
      <c r="B145" s="14"/>
    </row>
    <row r="146" spans="2:5" x14ac:dyDescent="0.2">
      <c r="C146" s="13"/>
      <c r="D146" s="639"/>
      <c r="E146" s="638"/>
    </row>
    <row r="147" spans="2:5" x14ac:dyDescent="0.2">
      <c r="B147" s="8"/>
      <c r="C147" s="13"/>
      <c r="D147" s="639"/>
      <c r="E147" s="638"/>
    </row>
  </sheetData>
  <sheetProtection sheet="1" objects="1" scenarios="1"/>
  <mergeCells count="14">
    <mergeCell ref="B1:I1"/>
    <mergeCell ref="B2:I2"/>
    <mergeCell ref="B3:I3"/>
    <mergeCell ref="B4:I4"/>
    <mergeCell ref="B5:I5"/>
    <mergeCell ref="B6:I6"/>
    <mergeCell ref="B86:I86"/>
    <mergeCell ref="B8:I8"/>
    <mergeCell ref="B120:I120"/>
    <mergeCell ref="B99:I99"/>
    <mergeCell ref="B19:I19"/>
    <mergeCell ref="B73:I73"/>
    <mergeCell ref="B65:I65"/>
    <mergeCell ref="B33:I33"/>
  </mergeCells>
  <hyperlinks>
    <hyperlink ref="B5:I5" location="ГЛАВНАЯ!R1C1" display="&lt; НА ГЛАВНУЮ" xr:uid="{00000000-0004-0000-0600-000000000000}"/>
  </hyperlinks>
  <pageMargins left="0.23622047244094491" right="0.23622047244094491" top="0.74803149606299213" bottom="0.74803149606299213" header="0.31496062992125984" footer="0.31496062992125984"/>
  <pageSetup paperSize="9" scale="72" fitToHeight="2" orientation="portrait" r:id="rId1"/>
  <headerFooter>
    <oddFooter>&amp;CВСЕ ЦЕНЫ УКАЗАНЫ В У.Е.</oddFooter>
  </headerFooter>
  <rowBreaks count="1" manualBreakCount="1">
    <brk id="119" min="1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I192"/>
  <sheetViews>
    <sheetView showGridLines="0" showRowColHeaders="0"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5" sqref="B5:I5"/>
    </sheetView>
  </sheetViews>
  <sheetFormatPr defaultRowHeight="12.75" x14ac:dyDescent="0.2"/>
  <cols>
    <col min="1" max="1" width="3.42578125" style="1" customWidth="1"/>
    <col min="2" max="2" width="82.7109375" style="34" customWidth="1"/>
    <col min="3" max="3" width="8.7109375" style="1" customWidth="1"/>
    <col min="4" max="4" width="8.7109375" style="35" customWidth="1"/>
    <col min="5" max="5" width="8.7109375" style="36" customWidth="1"/>
    <col min="6" max="9" width="8.7109375" style="1" customWidth="1"/>
    <col min="10" max="16384" width="9.140625" style="1"/>
  </cols>
  <sheetData>
    <row r="1" spans="2:9" ht="25.5" customHeight="1" x14ac:dyDescent="0.3">
      <c r="B1" s="770" t="str">
        <f>ГЛАВНАЯ!B1</f>
        <v>ООО"Компания Феникс"</v>
      </c>
      <c r="C1" s="771"/>
      <c r="D1" s="771"/>
      <c r="E1" s="771"/>
      <c r="F1" s="771"/>
      <c r="G1" s="771"/>
      <c r="H1" s="771"/>
      <c r="I1" s="772"/>
    </row>
    <row r="2" spans="2:9" ht="25.5" customHeight="1" x14ac:dyDescent="0.3">
      <c r="B2" s="773" t="str">
        <f>ГЛАВНАЯ!B2</f>
        <v>Санкт Петербург, ул. Коли Томчака, д. 28 лит. Ж</v>
      </c>
      <c r="C2" s="774"/>
      <c r="D2" s="774"/>
      <c r="E2" s="774"/>
      <c r="F2" s="774"/>
      <c r="G2" s="774"/>
      <c r="H2" s="774"/>
      <c r="I2" s="775"/>
    </row>
    <row r="3" spans="2:9" ht="25.5" customHeight="1" thickBot="1" x14ac:dyDescent="0.35">
      <c r="B3" s="776" t="str">
        <f>ГЛАВНАЯ!B3</f>
        <v>т/ф 8 (812) 327-97-81, 327-97-82, 309-38-56 (многоканальный), +7 921 942-09-63.</v>
      </c>
      <c r="C3" s="777"/>
      <c r="D3" s="777"/>
      <c r="E3" s="777"/>
      <c r="F3" s="777"/>
      <c r="G3" s="777"/>
      <c r="H3" s="777"/>
      <c r="I3" s="778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676" t="s">
        <v>1784</v>
      </c>
      <c r="C5" s="676"/>
      <c r="D5" s="676"/>
      <c r="E5" s="676"/>
      <c r="F5" s="676"/>
      <c r="G5" s="676"/>
      <c r="H5" s="676"/>
      <c r="I5" s="676"/>
    </row>
    <row r="6" spans="2:9" ht="25.5" customHeight="1" thickBot="1" x14ac:dyDescent="0.25">
      <c r="B6" s="746" t="s">
        <v>890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184" t="s">
        <v>1457</v>
      </c>
      <c r="C7" s="184" t="s">
        <v>1611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</row>
    <row r="8" spans="2:9" ht="13.5" customHeight="1" x14ac:dyDescent="0.2">
      <c r="B8" s="248" t="s">
        <v>891</v>
      </c>
      <c r="C8" s="265" t="s">
        <v>1</v>
      </c>
      <c r="D8" s="180">
        <v>0.69</v>
      </c>
      <c r="E8" s="256">
        <f>D8*0.97</f>
        <v>0.6692999999999999</v>
      </c>
      <c r="F8" s="256">
        <f>D8*0.94</f>
        <v>0.64859999999999995</v>
      </c>
      <c r="G8" s="256">
        <f>D8*0.91</f>
        <v>0.62790000000000001</v>
      </c>
      <c r="H8" s="256">
        <f>D8*0.88</f>
        <v>0.60719999999999996</v>
      </c>
      <c r="I8" s="257">
        <f>D8*0.85</f>
        <v>0.58649999999999991</v>
      </c>
    </row>
    <row r="9" spans="2:9" ht="13.5" customHeight="1" x14ac:dyDescent="0.2">
      <c r="B9" s="136" t="s">
        <v>892</v>
      </c>
      <c r="C9" s="133" t="s">
        <v>1</v>
      </c>
      <c r="D9" s="177">
        <v>2.65</v>
      </c>
      <c r="E9" s="213">
        <f t="shared" ref="E9:E73" si="0">D9*0.97</f>
        <v>2.5705</v>
      </c>
      <c r="F9" s="213">
        <f t="shared" ref="F9:F73" si="1">D9*0.94</f>
        <v>2.4909999999999997</v>
      </c>
      <c r="G9" s="213">
        <f t="shared" ref="G9:G73" si="2">D9*0.91</f>
        <v>2.4115000000000002</v>
      </c>
      <c r="H9" s="213">
        <f t="shared" ref="H9:H73" si="3">D9*0.88</f>
        <v>2.3319999999999999</v>
      </c>
      <c r="I9" s="214">
        <f t="shared" ref="I9:I73" si="4">D9*0.85</f>
        <v>2.2524999999999999</v>
      </c>
    </row>
    <row r="10" spans="2:9" ht="13.5" customHeight="1" x14ac:dyDescent="0.2">
      <c r="B10" s="136" t="s">
        <v>893</v>
      </c>
      <c r="C10" s="133" t="s">
        <v>1</v>
      </c>
      <c r="D10" s="177">
        <v>0.64</v>
      </c>
      <c r="E10" s="213">
        <f t="shared" si="0"/>
        <v>0.62080000000000002</v>
      </c>
      <c r="F10" s="213">
        <f t="shared" si="1"/>
        <v>0.60160000000000002</v>
      </c>
      <c r="G10" s="213">
        <f t="shared" si="2"/>
        <v>0.58240000000000003</v>
      </c>
      <c r="H10" s="213">
        <f t="shared" si="3"/>
        <v>0.56320000000000003</v>
      </c>
      <c r="I10" s="214">
        <f t="shared" si="4"/>
        <v>0.54400000000000004</v>
      </c>
    </row>
    <row r="11" spans="2:9" ht="13.5" customHeight="1" x14ac:dyDescent="0.2">
      <c r="B11" s="136" t="s">
        <v>1197</v>
      </c>
      <c r="C11" s="133" t="s">
        <v>1</v>
      </c>
      <c r="D11" s="177">
        <v>4.83</v>
      </c>
      <c r="E11" s="213">
        <f t="shared" si="0"/>
        <v>4.6851000000000003</v>
      </c>
      <c r="F11" s="213">
        <f t="shared" si="1"/>
        <v>4.5401999999999996</v>
      </c>
      <c r="G11" s="213">
        <f t="shared" si="2"/>
        <v>4.3953000000000007</v>
      </c>
      <c r="H11" s="213">
        <f t="shared" si="3"/>
        <v>4.2504</v>
      </c>
      <c r="I11" s="214">
        <f t="shared" si="4"/>
        <v>4.1055000000000001</v>
      </c>
    </row>
    <row r="12" spans="2:9" ht="13.5" customHeight="1" x14ac:dyDescent="0.2">
      <c r="B12" s="136" t="s">
        <v>894</v>
      </c>
      <c r="C12" s="133" t="s">
        <v>1</v>
      </c>
      <c r="D12" s="177">
        <v>4.55</v>
      </c>
      <c r="E12" s="213">
        <f t="shared" si="0"/>
        <v>4.4135</v>
      </c>
      <c r="F12" s="213">
        <f t="shared" si="1"/>
        <v>4.2769999999999992</v>
      </c>
      <c r="G12" s="213">
        <f t="shared" si="2"/>
        <v>4.1405000000000003</v>
      </c>
      <c r="H12" s="213">
        <f t="shared" si="3"/>
        <v>4.0039999999999996</v>
      </c>
      <c r="I12" s="214">
        <f t="shared" si="4"/>
        <v>3.8674999999999997</v>
      </c>
    </row>
    <row r="13" spans="2:9" ht="13.5" customHeight="1" x14ac:dyDescent="0.2">
      <c r="B13" s="136" t="s">
        <v>1198</v>
      </c>
      <c r="C13" s="133" t="s">
        <v>1</v>
      </c>
      <c r="D13" s="177">
        <v>7.1580000000000004</v>
      </c>
      <c r="E13" s="213">
        <f t="shared" si="0"/>
        <v>6.9432600000000004</v>
      </c>
      <c r="F13" s="213">
        <f t="shared" si="1"/>
        <v>6.7285199999999996</v>
      </c>
      <c r="G13" s="213">
        <f t="shared" si="2"/>
        <v>6.5137800000000006</v>
      </c>
      <c r="H13" s="213">
        <f t="shared" si="3"/>
        <v>6.2990400000000006</v>
      </c>
      <c r="I13" s="214">
        <f t="shared" si="4"/>
        <v>6.0842999999999998</v>
      </c>
    </row>
    <row r="14" spans="2:9" ht="13.5" customHeight="1" x14ac:dyDescent="0.2">
      <c r="B14" s="136" t="s">
        <v>1199</v>
      </c>
      <c r="C14" s="133" t="s">
        <v>1</v>
      </c>
      <c r="D14" s="177">
        <v>1.8299000000000001</v>
      </c>
      <c r="E14" s="213">
        <f t="shared" si="0"/>
        <v>1.7750030000000001</v>
      </c>
      <c r="F14" s="213">
        <f t="shared" si="1"/>
        <v>1.7201059999999999</v>
      </c>
      <c r="G14" s="213">
        <f t="shared" si="2"/>
        <v>1.6652090000000002</v>
      </c>
      <c r="H14" s="213">
        <f t="shared" si="3"/>
        <v>1.6103120000000002</v>
      </c>
      <c r="I14" s="214">
        <f t="shared" si="4"/>
        <v>1.555415</v>
      </c>
    </row>
    <row r="15" spans="2:9" ht="13.5" customHeight="1" x14ac:dyDescent="0.2">
      <c r="B15" s="136" t="s">
        <v>1133</v>
      </c>
      <c r="C15" s="133" t="s">
        <v>1</v>
      </c>
      <c r="D15" s="177">
        <v>14.6982</v>
      </c>
      <c r="E15" s="213">
        <f t="shared" si="0"/>
        <v>14.257254</v>
      </c>
      <c r="F15" s="213">
        <f t="shared" si="1"/>
        <v>13.816307999999999</v>
      </c>
      <c r="G15" s="213">
        <f t="shared" si="2"/>
        <v>13.375362000000001</v>
      </c>
      <c r="H15" s="213">
        <f t="shared" si="3"/>
        <v>12.934416000000001</v>
      </c>
      <c r="I15" s="214">
        <f t="shared" si="4"/>
        <v>12.49347</v>
      </c>
    </row>
    <row r="16" spans="2:9" ht="13.5" customHeight="1" x14ac:dyDescent="0.2">
      <c r="B16" s="136" t="s">
        <v>895</v>
      </c>
      <c r="C16" s="133" t="s">
        <v>1</v>
      </c>
      <c r="D16" s="177">
        <v>5.91</v>
      </c>
      <c r="E16" s="213">
        <f t="shared" si="0"/>
        <v>5.7327000000000004</v>
      </c>
      <c r="F16" s="213">
        <f t="shared" si="1"/>
        <v>5.5553999999999997</v>
      </c>
      <c r="G16" s="213">
        <f t="shared" si="2"/>
        <v>5.3780999999999999</v>
      </c>
      <c r="H16" s="213">
        <f t="shared" si="3"/>
        <v>5.2008000000000001</v>
      </c>
      <c r="I16" s="214">
        <f t="shared" si="4"/>
        <v>5.0235000000000003</v>
      </c>
    </row>
    <row r="17" spans="2:9" ht="13.5" customHeight="1" x14ac:dyDescent="0.2">
      <c r="B17" s="136" t="s">
        <v>1450</v>
      </c>
      <c r="C17" s="133" t="s">
        <v>1</v>
      </c>
      <c r="D17" s="177">
        <v>2.7387999999999999</v>
      </c>
      <c r="E17" s="213">
        <f t="shared" si="0"/>
        <v>2.6566359999999998</v>
      </c>
      <c r="F17" s="213">
        <f t="shared" si="1"/>
        <v>2.5744719999999996</v>
      </c>
      <c r="G17" s="213">
        <f t="shared" si="2"/>
        <v>2.492308</v>
      </c>
      <c r="H17" s="213">
        <f t="shared" si="3"/>
        <v>2.4101439999999998</v>
      </c>
      <c r="I17" s="214">
        <f t="shared" si="4"/>
        <v>2.3279799999999997</v>
      </c>
    </row>
    <row r="18" spans="2:9" ht="13.5" customHeight="1" x14ac:dyDescent="0.2">
      <c r="B18" s="136" t="s">
        <v>1451</v>
      </c>
      <c r="C18" s="133" t="s">
        <v>1</v>
      </c>
      <c r="D18" s="177">
        <v>6.2046000000000001</v>
      </c>
      <c r="E18" s="213">
        <f t="shared" si="0"/>
        <v>6.0184619999999995</v>
      </c>
      <c r="F18" s="213">
        <f t="shared" si="1"/>
        <v>5.8323239999999998</v>
      </c>
      <c r="G18" s="213">
        <f t="shared" si="2"/>
        <v>5.6461860000000001</v>
      </c>
      <c r="H18" s="213">
        <f t="shared" si="3"/>
        <v>5.4600480000000005</v>
      </c>
      <c r="I18" s="214">
        <f t="shared" si="4"/>
        <v>5.2739099999999999</v>
      </c>
    </row>
    <row r="19" spans="2:9" ht="13.5" customHeight="1" x14ac:dyDescent="0.2">
      <c r="B19" s="136" t="s">
        <v>1452</v>
      </c>
      <c r="C19" s="133" t="s">
        <v>1</v>
      </c>
      <c r="D19" s="177">
        <v>5.7359</v>
      </c>
      <c r="E19" s="213">
        <f t="shared" si="0"/>
        <v>5.5638230000000002</v>
      </c>
      <c r="F19" s="213">
        <f t="shared" si="1"/>
        <v>5.3917459999999995</v>
      </c>
      <c r="G19" s="213">
        <f t="shared" si="2"/>
        <v>5.2196690000000006</v>
      </c>
      <c r="H19" s="213">
        <f t="shared" si="3"/>
        <v>5.0475919999999999</v>
      </c>
      <c r="I19" s="214">
        <f t="shared" si="4"/>
        <v>4.875515</v>
      </c>
    </row>
    <row r="20" spans="2:9" ht="13.5" customHeight="1" x14ac:dyDescent="0.2">
      <c r="B20" s="225" t="s">
        <v>1134</v>
      </c>
      <c r="C20" s="133" t="s">
        <v>1</v>
      </c>
      <c r="D20" s="177">
        <v>3.1968999999999999</v>
      </c>
      <c r="E20" s="213">
        <f t="shared" si="0"/>
        <v>3.1009929999999999</v>
      </c>
      <c r="F20" s="213">
        <f t="shared" si="1"/>
        <v>3.0050859999999995</v>
      </c>
      <c r="G20" s="213">
        <f t="shared" si="2"/>
        <v>2.909179</v>
      </c>
      <c r="H20" s="213">
        <f t="shared" si="3"/>
        <v>2.813272</v>
      </c>
      <c r="I20" s="214">
        <f t="shared" si="4"/>
        <v>2.7173649999999996</v>
      </c>
    </row>
    <row r="21" spans="2:9" ht="13.5" customHeight="1" x14ac:dyDescent="0.2">
      <c r="B21" s="136" t="s">
        <v>1453</v>
      </c>
      <c r="C21" s="133" t="s">
        <v>1</v>
      </c>
      <c r="D21" s="177">
        <v>3.0550999999999999</v>
      </c>
      <c r="E21" s="213">
        <f t="shared" si="0"/>
        <v>2.9634469999999999</v>
      </c>
      <c r="F21" s="213">
        <f t="shared" si="1"/>
        <v>2.871794</v>
      </c>
      <c r="G21" s="213">
        <f t="shared" si="2"/>
        <v>2.780141</v>
      </c>
      <c r="H21" s="213">
        <f t="shared" si="3"/>
        <v>2.688488</v>
      </c>
      <c r="I21" s="214">
        <f t="shared" si="4"/>
        <v>2.596835</v>
      </c>
    </row>
    <row r="22" spans="2:9" ht="13.5" customHeight="1" x14ac:dyDescent="0.2">
      <c r="B22" s="136" t="s">
        <v>1454</v>
      </c>
      <c r="C22" s="133" t="s">
        <v>1</v>
      </c>
      <c r="D22" s="177">
        <v>6.3505000000000003</v>
      </c>
      <c r="E22" s="213">
        <f t="shared" si="0"/>
        <v>6.1599849999999998</v>
      </c>
      <c r="F22" s="213">
        <f t="shared" si="1"/>
        <v>5.9694700000000003</v>
      </c>
      <c r="G22" s="213">
        <f t="shared" si="2"/>
        <v>5.7789550000000007</v>
      </c>
      <c r="H22" s="213">
        <f t="shared" si="3"/>
        <v>5.5884400000000003</v>
      </c>
      <c r="I22" s="214">
        <f t="shared" si="4"/>
        <v>5.3979249999999999</v>
      </c>
    </row>
    <row r="23" spans="2:9" ht="13.5" customHeight="1" x14ac:dyDescent="0.2">
      <c r="B23" s="136" t="s">
        <v>1455</v>
      </c>
      <c r="C23" s="133" t="s">
        <v>1</v>
      </c>
      <c r="D23" s="177">
        <v>7.1658999999999997</v>
      </c>
      <c r="E23" s="213">
        <f t="shared" si="0"/>
        <v>6.9509229999999995</v>
      </c>
      <c r="F23" s="213">
        <f t="shared" si="1"/>
        <v>6.7359459999999993</v>
      </c>
      <c r="G23" s="213">
        <f t="shared" si="2"/>
        <v>6.520969</v>
      </c>
      <c r="H23" s="213">
        <f t="shared" si="3"/>
        <v>6.3059919999999998</v>
      </c>
      <c r="I23" s="214">
        <f t="shared" si="4"/>
        <v>6.0910149999999996</v>
      </c>
    </row>
    <row r="24" spans="2:9" ht="13.5" customHeight="1" x14ac:dyDescent="0.2">
      <c r="B24" s="225" t="s">
        <v>1200</v>
      </c>
      <c r="C24" s="133" t="s">
        <v>1</v>
      </c>
      <c r="D24" s="177">
        <v>6.2018000000000004</v>
      </c>
      <c r="E24" s="213">
        <f t="shared" si="0"/>
        <v>6.015746</v>
      </c>
      <c r="F24" s="213">
        <f t="shared" si="1"/>
        <v>5.8296919999999997</v>
      </c>
      <c r="G24" s="213">
        <f t="shared" si="2"/>
        <v>5.6436380000000002</v>
      </c>
      <c r="H24" s="213">
        <f t="shared" si="3"/>
        <v>5.4575840000000007</v>
      </c>
      <c r="I24" s="214">
        <f t="shared" si="4"/>
        <v>5.2715300000000003</v>
      </c>
    </row>
    <row r="25" spans="2:9" ht="13.5" customHeight="1" x14ac:dyDescent="0.2">
      <c r="B25" s="225" t="s">
        <v>1186</v>
      </c>
      <c r="C25" s="133" t="s">
        <v>1</v>
      </c>
      <c r="D25" s="177">
        <v>6.0206999999999997</v>
      </c>
      <c r="E25" s="213">
        <f t="shared" si="0"/>
        <v>5.8400789999999994</v>
      </c>
      <c r="F25" s="213">
        <f t="shared" si="1"/>
        <v>5.659457999999999</v>
      </c>
      <c r="G25" s="213">
        <f t="shared" si="2"/>
        <v>5.4788369999999995</v>
      </c>
      <c r="H25" s="213">
        <f t="shared" si="3"/>
        <v>5.298216</v>
      </c>
      <c r="I25" s="214">
        <f t="shared" si="4"/>
        <v>5.1175949999999997</v>
      </c>
    </row>
    <row r="26" spans="2:9" ht="13.5" customHeight="1" x14ac:dyDescent="0.2">
      <c r="B26" s="136" t="s">
        <v>1456</v>
      </c>
      <c r="C26" s="133" t="s">
        <v>1</v>
      </c>
      <c r="D26" s="177">
        <v>2.5074999999999998</v>
      </c>
      <c r="E26" s="213">
        <f t="shared" si="0"/>
        <v>2.4322749999999997</v>
      </c>
      <c r="F26" s="213">
        <f t="shared" si="1"/>
        <v>2.3570499999999996</v>
      </c>
      <c r="G26" s="213">
        <f t="shared" si="2"/>
        <v>2.281825</v>
      </c>
      <c r="H26" s="213">
        <f t="shared" si="3"/>
        <v>2.2065999999999999</v>
      </c>
      <c r="I26" s="214">
        <f t="shared" si="4"/>
        <v>2.1313749999999998</v>
      </c>
    </row>
    <row r="27" spans="2:9" ht="13.5" customHeight="1" x14ac:dyDescent="0.2">
      <c r="B27" s="136" t="s">
        <v>896</v>
      </c>
      <c r="C27" s="133" t="s">
        <v>1</v>
      </c>
      <c r="D27" s="177">
        <v>1.26</v>
      </c>
      <c r="E27" s="213">
        <f t="shared" si="0"/>
        <v>1.2222</v>
      </c>
      <c r="F27" s="213">
        <f t="shared" si="1"/>
        <v>1.1843999999999999</v>
      </c>
      <c r="G27" s="213">
        <f t="shared" si="2"/>
        <v>1.1466000000000001</v>
      </c>
      <c r="H27" s="213">
        <f t="shared" si="3"/>
        <v>1.1088</v>
      </c>
      <c r="I27" s="214">
        <f t="shared" si="4"/>
        <v>1.071</v>
      </c>
    </row>
    <row r="28" spans="2:9" ht="13.5" customHeight="1" x14ac:dyDescent="0.2">
      <c r="B28" s="136" t="s">
        <v>1185</v>
      </c>
      <c r="C28" s="133" t="s">
        <v>1</v>
      </c>
      <c r="D28" s="177">
        <v>2.82</v>
      </c>
      <c r="E28" s="213">
        <f t="shared" si="0"/>
        <v>2.7353999999999998</v>
      </c>
      <c r="F28" s="213">
        <f t="shared" si="1"/>
        <v>2.6507999999999998</v>
      </c>
      <c r="G28" s="213">
        <f t="shared" si="2"/>
        <v>2.5661999999999998</v>
      </c>
      <c r="H28" s="213">
        <f t="shared" si="3"/>
        <v>2.4815999999999998</v>
      </c>
      <c r="I28" s="214">
        <f t="shared" si="4"/>
        <v>2.3969999999999998</v>
      </c>
    </row>
    <row r="29" spans="2:9" ht="13.5" customHeight="1" x14ac:dyDescent="0.2">
      <c r="B29" s="225" t="s">
        <v>1201</v>
      </c>
      <c r="C29" s="133" t="s">
        <v>1</v>
      </c>
      <c r="D29" s="177">
        <v>0.51</v>
      </c>
      <c r="E29" s="213">
        <f t="shared" si="0"/>
        <v>0.49469999999999997</v>
      </c>
      <c r="F29" s="213">
        <f t="shared" si="1"/>
        <v>0.47939999999999999</v>
      </c>
      <c r="G29" s="213">
        <f t="shared" si="2"/>
        <v>0.46410000000000001</v>
      </c>
      <c r="H29" s="213">
        <f t="shared" si="3"/>
        <v>0.44880000000000003</v>
      </c>
      <c r="I29" s="214">
        <f t="shared" si="4"/>
        <v>0.4335</v>
      </c>
    </row>
    <row r="30" spans="2:9" ht="13.5" customHeight="1" x14ac:dyDescent="0.2">
      <c r="B30" s="225" t="s">
        <v>897</v>
      </c>
      <c r="C30" s="133" t="s">
        <v>1</v>
      </c>
      <c r="D30" s="177">
        <v>0.7</v>
      </c>
      <c r="E30" s="213">
        <f t="shared" si="0"/>
        <v>0.67899999999999994</v>
      </c>
      <c r="F30" s="213">
        <f t="shared" si="1"/>
        <v>0.65799999999999992</v>
      </c>
      <c r="G30" s="213">
        <f t="shared" si="2"/>
        <v>0.63700000000000001</v>
      </c>
      <c r="H30" s="213">
        <f t="shared" si="3"/>
        <v>0.61599999999999999</v>
      </c>
      <c r="I30" s="214">
        <f t="shared" si="4"/>
        <v>0.59499999999999997</v>
      </c>
    </row>
    <row r="31" spans="2:9" ht="13.5" customHeight="1" x14ac:dyDescent="0.2">
      <c r="B31" s="225" t="s">
        <v>898</v>
      </c>
      <c r="C31" s="133" t="s">
        <v>1</v>
      </c>
      <c r="D31" s="177">
        <v>0.3211</v>
      </c>
      <c r="E31" s="213">
        <f t="shared" si="0"/>
        <v>0.31146699999999999</v>
      </c>
      <c r="F31" s="213">
        <f t="shared" si="1"/>
        <v>0.30183399999999999</v>
      </c>
      <c r="G31" s="213">
        <f t="shared" si="2"/>
        <v>0.29220099999999999</v>
      </c>
      <c r="H31" s="213">
        <f t="shared" si="3"/>
        <v>0.28256799999999999</v>
      </c>
      <c r="I31" s="214">
        <f t="shared" si="4"/>
        <v>0.27293499999999998</v>
      </c>
    </row>
    <row r="32" spans="2:9" ht="13.5" customHeight="1" x14ac:dyDescent="0.2">
      <c r="B32" s="225" t="s">
        <v>1175</v>
      </c>
      <c r="C32" s="133" t="s">
        <v>1</v>
      </c>
      <c r="D32" s="177">
        <v>0.41</v>
      </c>
      <c r="E32" s="213">
        <f t="shared" si="0"/>
        <v>0.39769999999999994</v>
      </c>
      <c r="F32" s="213">
        <f t="shared" si="1"/>
        <v>0.38539999999999996</v>
      </c>
      <c r="G32" s="213">
        <f t="shared" si="2"/>
        <v>0.37309999999999999</v>
      </c>
      <c r="H32" s="213">
        <f t="shared" si="3"/>
        <v>0.36079999999999995</v>
      </c>
      <c r="I32" s="214">
        <f t="shared" si="4"/>
        <v>0.34849999999999998</v>
      </c>
    </row>
    <row r="33" spans="2:9" ht="13.5" customHeight="1" x14ac:dyDescent="0.2">
      <c r="B33" s="225" t="s">
        <v>899</v>
      </c>
      <c r="C33" s="133" t="s">
        <v>1</v>
      </c>
      <c r="D33" s="177">
        <v>1.1599999999999999</v>
      </c>
      <c r="E33" s="213">
        <f t="shared" si="0"/>
        <v>1.1252</v>
      </c>
      <c r="F33" s="213">
        <f t="shared" si="1"/>
        <v>1.0903999999999998</v>
      </c>
      <c r="G33" s="213">
        <f t="shared" si="2"/>
        <v>1.0555999999999999</v>
      </c>
      <c r="H33" s="213">
        <f t="shared" si="3"/>
        <v>1.0207999999999999</v>
      </c>
      <c r="I33" s="214">
        <f t="shared" si="4"/>
        <v>0.98599999999999988</v>
      </c>
    </row>
    <row r="34" spans="2:9" ht="13.5" customHeight="1" x14ac:dyDescent="0.2">
      <c r="B34" s="225" t="s">
        <v>1920</v>
      </c>
      <c r="C34" s="133" t="s">
        <v>1</v>
      </c>
      <c r="D34" s="177">
        <v>0.45300000000000001</v>
      </c>
      <c r="E34" s="213">
        <f t="shared" si="0"/>
        <v>0.43941000000000002</v>
      </c>
      <c r="F34" s="213">
        <f t="shared" si="1"/>
        <v>0.42581999999999998</v>
      </c>
      <c r="G34" s="213">
        <f t="shared" si="2"/>
        <v>0.41223000000000004</v>
      </c>
      <c r="H34" s="213">
        <f t="shared" si="3"/>
        <v>0.39863999999999999</v>
      </c>
      <c r="I34" s="214">
        <f t="shared" si="4"/>
        <v>0.38505</v>
      </c>
    </row>
    <row r="35" spans="2:9" ht="13.5" customHeight="1" x14ac:dyDescent="0.2">
      <c r="B35" s="225" t="s">
        <v>1044</v>
      </c>
      <c r="C35" s="133" t="s">
        <v>1</v>
      </c>
      <c r="D35" s="177">
        <f>РУБ!F617</f>
        <v>1.3648648648648648E-2</v>
      </c>
      <c r="E35" s="213">
        <f t="shared" si="0"/>
        <v>1.3239189189189189E-2</v>
      </c>
      <c r="F35" s="213">
        <f t="shared" si="1"/>
        <v>1.2829729729729728E-2</v>
      </c>
      <c r="G35" s="213">
        <f t="shared" si="2"/>
        <v>1.242027027027027E-2</v>
      </c>
      <c r="H35" s="213">
        <f t="shared" si="3"/>
        <v>1.2010810810810811E-2</v>
      </c>
      <c r="I35" s="214">
        <f t="shared" si="4"/>
        <v>1.160135135135135E-2</v>
      </c>
    </row>
    <row r="36" spans="2:9" ht="13.5" customHeight="1" x14ac:dyDescent="0.2">
      <c r="B36" s="225" t="s">
        <v>1135</v>
      </c>
      <c r="C36" s="133" t="s">
        <v>1</v>
      </c>
      <c r="D36" s="177">
        <v>1.52</v>
      </c>
      <c r="E36" s="213">
        <f t="shared" si="0"/>
        <v>1.4743999999999999</v>
      </c>
      <c r="F36" s="213">
        <f t="shared" si="1"/>
        <v>1.4287999999999998</v>
      </c>
      <c r="G36" s="213">
        <f t="shared" si="2"/>
        <v>1.3832</v>
      </c>
      <c r="H36" s="213">
        <f t="shared" si="3"/>
        <v>1.3376000000000001</v>
      </c>
      <c r="I36" s="214">
        <f t="shared" si="4"/>
        <v>1.292</v>
      </c>
    </row>
    <row r="37" spans="2:9" ht="13.5" customHeight="1" x14ac:dyDescent="0.2">
      <c r="B37" s="225" t="s">
        <v>900</v>
      </c>
      <c r="C37" s="133" t="s">
        <v>1</v>
      </c>
      <c r="D37" s="177">
        <v>1.41</v>
      </c>
      <c r="E37" s="213">
        <f t="shared" si="0"/>
        <v>1.3676999999999999</v>
      </c>
      <c r="F37" s="213">
        <f t="shared" si="1"/>
        <v>1.3253999999999999</v>
      </c>
      <c r="G37" s="213">
        <f t="shared" si="2"/>
        <v>1.2830999999999999</v>
      </c>
      <c r="H37" s="213">
        <f t="shared" si="3"/>
        <v>1.2407999999999999</v>
      </c>
      <c r="I37" s="214">
        <f t="shared" si="4"/>
        <v>1.1984999999999999</v>
      </c>
    </row>
    <row r="38" spans="2:9" ht="13.5" customHeight="1" x14ac:dyDescent="0.2">
      <c r="B38" s="225" t="s">
        <v>901</v>
      </c>
      <c r="C38" s="133" t="s">
        <v>1</v>
      </c>
      <c r="D38" s="177">
        <v>9.7799999999999994</v>
      </c>
      <c r="E38" s="213">
        <f t="shared" si="0"/>
        <v>9.4865999999999993</v>
      </c>
      <c r="F38" s="213">
        <f t="shared" si="1"/>
        <v>9.1931999999999992</v>
      </c>
      <c r="G38" s="213">
        <f t="shared" si="2"/>
        <v>8.899799999999999</v>
      </c>
      <c r="H38" s="213">
        <f t="shared" si="3"/>
        <v>8.6063999999999989</v>
      </c>
      <c r="I38" s="214">
        <f t="shared" si="4"/>
        <v>8.3129999999999988</v>
      </c>
    </row>
    <row r="39" spans="2:9" ht="13.5" customHeight="1" x14ac:dyDescent="0.2">
      <c r="B39" s="225" t="s">
        <v>902</v>
      </c>
      <c r="C39" s="133" t="s">
        <v>1</v>
      </c>
      <c r="D39" s="177">
        <v>9.7799999999999994</v>
      </c>
      <c r="E39" s="213">
        <f t="shared" si="0"/>
        <v>9.4865999999999993</v>
      </c>
      <c r="F39" s="213">
        <f t="shared" si="1"/>
        <v>9.1931999999999992</v>
      </c>
      <c r="G39" s="213">
        <f t="shared" si="2"/>
        <v>8.899799999999999</v>
      </c>
      <c r="H39" s="213">
        <f t="shared" si="3"/>
        <v>8.6063999999999989</v>
      </c>
      <c r="I39" s="214">
        <f t="shared" si="4"/>
        <v>8.3129999999999988</v>
      </c>
    </row>
    <row r="40" spans="2:9" ht="13.5" customHeight="1" x14ac:dyDescent="0.2">
      <c r="B40" s="225" t="s">
        <v>903</v>
      </c>
      <c r="C40" s="133" t="s">
        <v>1</v>
      </c>
      <c r="D40" s="177">
        <v>2.61</v>
      </c>
      <c r="E40" s="213">
        <f t="shared" si="0"/>
        <v>2.5316999999999998</v>
      </c>
      <c r="F40" s="213">
        <f t="shared" si="1"/>
        <v>2.4533999999999998</v>
      </c>
      <c r="G40" s="213">
        <f t="shared" si="2"/>
        <v>2.3750999999999998</v>
      </c>
      <c r="H40" s="213">
        <f t="shared" si="3"/>
        <v>2.2967999999999997</v>
      </c>
      <c r="I40" s="214">
        <f t="shared" si="4"/>
        <v>2.2184999999999997</v>
      </c>
    </row>
    <row r="41" spans="2:9" ht="13.5" customHeight="1" x14ac:dyDescent="0.2">
      <c r="B41" s="225" t="s">
        <v>1623</v>
      </c>
      <c r="C41" s="133" t="s">
        <v>1</v>
      </c>
      <c r="D41" s="177">
        <v>1.83</v>
      </c>
      <c r="E41" s="213">
        <f t="shared" si="0"/>
        <v>1.7751000000000001</v>
      </c>
      <c r="F41" s="213">
        <f t="shared" si="1"/>
        <v>1.7202</v>
      </c>
      <c r="G41" s="213">
        <f t="shared" si="2"/>
        <v>1.6653000000000002</v>
      </c>
      <c r="H41" s="213">
        <f t="shared" si="3"/>
        <v>1.6104000000000001</v>
      </c>
      <c r="I41" s="214">
        <f t="shared" si="4"/>
        <v>1.5555000000000001</v>
      </c>
    </row>
    <row r="42" spans="2:9" ht="13.5" customHeight="1" x14ac:dyDescent="0.2">
      <c r="B42" s="225" t="s">
        <v>904</v>
      </c>
      <c r="C42" s="133" t="s">
        <v>1</v>
      </c>
      <c r="D42" s="177">
        <v>5.55</v>
      </c>
      <c r="E42" s="213">
        <f t="shared" si="0"/>
        <v>5.3834999999999997</v>
      </c>
      <c r="F42" s="213">
        <f t="shared" si="1"/>
        <v>5.2169999999999996</v>
      </c>
      <c r="G42" s="213">
        <f t="shared" si="2"/>
        <v>5.0505000000000004</v>
      </c>
      <c r="H42" s="213">
        <f t="shared" si="3"/>
        <v>4.8839999999999995</v>
      </c>
      <c r="I42" s="214">
        <f t="shared" si="4"/>
        <v>4.7174999999999994</v>
      </c>
    </row>
    <row r="43" spans="2:9" ht="13.5" customHeight="1" x14ac:dyDescent="0.2">
      <c r="B43" s="225" t="s">
        <v>905</v>
      </c>
      <c r="C43" s="133" t="s">
        <v>1</v>
      </c>
      <c r="D43" s="177">
        <v>6.36</v>
      </c>
      <c r="E43" s="213">
        <f t="shared" si="0"/>
        <v>6.1692</v>
      </c>
      <c r="F43" s="213">
        <f t="shared" si="1"/>
        <v>5.9783999999999997</v>
      </c>
      <c r="G43" s="213">
        <f t="shared" si="2"/>
        <v>5.7876000000000003</v>
      </c>
      <c r="H43" s="213">
        <f t="shared" si="3"/>
        <v>5.5968</v>
      </c>
      <c r="I43" s="214">
        <f t="shared" si="4"/>
        <v>5.4059999999999997</v>
      </c>
    </row>
    <row r="44" spans="2:9" ht="13.5" customHeight="1" x14ac:dyDescent="0.2">
      <c r="B44" s="225" t="s">
        <v>906</v>
      </c>
      <c r="C44" s="133" t="s">
        <v>1</v>
      </c>
      <c r="D44" s="177">
        <v>7.22</v>
      </c>
      <c r="E44" s="213">
        <f t="shared" si="0"/>
        <v>7.0033999999999992</v>
      </c>
      <c r="F44" s="213">
        <f t="shared" si="1"/>
        <v>6.7867999999999995</v>
      </c>
      <c r="G44" s="213">
        <f t="shared" si="2"/>
        <v>6.5701999999999998</v>
      </c>
      <c r="H44" s="213">
        <f t="shared" si="3"/>
        <v>6.3536000000000001</v>
      </c>
      <c r="I44" s="214">
        <f t="shared" si="4"/>
        <v>6.1369999999999996</v>
      </c>
    </row>
    <row r="45" spans="2:9" ht="13.5" customHeight="1" x14ac:dyDescent="0.2">
      <c r="B45" s="225" t="s">
        <v>908</v>
      </c>
      <c r="C45" s="133" t="s">
        <v>1</v>
      </c>
      <c r="D45" s="177">
        <v>18.899999999999999</v>
      </c>
      <c r="E45" s="213">
        <f t="shared" si="0"/>
        <v>18.332999999999998</v>
      </c>
      <c r="F45" s="213">
        <f t="shared" si="1"/>
        <v>17.765999999999998</v>
      </c>
      <c r="G45" s="213">
        <f t="shared" si="2"/>
        <v>17.198999999999998</v>
      </c>
      <c r="H45" s="213">
        <f t="shared" si="3"/>
        <v>16.631999999999998</v>
      </c>
      <c r="I45" s="214">
        <f t="shared" si="4"/>
        <v>16.064999999999998</v>
      </c>
    </row>
    <row r="46" spans="2:9" ht="13.5" customHeight="1" x14ac:dyDescent="0.2">
      <c r="B46" s="225" t="s">
        <v>907</v>
      </c>
      <c r="C46" s="133" t="s">
        <v>1</v>
      </c>
      <c r="D46" s="177">
        <v>21.13</v>
      </c>
      <c r="E46" s="213">
        <f t="shared" si="0"/>
        <v>20.496099999999998</v>
      </c>
      <c r="F46" s="213">
        <f t="shared" si="1"/>
        <v>19.862199999999998</v>
      </c>
      <c r="G46" s="213">
        <f t="shared" si="2"/>
        <v>19.228300000000001</v>
      </c>
      <c r="H46" s="213">
        <f t="shared" si="3"/>
        <v>18.5944</v>
      </c>
      <c r="I46" s="214">
        <f t="shared" si="4"/>
        <v>17.9605</v>
      </c>
    </row>
    <row r="47" spans="2:9" ht="13.5" customHeight="1" x14ac:dyDescent="0.2">
      <c r="B47" s="225" t="s">
        <v>1202</v>
      </c>
      <c r="C47" s="133" t="s">
        <v>1</v>
      </c>
      <c r="D47" s="177">
        <v>3.83</v>
      </c>
      <c r="E47" s="213">
        <f t="shared" si="0"/>
        <v>3.7151000000000001</v>
      </c>
      <c r="F47" s="213">
        <f t="shared" si="1"/>
        <v>3.6002000000000001</v>
      </c>
      <c r="G47" s="213">
        <f t="shared" si="2"/>
        <v>3.4853000000000001</v>
      </c>
      <c r="H47" s="213">
        <f t="shared" si="3"/>
        <v>3.3704000000000001</v>
      </c>
      <c r="I47" s="214">
        <f t="shared" si="4"/>
        <v>3.2555000000000001</v>
      </c>
    </row>
    <row r="48" spans="2:9" ht="13.5" customHeight="1" x14ac:dyDescent="0.2">
      <c r="B48" s="225" t="s">
        <v>909</v>
      </c>
      <c r="C48" s="133" t="s">
        <v>1</v>
      </c>
      <c r="D48" s="177">
        <v>0.81</v>
      </c>
      <c r="E48" s="213">
        <f t="shared" si="0"/>
        <v>0.78570000000000007</v>
      </c>
      <c r="F48" s="213">
        <f t="shared" si="1"/>
        <v>0.76139999999999997</v>
      </c>
      <c r="G48" s="213">
        <f t="shared" si="2"/>
        <v>0.73710000000000009</v>
      </c>
      <c r="H48" s="213">
        <f t="shared" si="3"/>
        <v>0.7128000000000001</v>
      </c>
      <c r="I48" s="214">
        <f t="shared" si="4"/>
        <v>0.6885</v>
      </c>
    </row>
    <row r="49" spans="2:9" ht="13.5" customHeight="1" x14ac:dyDescent="0.2">
      <c r="B49" s="225" t="s">
        <v>910</v>
      </c>
      <c r="C49" s="133" t="s">
        <v>1</v>
      </c>
      <c r="D49" s="177">
        <v>1.32</v>
      </c>
      <c r="E49" s="213">
        <f t="shared" si="0"/>
        <v>1.2804</v>
      </c>
      <c r="F49" s="213">
        <f t="shared" si="1"/>
        <v>1.2407999999999999</v>
      </c>
      <c r="G49" s="213">
        <f t="shared" si="2"/>
        <v>1.2012</v>
      </c>
      <c r="H49" s="213">
        <f t="shared" si="3"/>
        <v>1.1616</v>
      </c>
      <c r="I49" s="214">
        <f t="shared" si="4"/>
        <v>1.1220000000000001</v>
      </c>
    </row>
    <row r="50" spans="2:9" ht="13.5" customHeight="1" x14ac:dyDescent="0.2">
      <c r="B50" s="225" t="s">
        <v>911</v>
      </c>
      <c r="C50" s="133" t="s">
        <v>1</v>
      </c>
      <c r="D50" s="177">
        <v>2.6937897</v>
      </c>
      <c r="E50" s="213">
        <f t="shared" si="0"/>
        <v>2.612976009</v>
      </c>
      <c r="F50" s="213">
        <f t="shared" si="1"/>
        <v>2.5321623179999997</v>
      </c>
      <c r="G50" s="213">
        <f t="shared" si="2"/>
        <v>2.4513486270000002</v>
      </c>
      <c r="H50" s="213">
        <f t="shared" si="3"/>
        <v>2.3705349359999999</v>
      </c>
      <c r="I50" s="214">
        <f t="shared" si="4"/>
        <v>2.289721245</v>
      </c>
    </row>
    <row r="51" spans="2:9" ht="13.5" customHeight="1" x14ac:dyDescent="0.2">
      <c r="B51" s="225" t="s">
        <v>1203</v>
      </c>
      <c r="C51" s="133" t="s">
        <v>1</v>
      </c>
      <c r="D51" s="177">
        <v>4.12</v>
      </c>
      <c r="E51" s="213">
        <f t="shared" si="0"/>
        <v>3.9964</v>
      </c>
      <c r="F51" s="213">
        <f t="shared" si="1"/>
        <v>3.8727999999999998</v>
      </c>
      <c r="G51" s="213">
        <f t="shared" si="2"/>
        <v>3.7492000000000001</v>
      </c>
      <c r="H51" s="213">
        <f t="shared" si="3"/>
        <v>3.6255999999999999</v>
      </c>
      <c r="I51" s="214">
        <f t="shared" si="4"/>
        <v>3.5019999999999998</v>
      </c>
    </row>
    <row r="52" spans="2:9" ht="13.5" customHeight="1" x14ac:dyDescent="0.2">
      <c r="B52" s="225" t="s">
        <v>912</v>
      </c>
      <c r="C52" s="133" t="s">
        <v>1</v>
      </c>
      <c r="D52" s="177">
        <v>0.21</v>
      </c>
      <c r="E52" s="213">
        <f t="shared" si="0"/>
        <v>0.20369999999999999</v>
      </c>
      <c r="F52" s="213">
        <f t="shared" si="1"/>
        <v>0.19739999999999999</v>
      </c>
      <c r="G52" s="213">
        <f t="shared" si="2"/>
        <v>0.19109999999999999</v>
      </c>
      <c r="H52" s="213">
        <f t="shared" si="3"/>
        <v>0.18479999999999999</v>
      </c>
      <c r="I52" s="214">
        <f t="shared" si="4"/>
        <v>0.17849999999999999</v>
      </c>
    </row>
    <row r="53" spans="2:9" ht="13.5" customHeight="1" x14ac:dyDescent="0.2">
      <c r="B53" s="225" t="s">
        <v>1204</v>
      </c>
      <c r="C53" s="133" t="s">
        <v>1</v>
      </c>
      <c r="D53" s="177">
        <v>0.52</v>
      </c>
      <c r="E53" s="213">
        <f t="shared" si="0"/>
        <v>0.50439999999999996</v>
      </c>
      <c r="F53" s="213">
        <f t="shared" si="1"/>
        <v>0.48880000000000001</v>
      </c>
      <c r="G53" s="213">
        <f t="shared" si="2"/>
        <v>0.47320000000000001</v>
      </c>
      <c r="H53" s="213">
        <f t="shared" si="3"/>
        <v>0.45760000000000001</v>
      </c>
      <c r="I53" s="214">
        <f t="shared" si="4"/>
        <v>0.442</v>
      </c>
    </row>
    <row r="54" spans="2:9" ht="13.5" customHeight="1" x14ac:dyDescent="0.2">
      <c r="B54" s="225" t="s">
        <v>1205</v>
      </c>
      <c r="C54" s="133" t="s">
        <v>1</v>
      </c>
      <c r="D54" s="177">
        <v>0.54</v>
      </c>
      <c r="E54" s="213">
        <f t="shared" si="0"/>
        <v>0.52380000000000004</v>
      </c>
      <c r="F54" s="213">
        <f t="shared" si="1"/>
        <v>0.50760000000000005</v>
      </c>
      <c r="G54" s="213">
        <f t="shared" si="2"/>
        <v>0.49140000000000006</v>
      </c>
      <c r="H54" s="213">
        <f t="shared" si="3"/>
        <v>0.47520000000000001</v>
      </c>
      <c r="I54" s="214">
        <f t="shared" si="4"/>
        <v>0.45900000000000002</v>
      </c>
    </row>
    <row r="55" spans="2:9" ht="13.5" customHeight="1" x14ac:dyDescent="0.2">
      <c r="B55" s="225" t="s">
        <v>1206</v>
      </c>
      <c r="C55" s="133" t="s">
        <v>1</v>
      </c>
      <c r="D55" s="177">
        <v>0.73</v>
      </c>
      <c r="E55" s="213">
        <f t="shared" si="0"/>
        <v>0.70809999999999995</v>
      </c>
      <c r="F55" s="213">
        <f t="shared" si="1"/>
        <v>0.68619999999999992</v>
      </c>
      <c r="G55" s="213">
        <f t="shared" si="2"/>
        <v>0.6643</v>
      </c>
      <c r="H55" s="213">
        <f t="shared" si="3"/>
        <v>0.64239999999999997</v>
      </c>
      <c r="I55" s="214">
        <f t="shared" si="4"/>
        <v>0.62049999999999994</v>
      </c>
    </row>
    <row r="56" spans="2:9" ht="13.5" customHeight="1" x14ac:dyDescent="0.2">
      <c r="B56" s="225" t="s">
        <v>913</v>
      </c>
      <c r="C56" s="133" t="s">
        <v>1</v>
      </c>
      <c r="D56" s="177">
        <v>1.54</v>
      </c>
      <c r="E56" s="213">
        <f t="shared" si="0"/>
        <v>1.4938</v>
      </c>
      <c r="F56" s="213">
        <f t="shared" si="1"/>
        <v>1.4476</v>
      </c>
      <c r="G56" s="213">
        <f t="shared" si="2"/>
        <v>1.4014</v>
      </c>
      <c r="H56" s="213">
        <f t="shared" si="3"/>
        <v>1.3552</v>
      </c>
      <c r="I56" s="214">
        <f t="shared" si="4"/>
        <v>1.3089999999999999</v>
      </c>
    </row>
    <row r="57" spans="2:9" ht="13.5" customHeight="1" x14ac:dyDescent="0.2">
      <c r="B57" s="225" t="s">
        <v>1207</v>
      </c>
      <c r="C57" s="133" t="s">
        <v>1</v>
      </c>
      <c r="D57" s="177">
        <v>1.06</v>
      </c>
      <c r="E57" s="213">
        <f t="shared" si="0"/>
        <v>1.0282</v>
      </c>
      <c r="F57" s="213">
        <f t="shared" si="1"/>
        <v>0.99639999999999995</v>
      </c>
      <c r="G57" s="213">
        <f t="shared" si="2"/>
        <v>0.96460000000000012</v>
      </c>
      <c r="H57" s="213">
        <f t="shared" si="3"/>
        <v>0.93280000000000007</v>
      </c>
      <c r="I57" s="214">
        <f t="shared" si="4"/>
        <v>0.90100000000000002</v>
      </c>
    </row>
    <row r="58" spans="2:9" ht="13.5" customHeight="1" x14ac:dyDescent="0.2">
      <c r="B58" s="225" t="s">
        <v>914</v>
      </c>
      <c r="C58" s="133" t="s">
        <v>1</v>
      </c>
      <c r="D58" s="177">
        <v>0.48</v>
      </c>
      <c r="E58" s="213">
        <f t="shared" si="0"/>
        <v>0.46559999999999996</v>
      </c>
      <c r="F58" s="213">
        <f t="shared" si="1"/>
        <v>0.45119999999999993</v>
      </c>
      <c r="G58" s="213">
        <f t="shared" si="2"/>
        <v>0.43680000000000002</v>
      </c>
      <c r="H58" s="213">
        <f t="shared" si="3"/>
        <v>0.4224</v>
      </c>
      <c r="I58" s="214">
        <f t="shared" si="4"/>
        <v>0.40799999999999997</v>
      </c>
    </row>
    <row r="59" spans="2:9" ht="13.5" customHeight="1" x14ac:dyDescent="0.2">
      <c r="B59" s="225" t="s">
        <v>1208</v>
      </c>
      <c r="C59" s="133" t="s">
        <v>1</v>
      </c>
      <c r="D59" s="177">
        <v>1.73</v>
      </c>
      <c r="E59" s="213">
        <f t="shared" si="0"/>
        <v>1.6780999999999999</v>
      </c>
      <c r="F59" s="213">
        <f t="shared" si="1"/>
        <v>1.6261999999999999</v>
      </c>
      <c r="G59" s="213">
        <f t="shared" si="2"/>
        <v>1.5743</v>
      </c>
      <c r="H59" s="213">
        <f t="shared" si="3"/>
        <v>1.5224</v>
      </c>
      <c r="I59" s="214">
        <f t="shared" si="4"/>
        <v>1.4704999999999999</v>
      </c>
    </row>
    <row r="60" spans="2:9" ht="13.5" customHeight="1" x14ac:dyDescent="0.2">
      <c r="B60" s="225" t="s">
        <v>915</v>
      </c>
      <c r="C60" s="133" t="s">
        <v>1</v>
      </c>
      <c r="D60" s="177">
        <v>1.46</v>
      </c>
      <c r="E60" s="213">
        <f t="shared" si="0"/>
        <v>1.4161999999999999</v>
      </c>
      <c r="F60" s="213">
        <f t="shared" si="1"/>
        <v>1.3723999999999998</v>
      </c>
      <c r="G60" s="213">
        <f t="shared" si="2"/>
        <v>1.3286</v>
      </c>
      <c r="H60" s="213">
        <f t="shared" si="3"/>
        <v>1.2847999999999999</v>
      </c>
      <c r="I60" s="214">
        <f t="shared" si="4"/>
        <v>1.2409999999999999</v>
      </c>
    </row>
    <row r="61" spans="2:9" ht="13.5" customHeight="1" x14ac:dyDescent="0.2">
      <c r="B61" s="225" t="s">
        <v>1209</v>
      </c>
      <c r="C61" s="133" t="s">
        <v>1</v>
      </c>
      <c r="D61" s="177">
        <v>3.66</v>
      </c>
      <c r="E61" s="213">
        <f t="shared" si="0"/>
        <v>3.5502000000000002</v>
      </c>
      <c r="F61" s="213">
        <f t="shared" si="1"/>
        <v>3.4403999999999999</v>
      </c>
      <c r="G61" s="213">
        <f t="shared" si="2"/>
        <v>3.3306000000000004</v>
      </c>
      <c r="H61" s="213">
        <f t="shared" si="3"/>
        <v>3.2208000000000001</v>
      </c>
      <c r="I61" s="214">
        <f t="shared" si="4"/>
        <v>3.1110000000000002</v>
      </c>
    </row>
    <row r="62" spans="2:9" ht="13.5" customHeight="1" x14ac:dyDescent="0.2">
      <c r="B62" s="225" t="s">
        <v>916</v>
      </c>
      <c r="C62" s="133" t="s">
        <v>1</v>
      </c>
      <c r="D62" s="177">
        <v>3.27</v>
      </c>
      <c r="E62" s="213">
        <f t="shared" si="0"/>
        <v>3.1718999999999999</v>
      </c>
      <c r="F62" s="213">
        <f t="shared" si="1"/>
        <v>3.0737999999999999</v>
      </c>
      <c r="G62" s="213">
        <f t="shared" si="2"/>
        <v>2.9757000000000002</v>
      </c>
      <c r="H62" s="213">
        <f t="shared" si="3"/>
        <v>2.8776000000000002</v>
      </c>
      <c r="I62" s="214">
        <f t="shared" si="4"/>
        <v>2.7795000000000001</v>
      </c>
    </row>
    <row r="63" spans="2:9" ht="13.5" customHeight="1" x14ac:dyDescent="0.2">
      <c r="B63" s="225" t="s">
        <v>1210</v>
      </c>
      <c r="C63" s="133" t="s">
        <v>1</v>
      </c>
      <c r="D63" s="177">
        <v>4.17</v>
      </c>
      <c r="E63" s="213">
        <f t="shared" si="0"/>
        <v>4.0449000000000002</v>
      </c>
      <c r="F63" s="213">
        <f t="shared" si="1"/>
        <v>3.9197999999999995</v>
      </c>
      <c r="G63" s="213">
        <f t="shared" si="2"/>
        <v>3.7947000000000002</v>
      </c>
      <c r="H63" s="213">
        <f t="shared" si="3"/>
        <v>3.6696</v>
      </c>
      <c r="I63" s="214">
        <f t="shared" si="4"/>
        <v>3.5444999999999998</v>
      </c>
    </row>
    <row r="64" spans="2:9" ht="13.5" customHeight="1" x14ac:dyDescent="0.2">
      <c r="B64" s="225" t="s">
        <v>917</v>
      </c>
      <c r="C64" s="133" t="s">
        <v>1</v>
      </c>
      <c r="D64" s="177">
        <v>4.3899999999999997</v>
      </c>
      <c r="E64" s="213">
        <f t="shared" si="0"/>
        <v>4.2582999999999993</v>
      </c>
      <c r="F64" s="213">
        <f t="shared" si="1"/>
        <v>4.1265999999999998</v>
      </c>
      <c r="G64" s="213">
        <f t="shared" si="2"/>
        <v>3.9948999999999999</v>
      </c>
      <c r="H64" s="213">
        <f t="shared" si="3"/>
        <v>3.8631999999999995</v>
      </c>
      <c r="I64" s="214">
        <f t="shared" si="4"/>
        <v>3.7314999999999996</v>
      </c>
    </row>
    <row r="65" spans="2:9" ht="13.5" customHeight="1" x14ac:dyDescent="0.2">
      <c r="B65" s="225" t="s">
        <v>1211</v>
      </c>
      <c r="C65" s="133" t="s">
        <v>1</v>
      </c>
      <c r="D65" s="177">
        <v>0.66</v>
      </c>
      <c r="E65" s="213">
        <f t="shared" si="0"/>
        <v>0.64019999999999999</v>
      </c>
      <c r="F65" s="213">
        <f t="shared" si="1"/>
        <v>0.62039999999999995</v>
      </c>
      <c r="G65" s="213">
        <f t="shared" si="2"/>
        <v>0.60060000000000002</v>
      </c>
      <c r="H65" s="213">
        <f t="shared" si="3"/>
        <v>0.58079999999999998</v>
      </c>
      <c r="I65" s="214">
        <f t="shared" si="4"/>
        <v>0.56100000000000005</v>
      </c>
    </row>
    <row r="66" spans="2:9" ht="13.5" customHeight="1" x14ac:dyDescent="0.2">
      <c r="B66" s="225" t="s">
        <v>918</v>
      </c>
      <c r="C66" s="133" t="s">
        <v>1</v>
      </c>
      <c r="D66" s="177">
        <v>6.65</v>
      </c>
      <c r="E66" s="213">
        <f t="shared" si="0"/>
        <v>6.4504999999999999</v>
      </c>
      <c r="F66" s="213">
        <f t="shared" si="1"/>
        <v>6.2510000000000003</v>
      </c>
      <c r="G66" s="213">
        <f t="shared" si="2"/>
        <v>6.0515000000000008</v>
      </c>
      <c r="H66" s="213">
        <f t="shared" si="3"/>
        <v>5.8520000000000003</v>
      </c>
      <c r="I66" s="214">
        <f t="shared" si="4"/>
        <v>5.6524999999999999</v>
      </c>
    </row>
    <row r="67" spans="2:9" ht="13.5" customHeight="1" x14ac:dyDescent="0.2">
      <c r="B67" s="225" t="s">
        <v>2844</v>
      </c>
      <c r="C67" s="133" t="s">
        <v>1</v>
      </c>
      <c r="D67" s="177">
        <v>6.88</v>
      </c>
      <c r="E67" s="213">
        <f t="shared" si="0"/>
        <v>6.6735999999999995</v>
      </c>
      <c r="F67" s="213">
        <f t="shared" si="1"/>
        <v>6.4671999999999992</v>
      </c>
      <c r="G67" s="213">
        <f t="shared" si="2"/>
        <v>6.2607999999999997</v>
      </c>
      <c r="H67" s="213">
        <f t="shared" si="3"/>
        <v>6.0544000000000002</v>
      </c>
      <c r="I67" s="214">
        <f t="shared" si="4"/>
        <v>5.8479999999999999</v>
      </c>
    </row>
    <row r="68" spans="2:9" ht="13.5" customHeight="1" x14ac:dyDescent="0.2">
      <c r="B68" s="225" t="s">
        <v>920</v>
      </c>
      <c r="C68" s="133" t="s">
        <v>1</v>
      </c>
      <c r="D68" s="177">
        <v>8.9700000000000006</v>
      </c>
      <c r="E68" s="213">
        <f t="shared" si="0"/>
        <v>8.7009000000000007</v>
      </c>
      <c r="F68" s="213">
        <f t="shared" si="1"/>
        <v>8.4318000000000008</v>
      </c>
      <c r="G68" s="213">
        <f t="shared" si="2"/>
        <v>8.162700000000001</v>
      </c>
      <c r="H68" s="213">
        <f t="shared" si="3"/>
        <v>7.8936000000000002</v>
      </c>
      <c r="I68" s="214">
        <f t="shared" si="4"/>
        <v>7.6245000000000003</v>
      </c>
    </row>
    <row r="69" spans="2:9" ht="13.5" customHeight="1" x14ac:dyDescent="0.2">
      <c r="B69" s="225" t="s">
        <v>919</v>
      </c>
      <c r="C69" s="133" t="s">
        <v>1</v>
      </c>
      <c r="D69" s="177">
        <v>5.49</v>
      </c>
      <c r="E69" s="213">
        <f t="shared" si="0"/>
        <v>5.3253000000000004</v>
      </c>
      <c r="F69" s="213">
        <f t="shared" si="1"/>
        <v>5.1605999999999996</v>
      </c>
      <c r="G69" s="213">
        <f t="shared" si="2"/>
        <v>4.9959000000000007</v>
      </c>
      <c r="H69" s="213">
        <f t="shared" si="3"/>
        <v>4.8311999999999999</v>
      </c>
      <c r="I69" s="214">
        <f t="shared" si="4"/>
        <v>4.6665000000000001</v>
      </c>
    </row>
    <row r="70" spans="2:9" ht="13.5" customHeight="1" x14ac:dyDescent="0.2">
      <c r="B70" s="225" t="s">
        <v>1624</v>
      </c>
      <c r="C70" s="133" t="s">
        <v>1</v>
      </c>
      <c r="D70" s="177">
        <v>5.66</v>
      </c>
      <c r="E70" s="213">
        <f t="shared" si="0"/>
        <v>5.4901999999999997</v>
      </c>
      <c r="F70" s="213">
        <f t="shared" si="1"/>
        <v>5.3204000000000002</v>
      </c>
      <c r="G70" s="213">
        <f t="shared" si="2"/>
        <v>5.1506000000000007</v>
      </c>
      <c r="H70" s="213">
        <f t="shared" si="3"/>
        <v>4.9808000000000003</v>
      </c>
      <c r="I70" s="214">
        <f t="shared" si="4"/>
        <v>4.8109999999999999</v>
      </c>
    </row>
    <row r="71" spans="2:9" ht="13.5" customHeight="1" x14ac:dyDescent="0.2">
      <c r="B71" s="225" t="s">
        <v>921</v>
      </c>
      <c r="C71" s="133" t="s">
        <v>1</v>
      </c>
      <c r="D71" s="177">
        <v>5.93</v>
      </c>
      <c r="E71" s="213">
        <f t="shared" si="0"/>
        <v>5.7520999999999995</v>
      </c>
      <c r="F71" s="213">
        <f t="shared" si="1"/>
        <v>5.5741999999999994</v>
      </c>
      <c r="G71" s="213">
        <f t="shared" si="2"/>
        <v>5.3963000000000001</v>
      </c>
      <c r="H71" s="213">
        <f t="shared" si="3"/>
        <v>5.2183999999999999</v>
      </c>
      <c r="I71" s="214">
        <f t="shared" si="4"/>
        <v>5.0404999999999998</v>
      </c>
    </row>
    <row r="72" spans="2:9" ht="13.5" customHeight="1" x14ac:dyDescent="0.2">
      <c r="B72" s="225" t="s">
        <v>1921</v>
      </c>
      <c r="C72" s="133" t="s">
        <v>1</v>
      </c>
      <c r="D72" s="177">
        <v>3.75</v>
      </c>
      <c r="E72" s="213">
        <f t="shared" si="0"/>
        <v>3.6374999999999997</v>
      </c>
      <c r="F72" s="213">
        <f t="shared" si="1"/>
        <v>3.5249999999999999</v>
      </c>
      <c r="G72" s="213">
        <f t="shared" si="2"/>
        <v>3.4125000000000001</v>
      </c>
      <c r="H72" s="213">
        <f t="shared" si="3"/>
        <v>3.3</v>
      </c>
      <c r="I72" s="214">
        <f t="shared" si="4"/>
        <v>3.1875</v>
      </c>
    </row>
    <row r="73" spans="2:9" ht="13.5" customHeight="1" x14ac:dyDescent="0.2">
      <c r="B73" s="225" t="s">
        <v>922</v>
      </c>
      <c r="C73" s="133" t="s">
        <v>1</v>
      </c>
      <c r="D73" s="177">
        <v>6.52</v>
      </c>
      <c r="E73" s="213">
        <f t="shared" si="0"/>
        <v>6.3243999999999998</v>
      </c>
      <c r="F73" s="213">
        <f t="shared" si="1"/>
        <v>6.1287999999999991</v>
      </c>
      <c r="G73" s="213">
        <f t="shared" si="2"/>
        <v>5.9332000000000003</v>
      </c>
      <c r="H73" s="213">
        <f t="shared" si="3"/>
        <v>5.7375999999999996</v>
      </c>
      <c r="I73" s="214">
        <f t="shared" si="4"/>
        <v>5.5419999999999998</v>
      </c>
    </row>
    <row r="74" spans="2:9" ht="13.5" customHeight="1" x14ac:dyDescent="0.2">
      <c r="B74" s="225" t="s">
        <v>923</v>
      </c>
      <c r="C74" s="133" t="s">
        <v>1</v>
      </c>
      <c r="D74" s="177">
        <v>7</v>
      </c>
      <c r="E74" s="213">
        <f t="shared" ref="E74:E128" si="5">D74*0.97</f>
        <v>6.79</v>
      </c>
      <c r="F74" s="213">
        <f t="shared" ref="F74:F128" si="6">D74*0.94</f>
        <v>6.58</v>
      </c>
      <c r="G74" s="213">
        <f t="shared" ref="G74:G128" si="7">D74*0.91</f>
        <v>6.37</v>
      </c>
      <c r="H74" s="213">
        <f t="shared" ref="H74:H128" si="8">D74*0.88</f>
        <v>6.16</v>
      </c>
      <c r="I74" s="214">
        <f t="shared" ref="I74:I128" si="9">D74*0.85</f>
        <v>5.95</v>
      </c>
    </row>
    <row r="75" spans="2:9" ht="13.5" customHeight="1" x14ac:dyDescent="0.2">
      <c r="B75" s="225" t="s">
        <v>924</v>
      </c>
      <c r="C75" s="133" t="s">
        <v>1</v>
      </c>
      <c r="D75" s="177">
        <v>2.97</v>
      </c>
      <c r="E75" s="213">
        <f t="shared" si="5"/>
        <v>2.8809</v>
      </c>
      <c r="F75" s="213">
        <f t="shared" si="6"/>
        <v>2.7917999999999998</v>
      </c>
      <c r="G75" s="213">
        <f t="shared" si="7"/>
        <v>2.7027000000000001</v>
      </c>
      <c r="H75" s="213">
        <f t="shared" si="8"/>
        <v>2.6136000000000004</v>
      </c>
      <c r="I75" s="214">
        <f t="shared" si="9"/>
        <v>2.5245000000000002</v>
      </c>
    </row>
    <row r="76" spans="2:9" ht="13.5" customHeight="1" x14ac:dyDescent="0.2">
      <c r="B76" s="225" t="s">
        <v>925</v>
      </c>
      <c r="C76" s="133" t="s">
        <v>1</v>
      </c>
      <c r="D76" s="177">
        <v>1.79</v>
      </c>
      <c r="E76" s="213">
        <f t="shared" si="5"/>
        <v>1.7363</v>
      </c>
      <c r="F76" s="213">
        <f t="shared" si="6"/>
        <v>1.6825999999999999</v>
      </c>
      <c r="G76" s="213">
        <f t="shared" si="7"/>
        <v>1.6289</v>
      </c>
      <c r="H76" s="213">
        <f t="shared" si="8"/>
        <v>1.5751999999999999</v>
      </c>
      <c r="I76" s="214">
        <f t="shared" si="9"/>
        <v>1.5215000000000001</v>
      </c>
    </row>
    <row r="77" spans="2:9" ht="13.5" customHeight="1" x14ac:dyDescent="0.2">
      <c r="B77" s="225" t="s">
        <v>926</v>
      </c>
      <c r="C77" s="133" t="s">
        <v>1</v>
      </c>
      <c r="D77" s="177">
        <v>3.98</v>
      </c>
      <c r="E77" s="213">
        <f t="shared" si="5"/>
        <v>3.8605999999999998</v>
      </c>
      <c r="F77" s="213">
        <f t="shared" si="6"/>
        <v>3.7411999999999996</v>
      </c>
      <c r="G77" s="213">
        <f t="shared" si="7"/>
        <v>3.6217999999999999</v>
      </c>
      <c r="H77" s="213">
        <f t="shared" si="8"/>
        <v>3.5024000000000002</v>
      </c>
      <c r="I77" s="214">
        <f t="shared" si="9"/>
        <v>3.383</v>
      </c>
    </row>
    <row r="78" spans="2:9" ht="13.5" customHeight="1" x14ac:dyDescent="0.2">
      <c r="B78" s="225" t="s">
        <v>927</v>
      </c>
      <c r="C78" s="133" t="s">
        <v>1</v>
      </c>
      <c r="D78" s="177">
        <v>0.75</v>
      </c>
      <c r="E78" s="213">
        <f t="shared" si="5"/>
        <v>0.72750000000000004</v>
      </c>
      <c r="F78" s="213">
        <f t="shared" si="6"/>
        <v>0.70499999999999996</v>
      </c>
      <c r="G78" s="213">
        <f t="shared" si="7"/>
        <v>0.6825</v>
      </c>
      <c r="H78" s="213">
        <f t="shared" si="8"/>
        <v>0.66</v>
      </c>
      <c r="I78" s="214">
        <f t="shared" si="9"/>
        <v>0.63749999999999996</v>
      </c>
    </row>
    <row r="79" spans="2:9" ht="13.5" customHeight="1" x14ac:dyDescent="0.2">
      <c r="B79" s="225" t="s">
        <v>928</v>
      </c>
      <c r="C79" s="133" t="s">
        <v>1</v>
      </c>
      <c r="D79" s="177">
        <v>1.27</v>
      </c>
      <c r="E79" s="213">
        <f t="shared" si="5"/>
        <v>1.2319</v>
      </c>
      <c r="F79" s="213">
        <f t="shared" si="6"/>
        <v>1.1938</v>
      </c>
      <c r="G79" s="213">
        <f t="shared" si="7"/>
        <v>1.1556999999999999</v>
      </c>
      <c r="H79" s="213">
        <f t="shared" si="8"/>
        <v>1.1175999999999999</v>
      </c>
      <c r="I79" s="214">
        <f t="shared" si="9"/>
        <v>1.0794999999999999</v>
      </c>
    </row>
    <row r="80" spans="2:9" ht="13.5" customHeight="1" x14ac:dyDescent="0.2">
      <c r="B80" s="225" t="s">
        <v>1449</v>
      </c>
      <c r="C80" s="133" t="s">
        <v>1</v>
      </c>
      <c r="D80" s="177">
        <v>4</v>
      </c>
      <c r="E80" s="213">
        <f t="shared" si="5"/>
        <v>3.88</v>
      </c>
      <c r="F80" s="213">
        <f t="shared" si="6"/>
        <v>3.76</v>
      </c>
      <c r="G80" s="213">
        <f t="shared" si="7"/>
        <v>3.64</v>
      </c>
      <c r="H80" s="213">
        <f t="shared" si="8"/>
        <v>3.52</v>
      </c>
      <c r="I80" s="214">
        <f t="shared" si="9"/>
        <v>3.4</v>
      </c>
    </row>
    <row r="81" spans="2:9" ht="13.5" customHeight="1" x14ac:dyDescent="0.2">
      <c r="B81" s="225" t="s">
        <v>933</v>
      </c>
      <c r="C81" s="133" t="s">
        <v>1</v>
      </c>
      <c r="D81" s="177">
        <v>4.1100000000000003</v>
      </c>
      <c r="E81" s="213">
        <f t="shared" si="5"/>
        <v>3.9867000000000004</v>
      </c>
      <c r="F81" s="213">
        <f t="shared" si="6"/>
        <v>3.8633999999999999</v>
      </c>
      <c r="G81" s="213">
        <f t="shared" si="7"/>
        <v>3.7401000000000004</v>
      </c>
      <c r="H81" s="213">
        <f t="shared" si="8"/>
        <v>3.6168000000000005</v>
      </c>
      <c r="I81" s="214">
        <f t="shared" si="9"/>
        <v>3.4935</v>
      </c>
    </row>
    <row r="82" spans="2:9" ht="13.5" customHeight="1" x14ac:dyDescent="0.2">
      <c r="B82" s="225" t="s">
        <v>934</v>
      </c>
      <c r="C82" s="133" t="s">
        <v>1</v>
      </c>
      <c r="D82" s="177">
        <v>4.9800000000000004</v>
      </c>
      <c r="E82" s="213">
        <f t="shared" si="5"/>
        <v>4.8306000000000004</v>
      </c>
      <c r="F82" s="213">
        <f t="shared" si="6"/>
        <v>4.6812000000000005</v>
      </c>
      <c r="G82" s="213">
        <f t="shared" si="7"/>
        <v>4.5318000000000005</v>
      </c>
      <c r="H82" s="213">
        <f t="shared" si="8"/>
        <v>4.3824000000000005</v>
      </c>
      <c r="I82" s="214">
        <f t="shared" si="9"/>
        <v>4.2330000000000005</v>
      </c>
    </row>
    <row r="83" spans="2:9" ht="13.5" customHeight="1" x14ac:dyDescent="0.2">
      <c r="B83" s="225" t="s">
        <v>929</v>
      </c>
      <c r="C83" s="133" t="s">
        <v>1</v>
      </c>
      <c r="D83" s="177">
        <v>3.59</v>
      </c>
      <c r="E83" s="213">
        <f t="shared" si="5"/>
        <v>3.4823</v>
      </c>
      <c r="F83" s="213">
        <f t="shared" si="6"/>
        <v>3.3745999999999996</v>
      </c>
      <c r="G83" s="213">
        <f t="shared" si="7"/>
        <v>3.2669000000000001</v>
      </c>
      <c r="H83" s="213">
        <f t="shared" si="8"/>
        <v>3.1591999999999998</v>
      </c>
      <c r="I83" s="214">
        <f t="shared" si="9"/>
        <v>3.0514999999999999</v>
      </c>
    </row>
    <row r="84" spans="2:9" ht="13.5" customHeight="1" x14ac:dyDescent="0.2">
      <c r="B84" s="225" t="s">
        <v>1625</v>
      </c>
      <c r="C84" s="133" t="s">
        <v>1</v>
      </c>
      <c r="D84" s="177">
        <v>6.01</v>
      </c>
      <c r="E84" s="213">
        <f t="shared" si="5"/>
        <v>5.8296999999999999</v>
      </c>
      <c r="F84" s="213">
        <f t="shared" si="6"/>
        <v>5.6493999999999991</v>
      </c>
      <c r="G84" s="213">
        <f t="shared" si="7"/>
        <v>5.4691000000000001</v>
      </c>
      <c r="H84" s="213">
        <f t="shared" si="8"/>
        <v>5.2888000000000002</v>
      </c>
      <c r="I84" s="214">
        <f t="shared" si="9"/>
        <v>5.1084999999999994</v>
      </c>
    </row>
    <row r="85" spans="2:9" ht="13.5" customHeight="1" x14ac:dyDescent="0.2">
      <c r="B85" s="225" t="s">
        <v>931</v>
      </c>
      <c r="C85" s="133" t="s">
        <v>1</v>
      </c>
      <c r="D85" s="277">
        <v>3.59</v>
      </c>
      <c r="E85" s="213">
        <f t="shared" si="5"/>
        <v>3.4823</v>
      </c>
      <c r="F85" s="213">
        <f t="shared" si="6"/>
        <v>3.3745999999999996</v>
      </c>
      <c r="G85" s="213">
        <f t="shared" si="7"/>
        <v>3.2669000000000001</v>
      </c>
      <c r="H85" s="213">
        <f t="shared" si="8"/>
        <v>3.1591999999999998</v>
      </c>
      <c r="I85" s="214">
        <f t="shared" si="9"/>
        <v>3.0514999999999999</v>
      </c>
    </row>
    <row r="86" spans="2:9" ht="13.5" customHeight="1" x14ac:dyDescent="0.2">
      <c r="B86" s="225" t="s">
        <v>1626</v>
      </c>
      <c r="C86" s="133" t="s">
        <v>1</v>
      </c>
      <c r="D86" s="177">
        <v>3.01</v>
      </c>
      <c r="E86" s="213">
        <f t="shared" si="5"/>
        <v>2.9196999999999997</v>
      </c>
      <c r="F86" s="213">
        <f t="shared" si="6"/>
        <v>2.8293999999999997</v>
      </c>
      <c r="G86" s="213">
        <f t="shared" si="7"/>
        <v>2.7391000000000001</v>
      </c>
      <c r="H86" s="213">
        <f t="shared" si="8"/>
        <v>2.6488</v>
      </c>
      <c r="I86" s="214">
        <f t="shared" si="9"/>
        <v>2.5584999999999996</v>
      </c>
    </row>
    <row r="87" spans="2:9" ht="13.5" customHeight="1" x14ac:dyDescent="0.2">
      <c r="B87" s="225" t="s">
        <v>930</v>
      </c>
      <c r="C87" s="133" t="s">
        <v>1</v>
      </c>
      <c r="D87" s="177">
        <v>3.59</v>
      </c>
      <c r="E87" s="213">
        <f t="shared" si="5"/>
        <v>3.4823</v>
      </c>
      <c r="F87" s="213">
        <f t="shared" si="6"/>
        <v>3.3745999999999996</v>
      </c>
      <c r="G87" s="213">
        <f t="shared" si="7"/>
        <v>3.2669000000000001</v>
      </c>
      <c r="H87" s="213">
        <f t="shared" si="8"/>
        <v>3.1591999999999998</v>
      </c>
      <c r="I87" s="214">
        <f t="shared" si="9"/>
        <v>3.0514999999999999</v>
      </c>
    </row>
    <row r="88" spans="2:9" ht="13.5" customHeight="1" x14ac:dyDescent="0.2">
      <c r="B88" s="225" t="s">
        <v>1627</v>
      </c>
      <c r="C88" s="133" t="s">
        <v>1</v>
      </c>
      <c r="D88" s="177">
        <v>6.01</v>
      </c>
      <c r="E88" s="213">
        <f t="shared" si="5"/>
        <v>5.8296999999999999</v>
      </c>
      <c r="F88" s="213">
        <f t="shared" si="6"/>
        <v>5.6493999999999991</v>
      </c>
      <c r="G88" s="213">
        <f t="shared" si="7"/>
        <v>5.4691000000000001</v>
      </c>
      <c r="H88" s="213">
        <f t="shared" si="8"/>
        <v>5.2888000000000002</v>
      </c>
      <c r="I88" s="214">
        <f t="shared" si="9"/>
        <v>5.1084999999999994</v>
      </c>
    </row>
    <row r="89" spans="2:9" ht="13.5" customHeight="1" x14ac:dyDescent="0.2">
      <c r="B89" s="225" t="s">
        <v>932</v>
      </c>
      <c r="C89" s="133" t="s">
        <v>1</v>
      </c>
      <c r="D89" s="177">
        <v>3.59</v>
      </c>
      <c r="E89" s="213">
        <f t="shared" si="5"/>
        <v>3.4823</v>
      </c>
      <c r="F89" s="213">
        <f t="shared" si="6"/>
        <v>3.3745999999999996</v>
      </c>
      <c r="G89" s="213">
        <f t="shared" si="7"/>
        <v>3.2669000000000001</v>
      </c>
      <c r="H89" s="213">
        <f t="shared" si="8"/>
        <v>3.1591999999999998</v>
      </c>
      <c r="I89" s="214">
        <f t="shared" si="9"/>
        <v>3.0514999999999999</v>
      </c>
    </row>
    <row r="90" spans="2:9" ht="13.5" customHeight="1" x14ac:dyDescent="0.2">
      <c r="B90" s="225" t="s">
        <v>1628</v>
      </c>
      <c r="C90" s="133" t="s">
        <v>1</v>
      </c>
      <c r="D90" s="177">
        <v>6.01</v>
      </c>
      <c r="E90" s="213">
        <f t="shared" si="5"/>
        <v>5.8296999999999999</v>
      </c>
      <c r="F90" s="213">
        <f t="shared" si="6"/>
        <v>5.6493999999999991</v>
      </c>
      <c r="G90" s="213">
        <f t="shared" si="7"/>
        <v>5.4691000000000001</v>
      </c>
      <c r="H90" s="213">
        <f t="shared" si="8"/>
        <v>5.2888000000000002</v>
      </c>
      <c r="I90" s="214">
        <f t="shared" si="9"/>
        <v>5.1084999999999994</v>
      </c>
    </row>
    <row r="91" spans="2:9" ht="13.5" customHeight="1" x14ac:dyDescent="0.2">
      <c r="B91" s="225" t="s">
        <v>935</v>
      </c>
      <c r="C91" s="133" t="s">
        <v>1</v>
      </c>
      <c r="D91" s="177">
        <v>0.55000000000000004</v>
      </c>
      <c r="E91" s="213">
        <f t="shared" si="5"/>
        <v>0.53349999999999997</v>
      </c>
      <c r="F91" s="213">
        <f t="shared" si="6"/>
        <v>0.51700000000000002</v>
      </c>
      <c r="G91" s="213">
        <f t="shared" si="7"/>
        <v>0.50050000000000006</v>
      </c>
      <c r="H91" s="213">
        <f t="shared" si="8"/>
        <v>0.48400000000000004</v>
      </c>
      <c r="I91" s="214">
        <f t="shared" si="9"/>
        <v>0.46750000000000003</v>
      </c>
    </row>
    <row r="92" spans="2:9" ht="13.5" customHeight="1" x14ac:dyDescent="0.2">
      <c r="B92" s="225" t="s">
        <v>1629</v>
      </c>
      <c r="C92" s="133" t="s">
        <v>1</v>
      </c>
      <c r="D92" s="177">
        <v>0.69</v>
      </c>
      <c r="E92" s="213">
        <f t="shared" si="5"/>
        <v>0.6692999999999999</v>
      </c>
      <c r="F92" s="213">
        <f t="shared" si="6"/>
        <v>0.64859999999999995</v>
      </c>
      <c r="G92" s="213">
        <f t="shared" si="7"/>
        <v>0.62790000000000001</v>
      </c>
      <c r="H92" s="213">
        <f t="shared" si="8"/>
        <v>0.60719999999999996</v>
      </c>
      <c r="I92" s="214">
        <f t="shared" si="9"/>
        <v>0.58649999999999991</v>
      </c>
    </row>
    <row r="93" spans="2:9" ht="13.5" customHeight="1" x14ac:dyDescent="0.2">
      <c r="B93" s="225" t="s">
        <v>1630</v>
      </c>
      <c r="C93" s="133" t="s">
        <v>1</v>
      </c>
      <c r="D93" s="177">
        <v>0.88</v>
      </c>
      <c r="E93" s="213">
        <f t="shared" si="5"/>
        <v>0.85360000000000003</v>
      </c>
      <c r="F93" s="213">
        <f t="shared" si="6"/>
        <v>0.82719999999999994</v>
      </c>
      <c r="G93" s="213">
        <f t="shared" si="7"/>
        <v>0.80080000000000007</v>
      </c>
      <c r="H93" s="213">
        <f t="shared" si="8"/>
        <v>0.77439999999999998</v>
      </c>
      <c r="I93" s="214">
        <f t="shared" si="9"/>
        <v>0.748</v>
      </c>
    </row>
    <row r="94" spans="2:9" ht="13.5" customHeight="1" x14ac:dyDescent="0.2">
      <c r="B94" s="225" t="s">
        <v>1922</v>
      </c>
      <c r="C94" s="133" t="s">
        <v>1</v>
      </c>
      <c r="D94" s="177">
        <v>0.92</v>
      </c>
      <c r="E94" s="213">
        <f t="shared" si="5"/>
        <v>0.89239999999999997</v>
      </c>
      <c r="F94" s="213">
        <f t="shared" si="6"/>
        <v>0.86480000000000001</v>
      </c>
      <c r="G94" s="213">
        <f t="shared" si="7"/>
        <v>0.83720000000000006</v>
      </c>
      <c r="H94" s="213">
        <f t="shared" si="8"/>
        <v>0.80959999999999999</v>
      </c>
      <c r="I94" s="214">
        <f t="shared" si="9"/>
        <v>0.78200000000000003</v>
      </c>
    </row>
    <row r="95" spans="2:9" ht="13.5" customHeight="1" x14ac:dyDescent="0.2">
      <c r="B95" s="225" t="s">
        <v>1212</v>
      </c>
      <c r="C95" s="133" t="s">
        <v>1</v>
      </c>
      <c r="D95" s="177">
        <v>0.89</v>
      </c>
      <c r="E95" s="213">
        <f t="shared" si="5"/>
        <v>0.86329999999999996</v>
      </c>
      <c r="F95" s="213">
        <f t="shared" si="6"/>
        <v>0.83660000000000001</v>
      </c>
      <c r="G95" s="213">
        <f t="shared" si="7"/>
        <v>0.80990000000000006</v>
      </c>
      <c r="H95" s="213">
        <f t="shared" si="8"/>
        <v>0.78320000000000001</v>
      </c>
      <c r="I95" s="214">
        <f t="shared" si="9"/>
        <v>0.75649999999999995</v>
      </c>
    </row>
    <row r="96" spans="2:9" ht="13.5" customHeight="1" x14ac:dyDescent="0.2">
      <c r="B96" s="225" t="s">
        <v>1631</v>
      </c>
      <c r="C96" s="133" t="s">
        <v>1</v>
      </c>
      <c r="D96" s="177">
        <v>0.93</v>
      </c>
      <c r="E96" s="213">
        <f t="shared" si="5"/>
        <v>0.90210000000000001</v>
      </c>
      <c r="F96" s="213">
        <f t="shared" si="6"/>
        <v>0.87419999999999998</v>
      </c>
      <c r="G96" s="213">
        <f t="shared" si="7"/>
        <v>0.84630000000000005</v>
      </c>
      <c r="H96" s="213">
        <f t="shared" si="8"/>
        <v>0.81840000000000002</v>
      </c>
      <c r="I96" s="214">
        <f t="shared" si="9"/>
        <v>0.79049999999999998</v>
      </c>
    </row>
    <row r="97" spans="2:9" ht="13.5" customHeight="1" x14ac:dyDescent="0.2">
      <c r="B97" s="225" t="s">
        <v>1632</v>
      </c>
      <c r="C97" s="133" t="s">
        <v>1</v>
      </c>
      <c r="D97" s="177">
        <v>1.32</v>
      </c>
      <c r="E97" s="213">
        <f t="shared" si="5"/>
        <v>1.2804</v>
      </c>
      <c r="F97" s="213">
        <f t="shared" si="6"/>
        <v>1.2407999999999999</v>
      </c>
      <c r="G97" s="213">
        <f t="shared" si="7"/>
        <v>1.2012</v>
      </c>
      <c r="H97" s="213">
        <f t="shared" si="8"/>
        <v>1.1616</v>
      </c>
      <c r="I97" s="214">
        <f t="shared" si="9"/>
        <v>1.1220000000000001</v>
      </c>
    </row>
    <row r="98" spans="2:9" ht="13.5" customHeight="1" x14ac:dyDescent="0.2">
      <c r="B98" s="225" t="s">
        <v>936</v>
      </c>
      <c r="C98" s="133" t="s">
        <v>1</v>
      </c>
      <c r="D98" s="177">
        <v>3.06</v>
      </c>
      <c r="E98" s="213">
        <f t="shared" si="5"/>
        <v>2.9681999999999999</v>
      </c>
      <c r="F98" s="213">
        <f t="shared" si="6"/>
        <v>2.8763999999999998</v>
      </c>
      <c r="G98" s="213">
        <f t="shared" si="7"/>
        <v>2.7846000000000002</v>
      </c>
      <c r="H98" s="213">
        <f t="shared" si="8"/>
        <v>2.6928000000000001</v>
      </c>
      <c r="I98" s="214">
        <f t="shared" si="9"/>
        <v>2.601</v>
      </c>
    </row>
    <row r="99" spans="2:9" ht="13.5" customHeight="1" x14ac:dyDescent="0.2">
      <c r="B99" s="225" t="s">
        <v>937</v>
      </c>
      <c r="C99" s="133" t="s">
        <v>1</v>
      </c>
      <c r="D99" s="177">
        <v>0.66</v>
      </c>
      <c r="E99" s="213">
        <f t="shared" si="5"/>
        <v>0.64019999999999999</v>
      </c>
      <c r="F99" s="213">
        <f t="shared" si="6"/>
        <v>0.62039999999999995</v>
      </c>
      <c r="G99" s="213">
        <f t="shared" si="7"/>
        <v>0.60060000000000002</v>
      </c>
      <c r="H99" s="213">
        <f t="shared" si="8"/>
        <v>0.58079999999999998</v>
      </c>
      <c r="I99" s="214">
        <f t="shared" si="9"/>
        <v>0.56100000000000005</v>
      </c>
    </row>
    <row r="100" spans="2:9" ht="13.5" customHeight="1" x14ac:dyDescent="0.2">
      <c r="B100" s="225" t="s">
        <v>1633</v>
      </c>
      <c r="C100" s="133" t="s">
        <v>1</v>
      </c>
      <c r="D100" s="177">
        <v>0.84</v>
      </c>
      <c r="E100" s="213">
        <f t="shared" si="5"/>
        <v>0.81479999999999997</v>
      </c>
      <c r="F100" s="213">
        <f t="shared" si="6"/>
        <v>0.78959999999999997</v>
      </c>
      <c r="G100" s="213">
        <f t="shared" si="7"/>
        <v>0.76439999999999997</v>
      </c>
      <c r="H100" s="213">
        <f t="shared" si="8"/>
        <v>0.73919999999999997</v>
      </c>
      <c r="I100" s="214">
        <f t="shared" si="9"/>
        <v>0.71399999999999997</v>
      </c>
    </row>
    <row r="101" spans="2:9" ht="13.5" customHeight="1" x14ac:dyDescent="0.2">
      <c r="B101" s="225" t="s">
        <v>1923</v>
      </c>
      <c r="C101" s="133" t="s">
        <v>1</v>
      </c>
      <c r="D101" s="177">
        <v>1.17</v>
      </c>
      <c r="E101" s="213">
        <f t="shared" si="5"/>
        <v>1.1348999999999998</v>
      </c>
      <c r="F101" s="213">
        <f t="shared" si="6"/>
        <v>1.0997999999999999</v>
      </c>
      <c r="G101" s="213">
        <f t="shared" si="7"/>
        <v>1.0647</v>
      </c>
      <c r="H101" s="213">
        <f t="shared" si="8"/>
        <v>1.0295999999999998</v>
      </c>
      <c r="I101" s="214">
        <f t="shared" si="9"/>
        <v>0.99449999999999994</v>
      </c>
    </row>
    <row r="102" spans="2:9" ht="13.5" customHeight="1" x14ac:dyDescent="0.2">
      <c r="B102" s="225" t="s">
        <v>1634</v>
      </c>
      <c r="C102" s="133" t="s">
        <v>1</v>
      </c>
      <c r="D102" s="177">
        <v>1.23</v>
      </c>
      <c r="E102" s="213">
        <f t="shared" si="5"/>
        <v>1.1931</v>
      </c>
      <c r="F102" s="213">
        <f t="shared" si="6"/>
        <v>1.1561999999999999</v>
      </c>
      <c r="G102" s="213">
        <f t="shared" si="7"/>
        <v>1.1193</v>
      </c>
      <c r="H102" s="213">
        <f t="shared" si="8"/>
        <v>1.0824</v>
      </c>
      <c r="I102" s="214">
        <f t="shared" si="9"/>
        <v>1.0454999999999999</v>
      </c>
    </row>
    <row r="103" spans="2:9" ht="13.5" customHeight="1" x14ac:dyDescent="0.2">
      <c r="B103" s="225" t="s">
        <v>1213</v>
      </c>
      <c r="C103" s="133" t="s">
        <v>1</v>
      </c>
      <c r="D103" s="177">
        <v>1</v>
      </c>
      <c r="E103" s="213">
        <f t="shared" si="5"/>
        <v>0.97</v>
      </c>
      <c r="F103" s="213">
        <f t="shared" si="6"/>
        <v>0.94</v>
      </c>
      <c r="G103" s="213">
        <f t="shared" si="7"/>
        <v>0.91</v>
      </c>
      <c r="H103" s="213">
        <f t="shared" si="8"/>
        <v>0.88</v>
      </c>
      <c r="I103" s="214">
        <f t="shared" si="9"/>
        <v>0.85</v>
      </c>
    </row>
    <row r="104" spans="2:9" ht="13.5" customHeight="1" x14ac:dyDescent="0.2">
      <c r="B104" s="225" t="s">
        <v>1635</v>
      </c>
      <c r="C104" s="133" t="s">
        <v>1</v>
      </c>
      <c r="D104" s="177">
        <v>1.05</v>
      </c>
      <c r="E104" s="213">
        <f t="shared" si="5"/>
        <v>1.0185</v>
      </c>
      <c r="F104" s="213">
        <f t="shared" si="6"/>
        <v>0.98699999999999999</v>
      </c>
      <c r="G104" s="213">
        <f t="shared" si="7"/>
        <v>0.95550000000000013</v>
      </c>
      <c r="H104" s="213">
        <f t="shared" si="8"/>
        <v>0.92400000000000004</v>
      </c>
      <c r="I104" s="214">
        <f t="shared" si="9"/>
        <v>0.89249999999999996</v>
      </c>
    </row>
    <row r="105" spans="2:9" ht="13.5" customHeight="1" x14ac:dyDescent="0.2">
      <c r="B105" s="225" t="s">
        <v>938</v>
      </c>
      <c r="C105" s="133" t="s">
        <v>1</v>
      </c>
      <c r="D105" s="177">
        <v>3.13</v>
      </c>
      <c r="E105" s="213">
        <f t="shared" si="5"/>
        <v>3.0360999999999998</v>
      </c>
      <c r="F105" s="213">
        <f t="shared" si="6"/>
        <v>2.9421999999999997</v>
      </c>
      <c r="G105" s="213">
        <f t="shared" si="7"/>
        <v>2.8483000000000001</v>
      </c>
      <c r="H105" s="213">
        <f t="shared" si="8"/>
        <v>2.7544</v>
      </c>
      <c r="I105" s="214">
        <f t="shared" si="9"/>
        <v>2.6604999999999999</v>
      </c>
    </row>
    <row r="106" spans="2:9" ht="13.5" customHeight="1" x14ac:dyDescent="0.2">
      <c r="B106" s="225" t="s">
        <v>1048</v>
      </c>
      <c r="C106" s="133" t="s">
        <v>1</v>
      </c>
      <c r="D106" s="177">
        <v>4.66</v>
      </c>
      <c r="E106" s="213">
        <f t="shared" si="5"/>
        <v>4.5202</v>
      </c>
      <c r="F106" s="213">
        <f t="shared" si="6"/>
        <v>4.3803999999999998</v>
      </c>
      <c r="G106" s="213">
        <f t="shared" si="7"/>
        <v>4.2406000000000006</v>
      </c>
      <c r="H106" s="213">
        <f t="shared" si="8"/>
        <v>4.1008000000000004</v>
      </c>
      <c r="I106" s="214">
        <f t="shared" si="9"/>
        <v>3.9609999999999999</v>
      </c>
    </row>
    <row r="107" spans="2:9" ht="13.5" customHeight="1" x14ac:dyDescent="0.2">
      <c r="B107" s="225" t="s">
        <v>941</v>
      </c>
      <c r="C107" s="133" t="s">
        <v>1</v>
      </c>
      <c r="D107" s="177">
        <v>5.01</v>
      </c>
      <c r="E107" s="213">
        <f t="shared" si="5"/>
        <v>4.8596999999999992</v>
      </c>
      <c r="F107" s="213">
        <f t="shared" si="6"/>
        <v>4.7093999999999996</v>
      </c>
      <c r="G107" s="213">
        <f t="shared" si="7"/>
        <v>4.5590999999999999</v>
      </c>
      <c r="H107" s="213">
        <f t="shared" si="8"/>
        <v>4.4088000000000003</v>
      </c>
      <c r="I107" s="214">
        <f t="shared" si="9"/>
        <v>4.2584999999999997</v>
      </c>
    </row>
    <row r="108" spans="2:9" ht="13.5" customHeight="1" x14ac:dyDescent="0.2">
      <c r="B108" s="225" t="s">
        <v>1636</v>
      </c>
      <c r="C108" s="133" t="s">
        <v>1</v>
      </c>
      <c r="D108" s="177">
        <v>1.05</v>
      </c>
      <c r="E108" s="213">
        <f t="shared" si="5"/>
        <v>1.0185</v>
      </c>
      <c r="F108" s="213">
        <f t="shared" si="6"/>
        <v>0.98699999999999999</v>
      </c>
      <c r="G108" s="213">
        <f t="shared" si="7"/>
        <v>0.95550000000000013</v>
      </c>
      <c r="H108" s="213">
        <f t="shared" si="8"/>
        <v>0.92400000000000004</v>
      </c>
      <c r="I108" s="214">
        <f t="shared" si="9"/>
        <v>0.89249999999999996</v>
      </c>
    </row>
    <row r="109" spans="2:9" ht="13.5" customHeight="1" x14ac:dyDescent="0.2">
      <c r="B109" s="225" t="s">
        <v>939</v>
      </c>
      <c r="C109" s="133" t="s">
        <v>1</v>
      </c>
      <c r="D109" s="177">
        <v>1.1100000000000001</v>
      </c>
      <c r="E109" s="213">
        <f t="shared" si="5"/>
        <v>1.0767</v>
      </c>
      <c r="F109" s="213">
        <f t="shared" si="6"/>
        <v>1.0434000000000001</v>
      </c>
      <c r="G109" s="213">
        <f t="shared" si="7"/>
        <v>1.0101000000000002</v>
      </c>
      <c r="H109" s="213">
        <f t="shared" si="8"/>
        <v>0.97680000000000011</v>
      </c>
      <c r="I109" s="214">
        <f t="shared" si="9"/>
        <v>0.94350000000000001</v>
      </c>
    </row>
    <row r="110" spans="2:9" ht="13.5" customHeight="1" x14ac:dyDescent="0.2">
      <c r="B110" s="225" t="s">
        <v>940</v>
      </c>
      <c r="C110" s="133" t="s">
        <v>1</v>
      </c>
      <c r="D110" s="177">
        <v>3.31</v>
      </c>
      <c r="E110" s="213">
        <f t="shared" si="5"/>
        <v>3.2107000000000001</v>
      </c>
      <c r="F110" s="213">
        <f t="shared" si="6"/>
        <v>3.1113999999999997</v>
      </c>
      <c r="G110" s="213">
        <f t="shared" si="7"/>
        <v>3.0121000000000002</v>
      </c>
      <c r="H110" s="213">
        <f t="shared" si="8"/>
        <v>2.9128000000000003</v>
      </c>
      <c r="I110" s="214">
        <f t="shared" si="9"/>
        <v>2.8134999999999999</v>
      </c>
    </row>
    <row r="111" spans="2:9" ht="13.5" customHeight="1" x14ac:dyDescent="0.2">
      <c r="B111" s="225" t="s">
        <v>1640</v>
      </c>
      <c r="C111" s="133" t="s">
        <v>1</v>
      </c>
      <c r="D111" s="177">
        <v>0.74</v>
      </c>
      <c r="E111" s="213">
        <f t="shared" si="5"/>
        <v>0.71779999999999999</v>
      </c>
      <c r="F111" s="213">
        <f t="shared" si="6"/>
        <v>0.6956</v>
      </c>
      <c r="G111" s="213">
        <f t="shared" si="7"/>
        <v>0.6734</v>
      </c>
      <c r="H111" s="213">
        <f t="shared" si="8"/>
        <v>0.6512</v>
      </c>
      <c r="I111" s="214">
        <f t="shared" si="9"/>
        <v>0.629</v>
      </c>
    </row>
    <row r="112" spans="2:9" ht="13.5" customHeight="1" x14ac:dyDescent="0.2">
      <c r="B112" s="225" t="s">
        <v>942</v>
      </c>
      <c r="C112" s="133" t="s">
        <v>1</v>
      </c>
      <c r="D112" s="177">
        <v>50.16</v>
      </c>
      <c r="E112" s="213">
        <f t="shared" si="5"/>
        <v>48.655199999999994</v>
      </c>
      <c r="F112" s="213">
        <f t="shared" si="6"/>
        <v>47.150399999999998</v>
      </c>
      <c r="G112" s="213">
        <f t="shared" si="7"/>
        <v>45.645600000000002</v>
      </c>
      <c r="H112" s="213">
        <f t="shared" si="8"/>
        <v>44.140799999999999</v>
      </c>
      <c r="I112" s="214">
        <f t="shared" si="9"/>
        <v>42.635999999999996</v>
      </c>
    </row>
    <row r="113" spans="2:9" ht="13.5" customHeight="1" x14ac:dyDescent="0.2">
      <c r="B113" s="225" t="s">
        <v>943</v>
      </c>
      <c r="C113" s="133" t="s">
        <v>1</v>
      </c>
      <c r="D113" s="177">
        <v>50.16</v>
      </c>
      <c r="E113" s="213">
        <f t="shared" si="5"/>
        <v>48.655199999999994</v>
      </c>
      <c r="F113" s="213">
        <f t="shared" si="6"/>
        <v>47.150399999999998</v>
      </c>
      <c r="G113" s="213">
        <f t="shared" si="7"/>
        <v>45.645600000000002</v>
      </c>
      <c r="H113" s="213">
        <f t="shared" si="8"/>
        <v>44.140799999999999</v>
      </c>
      <c r="I113" s="214">
        <f t="shared" si="9"/>
        <v>42.635999999999996</v>
      </c>
    </row>
    <row r="114" spans="2:9" ht="13.5" customHeight="1" x14ac:dyDescent="0.2">
      <c r="B114" s="225" t="s">
        <v>944</v>
      </c>
      <c r="C114" s="133" t="s">
        <v>1</v>
      </c>
      <c r="D114" s="177">
        <v>50.16</v>
      </c>
      <c r="E114" s="213">
        <f t="shared" si="5"/>
        <v>48.655199999999994</v>
      </c>
      <c r="F114" s="213">
        <f t="shared" si="6"/>
        <v>47.150399999999998</v>
      </c>
      <c r="G114" s="213">
        <f t="shared" si="7"/>
        <v>45.645600000000002</v>
      </c>
      <c r="H114" s="213">
        <f t="shared" si="8"/>
        <v>44.140799999999999</v>
      </c>
      <c r="I114" s="214">
        <f t="shared" si="9"/>
        <v>42.635999999999996</v>
      </c>
    </row>
    <row r="115" spans="2:9" ht="13.5" customHeight="1" x14ac:dyDescent="0.2">
      <c r="B115" s="225" t="s">
        <v>1637</v>
      </c>
      <c r="C115" s="133" t="s">
        <v>1</v>
      </c>
      <c r="D115" s="177">
        <v>5.43</v>
      </c>
      <c r="E115" s="213">
        <f t="shared" si="5"/>
        <v>5.2670999999999992</v>
      </c>
      <c r="F115" s="213">
        <f t="shared" si="6"/>
        <v>5.1041999999999996</v>
      </c>
      <c r="G115" s="213">
        <f t="shared" si="7"/>
        <v>4.9413</v>
      </c>
      <c r="H115" s="213">
        <f t="shared" si="8"/>
        <v>4.7783999999999995</v>
      </c>
      <c r="I115" s="214">
        <f t="shared" si="9"/>
        <v>4.6154999999999999</v>
      </c>
    </row>
    <row r="116" spans="2:9" ht="13.5" customHeight="1" x14ac:dyDescent="0.2">
      <c r="B116" s="225" t="s">
        <v>1638</v>
      </c>
      <c r="C116" s="133" t="s">
        <v>1</v>
      </c>
      <c r="D116" s="177">
        <v>8.3000000000000007</v>
      </c>
      <c r="E116" s="213">
        <f t="shared" si="5"/>
        <v>8.0510000000000002</v>
      </c>
      <c r="F116" s="213">
        <f t="shared" si="6"/>
        <v>7.8020000000000005</v>
      </c>
      <c r="G116" s="213">
        <f t="shared" si="7"/>
        <v>7.5530000000000008</v>
      </c>
      <c r="H116" s="213">
        <f t="shared" si="8"/>
        <v>7.3040000000000003</v>
      </c>
      <c r="I116" s="214">
        <f t="shared" si="9"/>
        <v>7.0550000000000006</v>
      </c>
    </row>
    <row r="117" spans="2:9" ht="13.5" customHeight="1" x14ac:dyDescent="0.2">
      <c r="B117" s="225" t="s">
        <v>1214</v>
      </c>
      <c r="C117" s="133" t="s">
        <v>1</v>
      </c>
      <c r="D117" s="177">
        <v>8.9700000000000006</v>
      </c>
      <c r="E117" s="213">
        <f t="shared" si="5"/>
        <v>8.7009000000000007</v>
      </c>
      <c r="F117" s="213">
        <f t="shared" si="6"/>
        <v>8.4318000000000008</v>
      </c>
      <c r="G117" s="213">
        <f t="shared" si="7"/>
        <v>8.162700000000001</v>
      </c>
      <c r="H117" s="213">
        <f t="shared" si="8"/>
        <v>7.8936000000000002</v>
      </c>
      <c r="I117" s="214">
        <f t="shared" si="9"/>
        <v>7.6245000000000003</v>
      </c>
    </row>
    <row r="118" spans="2:9" ht="13.5" customHeight="1" x14ac:dyDescent="0.2">
      <c r="B118" s="225" t="s">
        <v>945</v>
      </c>
      <c r="C118" s="133" t="s">
        <v>1</v>
      </c>
      <c r="D118" s="177">
        <v>9.18</v>
      </c>
      <c r="E118" s="213">
        <f t="shared" si="5"/>
        <v>8.9046000000000003</v>
      </c>
      <c r="F118" s="213">
        <f t="shared" si="6"/>
        <v>8.6291999999999991</v>
      </c>
      <c r="G118" s="213">
        <f t="shared" si="7"/>
        <v>8.3537999999999997</v>
      </c>
      <c r="H118" s="213">
        <f t="shared" si="8"/>
        <v>8.0784000000000002</v>
      </c>
      <c r="I118" s="214">
        <f t="shared" si="9"/>
        <v>7.8029999999999999</v>
      </c>
    </row>
    <row r="119" spans="2:9" ht="13.5" customHeight="1" x14ac:dyDescent="0.2">
      <c r="B119" s="225" t="s">
        <v>946</v>
      </c>
      <c r="C119" s="133" t="s">
        <v>1</v>
      </c>
      <c r="D119" s="177">
        <v>2.54</v>
      </c>
      <c r="E119" s="213">
        <f t="shared" si="5"/>
        <v>2.4638</v>
      </c>
      <c r="F119" s="213">
        <f t="shared" si="6"/>
        <v>2.3875999999999999</v>
      </c>
      <c r="G119" s="213">
        <f t="shared" si="7"/>
        <v>2.3113999999999999</v>
      </c>
      <c r="H119" s="213">
        <f t="shared" si="8"/>
        <v>2.2351999999999999</v>
      </c>
      <c r="I119" s="214">
        <f t="shared" si="9"/>
        <v>2.1589999999999998</v>
      </c>
    </row>
    <row r="120" spans="2:9" ht="13.5" customHeight="1" x14ac:dyDescent="0.2">
      <c r="B120" s="225" t="s">
        <v>948</v>
      </c>
      <c r="C120" s="133" t="s">
        <v>74</v>
      </c>
      <c r="D120" s="177">
        <f>РУБ!F618</f>
        <v>15.563648648648648</v>
      </c>
      <c r="E120" s="213">
        <f t="shared" si="5"/>
        <v>15.096739189189188</v>
      </c>
      <c r="F120" s="213">
        <f t="shared" si="6"/>
        <v>14.629829729729728</v>
      </c>
      <c r="G120" s="213">
        <f t="shared" si="7"/>
        <v>14.16292027027027</v>
      </c>
      <c r="H120" s="213">
        <f t="shared" si="8"/>
        <v>13.69601081081081</v>
      </c>
      <c r="I120" s="214">
        <f t="shared" si="9"/>
        <v>13.229101351351352</v>
      </c>
    </row>
    <row r="121" spans="2:9" ht="13.5" customHeight="1" x14ac:dyDescent="0.2">
      <c r="B121" s="225" t="s">
        <v>947</v>
      </c>
      <c r="C121" s="133" t="s">
        <v>74</v>
      </c>
      <c r="D121" s="177">
        <f>РУБ!F619</f>
        <v>10.757702702702703</v>
      </c>
      <c r="E121" s="213">
        <f t="shared" si="5"/>
        <v>10.434971621621623</v>
      </c>
      <c r="F121" s="213">
        <f t="shared" si="6"/>
        <v>10.11224054054054</v>
      </c>
      <c r="G121" s="213">
        <f t="shared" si="7"/>
        <v>9.7895094594594596</v>
      </c>
      <c r="H121" s="213">
        <f t="shared" si="8"/>
        <v>9.466778378378379</v>
      </c>
      <c r="I121" s="214">
        <f t="shared" si="9"/>
        <v>9.1440472972972984</v>
      </c>
    </row>
    <row r="122" spans="2:9" ht="13.5" customHeight="1" x14ac:dyDescent="0.2">
      <c r="B122" s="225" t="s">
        <v>949</v>
      </c>
      <c r="C122" s="133" t="s">
        <v>74</v>
      </c>
      <c r="D122" s="177">
        <v>15.2</v>
      </c>
      <c r="E122" s="213">
        <f t="shared" si="5"/>
        <v>14.744</v>
      </c>
      <c r="F122" s="213">
        <f t="shared" si="6"/>
        <v>14.287999999999998</v>
      </c>
      <c r="G122" s="213">
        <f t="shared" si="7"/>
        <v>13.831999999999999</v>
      </c>
      <c r="H122" s="213">
        <f t="shared" si="8"/>
        <v>13.375999999999999</v>
      </c>
      <c r="I122" s="214">
        <f t="shared" si="9"/>
        <v>12.92</v>
      </c>
    </row>
    <row r="123" spans="2:9" ht="13.5" customHeight="1" x14ac:dyDescent="0.2">
      <c r="B123" s="225" t="s">
        <v>1215</v>
      </c>
      <c r="C123" s="133" t="s">
        <v>1</v>
      </c>
      <c r="D123" s="177">
        <v>0.36</v>
      </c>
      <c r="E123" s="213">
        <f t="shared" si="5"/>
        <v>0.34919999999999995</v>
      </c>
      <c r="F123" s="213">
        <f t="shared" si="6"/>
        <v>0.33839999999999998</v>
      </c>
      <c r="G123" s="213">
        <f t="shared" si="7"/>
        <v>0.3276</v>
      </c>
      <c r="H123" s="213">
        <f t="shared" si="8"/>
        <v>0.31679999999999997</v>
      </c>
      <c r="I123" s="214">
        <f t="shared" si="9"/>
        <v>0.30599999999999999</v>
      </c>
    </row>
    <row r="124" spans="2:9" ht="13.5" customHeight="1" x14ac:dyDescent="0.2">
      <c r="B124" s="225" t="s">
        <v>951</v>
      </c>
      <c r="C124" s="133" t="s">
        <v>1</v>
      </c>
      <c r="D124" s="177">
        <v>9.44</v>
      </c>
      <c r="E124" s="213">
        <f t="shared" si="5"/>
        <v>9.1567999999999987</v>
      </c>
      <c r="F124" s="213">
        <f t="shared" si="6"/>
        <v>8.8735999999999997</v>
      </c>
      <c r="G124" s="213">
        <f t="shared" si="7"/>
        <v>8.5904000000000007</v>
      </c>
      <c r="H124" s="213">
        <f t="shared" si="8"/>
        <v>8.3071999999999999</v>
      </c>
      <c r="I124" s="214">
        <f t="shared" si="9"/>
        <v>8.0239999999999991</v>
      </c>
    </row>
    <row r="125" spans="2:9" ht="13.5" customHeight="1" x14ac:dyDescent="0.2">
      <c r="B125" s="225" t="s">
        <v>950</v>
      </c>
      <c r="C125" s="133" t="s">
        <v>1</v>
      </c>
      <c r="D125" s="177">
        <v>10.59</v>
      </c>
      <c r="E125" s="213">
        <f t="shared" si="5"/>
        <v>10.2723</v>
      </c>
      <c r="F125" s="213">
        <f t="shared" si="6"/>
        <v>9.9545999999999992</v>
      </c>
      <c r="G125" s="213">
        <f t="shared" si="7"/>
        <v>9.6369000000000007</v>
      </c>
      <c r="H125" s="213">
        <f t="shared" si="8"/>
        <v>9.3192000000000004</v>
      </c>
      <c r="I125" s="214">
        <f t="shared" si="9"/>
        <v>9.0015000000000001</v>
      </c>
    </row>
    <row r="126" spans="2:9" ht="13.5" customHeight="1" x14ac:dyDescent="0.2">
      <c r="B126" s="225" t="s">
        <v>1045</v>
      </c>
      <c r="C126" s="133" t="s">
        <v>1</v>
      </c>
      <c r="D126" s="177">
        <v>4.72</v>
      </c>
      <c r="E126" s="213">
        <f t="shared" si="5"/>
        <v>4.5783999999999994</v>
      </c>
      <c r="F126" s="213">
        <f t="shared" si="6"/>
        <v>4.4367999999999999</v>
      </c>
      <c r="G126" s="213">
        <f t="shared" si="7"/>
        <v>4.2952000000000004</v>
      </c>
      <c r="H126" s="213">
        <f t="shared" si="8"/>
        <v>4.1536</v>
      </c>
      <c r="I126" s="214">
        <f t="shared" si="9"/>
        <v>4.0119999999999996</v>
      </c>
    </row>
    <row r="127" spans="2:9" ht="13.5" customHeight="1" x14ac:dyDescent="0.2">
      <c r="B127" s="225" t="s">
        <v>952</v>
      </c>
      <c r="C127" s="133" t="s">
        <v>1</v>
      </c>
      <c r="D127" s="177">
        <v>7.48</v>
      </c>
      <c r="E127" s="213">
        <f t="shared" si="5"/>
        <v>7.2556000000000003</v>
      </c>
      <c r="F127" s="213">
        <f t="shared" si="6"/>
        <v>7.0312000000000001</v>
      </c>
      <c r="G127" s="213">
        <f t="shared" si="7"/>
        <v>6.8068000000000008</v>
      </c>
      <c r="H127" s="213">
        <f t="shared" si="8"/>
        <v>6.5824000000000007</v>
      </c>
      <c r="I127" s="214">
        <f t="shared" si="9"/>
        <v>6.3580000000000005</v>
      </c>
    </row>
    <row r="128" spans="2:9" ht="13.5" customHeight="1" x14ac:dyDescent="0.2">
      <c r="B128" s="225" t="s">
        <v>953</v>
      </c>
      <c r="C128" s="133" t="s">
        <v>1</v>
      </c>
      <c r="D128" s="177">
        <v>1.44</v>
      </c>
      <c r="E128" s="213">
        <f t="shared" si="5"/>
        <v>1.3967999999999998</v>
      </c>
      <c r="F128" s="213">
        <f t="shared" si="6"/>
        <v>1.3535999999999999</v>
      </c>
      <c r="G128" s="213">
        <f t="shared" si="7"/>
        <v>1.3104</v>
      </c>
      <c r="H128" s="213">
        <f t="shared" si="8"/>
        <v>1.2671999999999999</v>
      </c>
      <c r="I128" s="214">
        <f t="shared" si="9"/>
        <v>1.224</v>
      </c>
    </row>
    <row r="129" spans="2:9" ht="13.5" customHeight="1" x14ac:dyDescent="0.2">
      <c r="B129" s="225" t="s">
        <v>954</v>
      </c>
      <c r="C129" s="133" t="s">
        <v>1</v>
      </c>
      <c r="D129" s="177">
        <v>1.81</v>
      </c>
      <c r="E129" s="213">
        <f t="shared" ref="E129:E181" si="10">D129*0.97</f>
        <v>1.7557</v>
      </c>
      <c r="F129" s="213">
        <f t="shared" ref="F129:F181" si="11">D129*0.94</f>
        <v>1.7014</v>
      </c>
      <c r="G129" s="213">
        <f t="shared" ref="G129:G181" si="12">D129*0.91</f>
        <v>1.6471</v>
      </c>
      <c r="H129" s="213">
        <f t="shared" ref="H129:H181" si="13">D129*0.88</f>
        <v>1.5928</v>
      </c>
      <c r="I129" s="214">
        <f t="shared" ref="I129:I181" si="14">D129*0.85</f>
        <v>1.5385</v>
      </c>
    </row>
    <row r="130" spans="2:9" ht="13.5" customHeight="1" x14ac:dyDescent="0.2">
      <c r="B130" s="225" t="s">
        <v>955</v>
      </c>
      <c r="C130" s="133" t="s">
        <v>1</v>
      </c>
      <c r="D130" s="177">
        <v>1.7</v>
      </c>
      <c r="E130" s="213">
        <f t="shared" si="10"/>
        <v>1.649</v>
      </c>
      <c r="F130" s="213">
        <f t="shared" si="11"/>
        <v>1.5979999999999999</v>
      </c>
      <c r="G130" s="213">
        <f t="shared" si="12"/>
        <v>1.5469999999999999</v>
      </c>
      <c r="H130" s="213">
        <f t="shared" si="13"/>
        <v>1.496</v>
      </c>
      <c r="I130" s="214">
        <f t="shared" si="14"/>
        <v>1.4449999999999998</v>
      </c>
    </row>
    <row r="131" spans="2:9" ht="13.5" customHeight="1" x14ac:dyDescent="0.2">
      <c r="B131" s="225" t="s">
        <v>957</v>
      </c>
      <c r="C131" s="203" t="s">
        <v>12</v>
      </c>
      <c r="D131" s="177">
        <v>2.63</v>
      </c>
      <c r="E131" s="213">
        <f t="shared" si="10"/>
        <v>2.5510999999999999</v>
      </c>
      <c r="F131" s="213">
        <f t="shared" si="11"/>
        <v>2.4722</v>
      </c>
      <c r="G131" s="213">
        <f t="shared" si="12"/>
        <v>2.3933</v>
      </c>
      <c r="H131" s="213">
        <f t="shared" si="13"/>
        <v>2.3144</v>
      </c>
      <c r="I131" s="214">
        <f t="shared" si="14"/>
        <v>2.2355</v>
      </c>
    </row>
    <row r="132" spans="2:9" ht="13.5" customHeight="1" x14ac:dyDescent="0.2">
      <c r="B132" s="225" t="s">
        <v>956</v>
      </c>
      <c r="C132" s="203" t="s">
        <v>12</v>
      </c>
      <c r="D132" s="177">
        <v>1.5709</v>
      </c>
      <c r="E132" s="213">
        <f t="shared" si="10"/>
        <v>1.5237729999999998</v>
      </c>
      <c r="F132" s="213">
        <f t="shared" si="11"/>
        <v>1.4766459999999999</v>
      </c>
      <c r="G132" s="213">
        <f t="shared" si="12"/>
        <v>1.429519</v>
      </c>
      <c r="H132" s="213">
        <f t="shared" si="13"/>
        <v>1.3823920000000001</v>
      </c>
      <c r="I132" s="214">
        <f t="shared" si="14"/>
        <v>1.3352649999999999</v>
      </c>
    </row>
    <row r="133" spans="2:9" ht="13.5" customHeight="1" x14ac:dyDescent="0.2">
      <c r="B133" s="225" t="s">
        <v>958</v>
      </c>
      <c r="C133" s="133" t="s">
        <v>1</v>
      </c>
      <c r="D133" s="177">
        <v>3.0314000000000001</v>
      </c>
      <c r="E133" s="213">
        <f t="shared" si="10"/>
        <v>2.940458</v>
      </c>
      <c r="F133" s="213">
        <f t="shared" si="11"/>
        <v>2.8495159999999999</v>
      </c>
      <c r="G133" s="213">
        <f t="shared" si="12"/>
        <v>2.7585740000000003</v>
      </c>
      <c r="H133" s="213">
        <f t="shared" si="13"/>
        <v>2.6676320000000002</v>
      </c>
      <c r="I133" s="214">
        <f t="shared" si="14"/>
        <v>2.5766900000000001</v>
      </c>
    </row>
    <row r="134" spans="2:9" ht="13.5" customHeight="1" x14ac:dyDescent="0.2">
      <c r="B134" s="225" t="s">
        <v>959</v>
      </c>
      <c r="C134" s="133" t="s">
        <v>1</v>
      </c>
      <c r="D134" s="177">
        <v>3.5966999999999998</v>
      </c>
      <c r="E134" s="213">
        <f t="shared" si="10"/>
        <v>3.4887989999999998</v>
      </c>
      <c r="F134" s="213">
        <f t="shared" si="11"/>
        <v>3.3808979999999997</v>
      </c>
      <c r="G134" s="213">
        <f t="shared" si="12"/>
        <v>3.2729969999999997</v>
      </c>
      <c r="H134" s="213">
        <f t="shared" si="13"/>
        <v>3.1650959999999997</v>
      </c>
      <c r="I134" s="214">
        <f t="shared" si="14"/>
        <v>3.0571949999999997</v>
      </c>
    </row>
    <row r="135" spans="2:9" ht="13.5" customHeight="1" x14ac:dyDescent="0.2">
      <c r="B135" s="225" t="s">
        <v>960</v>
      </c>
      <c r="C135" s="133" t="s">
        <v>1</v>
      </c>
      <c r="D135" s="177">
        <v>1.3663000000000001</v>
      </c>
      <c r="E135" s="213">
        <f t="shared" si="10"/>
        <v>1.3253110000000001</v>
      </c>
      <c r="F135" s="213">
        <f t="shared" si="11"/>
        <v>1.284322</v>
      </c>
      <c r="G135" s="213">
        <f t="shared" si="12"/>
        <v>1.243333</v>
      </c>
      <c r="H135" s="213">
        <f t="shared" si="13"/>
        <v>1.2023440000000001</v>
      </c>
      <c r="I135" s="214">
        <f t="shared" si="14"/>
        <v>1.1613550000000001</v>
      </c>
    </row>
    <row r="136" spans="2:9" ht="13.5" customHeight="1" x14ac:dyDescent="0.2">
      <c r="B136" s="225" t="s">
        <v>1924</v>
      </c>
      <c r="C136" s="133" t="s">
        <v>1</v>
      </c>
      <c r="D136" s="177">
        <v>3.0314000000000001</v>
      </c>
      <c r="E136" s="213">
        <f>D136*0.97</f>
        <v>2.940458</v>
      </c>
      <c r="F136" s="213">
        <f>D136*0.94</f>
        <v>2.8495159999999999</v>
      </c>
      <c r="G136" s="213">
        <f>D136*0.91</f>
        <v>2.7585740000000003</v>
      </c>
      <c r="H136" s="213">
        <f>D136*0.88</f>
        <v>2.6676320000000002</v>
      </c>
      <c r="I136" s="214">
        <f>D136*0.85</f>
        <v>2.5766900000000001</v>
      </c>
    </row>
    <row r="137" spans="2:9" ht="13.5" customHeight="1" x14ac:dyDescent="0.2">
      <c r="B137" s="225" t="s">
        <v>961</v>
      </c>
      <c r="C137" s="133" t="s">
        <v>1</v>
      </c>
      <c r="D137" s="177">
        <v>0.62055419999999994</v>
      </c>
      <c r="E137" s="213">
        <f t="shared" si="10"/>
        <v>0.60193757399999992</v>
      </c>
      <c r="F137" s="213">
        <f t="shared" si="11"/>
        <v>0.58332094799999989</v>
      </c>
      <c r="G137" s="213">
        <f t="shared" si="12"/>
        <v>0.56470432199999998</v>
      </c>
      <c r="H137" s="213">
        <f t="shared" si="13"/>
        <v>0.54608769599999996</v>
      </c>
      <c r="I137" s="214">
        <f t="shared" si="14"/>
        <v>0.52747106999999993</v>
      </c>
    </row>
    <row r="138" spans="2:9" ht="13.5" customHeight="1" x14ac:dyDescent="0.2">
      <c r="B138" s="225" t="s">
        <v>1216</v>
      </c>
      <c r="C138" s="133" t="s">
        <v>74</v>
      </c>
      <c r="D138" s="177">
        <v>0.15</v>
      </c>
      <c r="E138" s="213">
        <f t="shared" si="10"/>
        <v>0.14549999999999999</v>
      </c>
      <c r="F138" s="213">
        <f t="shared" si="11"/>
        <v>0.14099999999999999</v>
      </c>
      <c r="G138" s="213">
        <f t="shared" si="12"/>
        <v>0.13650000000000001</v>
      </c>
      <c r="H138" s="213">
        <f t="shared" si="13"/>
        <v>0.13200000000000001</v>
      </c>
      <c r="I138" s="214">
        <f t="shared" si="14"/>
        <v>0.1275</v>
      </c>
    </row>
    <row r="139" spans="2:9" ht="13.5" customHeight="1" x14ac:dyDescent="0.2">
      <c r="B139" s="225" t="s">
        <v>963</v>
      </c>
      <c r="C139" s="133" t="s">
        <v>74</v>
      </c>
      <c r="D139" s="177">
        <f>РУБ!F620</f>
        <v>2.4886486486486485</v>
      </c>
      <c r="E139" s="213">
        <f t="shared" si="10"/>
        <v>2.4139891891891891</v>
      </c>
      <c r="F139" s="213">
        <f t="shared" si="11"/>
        <v>2.3393297297297293</v>
      </c>
      <c r="G139" s="213">
        <f t="shared" si="12"/>
        <v>2.2646702702702703</v>
      </c>
      <c r="H139" s="213">
        <f t="shared" si="13"/>
        <v>2.1900108108108109</v>
      </c>
      <c r="I139" s="214">
        <f t="shared" si="14"/>
        <v>2.1153513513513511</v>
      </c>
    </row>
    <row r="140" spans="2:9" ht="13.5" customHeight="1" x14ac:dyDescent="0.2">
      <c r="B140" s="225" t="s">
        <v>962</v>
      </c>
      <c r="C140" s="133" t="s">
        <v>74</v>
      </c>
      <c r="D140" s="177">
        <f>РУБ!F621</f>
        <v>1.5825675675675677</v>
      </c>
      <c r="E140" s="213">
        <f t="shared" si="10"/>
        <v>1.5350905405405406</v>
      </c>
      <c r="F140" s="213">
        <f t="shared" si="11"/>
        <v>1.4876135135135136</v>
      </c>
      <c r="G140" s="213">
        <f t="shared" si="12"/>
        <v>1.4401364864864867</v>
      </c>
      <c r="H140" s="213">
        <f t="shared" si="13"/>
        <v>1.3926594594594595</v>
      </c>
      <c r="I140" s="214">
        <f t="shared" si="14"/>
        <v>1.3451824324324324</v>
      </c>
    </row>
    <row r="141" spans="2:9" ht="13.5" customHeight="1" x14ac:dyDescent="0.2">
      <c r="B141" s="225" t="s">
        <v>965</v>
      </c>
      <c r="C141" s="133" t="s">
        <v>74</v>
      </c>
      <c r="D141" s="177">
        <f>РУБ!F622</f>
        <v>18.04054054054054</v>
      </c>
      <c r="E141" s="213">
        <f t="shared" si="10"/>
        <v>17.499324324324323</v>
      </c>
      <c r="F141" s="213">
        <f t="shared" si="11"/>
        <v>16.958108108108107</v>
      </c>
      <c r="G141" s="213">
        <f t="shared" si="12"/>
        <v>16.416891891891893</v>
      </c>
      <c r="H141" s="213">
        <f t="shared" si="13"/>
        <v>15.875675675675675</v>
      </c>
      <c r="I141" s="214">
        <f t="shared" si="14"/>
        <v>15.33445945945946</v>
      </c>
    </row>
    <row r="142" spans="2:9" ht="13.5" customHeight="1" x14ac:dyDescent="0.2">
      <c r="B142" s="225" t="s">
        <v>964</v>
      </c>
      <c r="C142" s="133" t="s">
        <v>74</v>
      </c>
      <c r="D142" s="177">
        <f>РУБ!F623</f>
        <v>10.33391891891892</v>
      </c>
      <c r="E142" s="213">
        <f t="shared" si="10"/>
        <v>10.023901351351352</v>
      </c>
      <c r="F142" s="213">
        <f t="shared" si="11"/>
        <v>9.7138837837837837</v>
      </c>
      <c r="G142" s="213">
        <f t="shared" si="12"/>
        <v>9.4038662162162172</v>
      </c>
      <c r="H142" s="213">
        <f t="shared" si="13"/>
        <v>9.0938486486486507</v>
      </c>
      <c r="I142" s="214">
        <f t="shared" si="14"/>
        <v>8.7838310810810825</v>
      </c>
    </row>
    <row r="143" spans="2:9" ht="13.5" customHeight="1" x14ac:dyDescent="0.2">
      <c r="B143" s="225" t="s">
        <v>1193</v>
      </c>
      <c r="C143" s="133" t="s">
        <v>74</v>
      </c>
      <c r="D143" s="177">
        <f>РУБ!F624</f>
        <v>10.721351351351352</v>
      </c>
      <c r="E143" s="213">
        <f t="shared" si="10"/>
        <v>10.399710810810811</v>
      </c>
      <c r="F143" s="213">
        <f t="shared" si="11"/>
        <v>10.07807027027027</v>
      </c>
      <c r="G143" s="213">
        <f t="shared" si="12"/>
        <v>9.7564297297297298</v>
      </c>
      <c r="H143" s="213">
        <f t="shared" si="13"/>
        <v>9.4347891891891891</v>
      </c>
      <c r="I143" s="214">
        <f t="shared" si="14"/>
        <v>9.1131486486486484</v>
      </c>
    </row>
    <row r="144" spans="2:9" ht="13.5" customHeight="1" x14ac:dyDescent="0.2">
      <c r="B144" s="225" t="s">
        <v>1194</v>
      </c>
      <c r="C144" s="133" t="s">
        <v>74</v>
      </c>
      <c r="D144" s="177">
        <v>13.88</v>
      </c>
      <c r="E144" s="213">
        <f t="shared" si="10"/>
        <v>13.4636</v>
      </c>
      <c r="F144" s="213">
        <f t="shared" si="11"/>
        <v>13.0472</v>
      </c>
      <c r="G144" s="213">
        <f t="shared" si="12"/>
        <v>12.630800000000001</v>
      </c>
      <c r="H144" s="213">
        <f t="shared" si="13"/>
        <v>12.214400000000001</v>
      </c>
      <c r="I144" s="214">
        <f t="shared" si="14"/>
        <v>11.798</v>
      </c>
    </row>
    <row r="145" spans="2:9" ht="13.5" customHeight="1" x14ac:dyDescent="0.2">
      <c r="B145" s="225" t="s">
        <v>967</v>
      </c>
      <c r="C145" s="133" t="s">
        <v>74</v>
      </c>
      <c r="D145" s="177">
        <f>РУБ!F627</f>
        <v>17.383513513513513</v>
      </c>
      <c r="E145" s="213">
        <f t="shared" si="10"/>
        <v>16.862008108108107</v>
      </c>
      <c r="F145" s="213">
        <f t="shared" si="11"/>
        <v>16.3405027027027</v>
      </c>
      <c r="G145" s="213">
        <f t="shared" si="12"/>
        <v>15.818997297297297</v>
      </c>
      <c r="H145" s="213">
        <f t="shared" si="13"/>
        <v>15.297491891891891</v>
      </c>
      <c r="I145" s="214">
        <f t="shared" si="14"/>
        <v>14.775986486486486</v>
      </c>
    </row>
    <row r="146" spans="2:9" ht="13.5" customHeight="1" x14ac:dyDescent="0.2">
      <c r="B146" s="225" t="s">
        <v>966</v>
      </c>
      <c r="C146" s="133" t="s">
        <v>74</v>
      </c>
      <c r="D146" s="177">
        <f>РУБ!F628</f>
        <v>11.755810810810811</v>
      </c>
      <c r="E146" s="213">
        <f t="shared" si="10"/>
        <v>11.403136486486487</v>
      </c>
      <c r="F146" s="213">
        <f t="shared" si="11"/>
        <v>11.050462162162162</v>
      </c>
      <c r="G146" s="213">
        <f t="shared" si="12"/>
        <v>10.697787837837838</v>
      </c>
      <c r="H146" s="213">
        <f t="shared" si="13"/>
        <v>10.345113513513514</v>
      </c>
      <c r="I146" s="214">
        <f t="shared" si="14"/>
        <v>9.9924391891891897</v>
      </c>
    </row>
    <row r="147" spans="2:9" ht="13.5" customHeight="1" x14ac:dyDescent="0.2">
      <c r="B147" s="225" t="s">
        <v>1217</v>
      </c>
      <c r="C147" s="133" t="s">
        <v>74</v>
      </c>
      <c r="D147" s="177">
        <f>РУБ!F629</f>
        <v>11.759189189189188</v>
      </c>
      <c r="E147" s="213">
        <f t="shared" si="10"/>
        <v>11.406413513513511</v>
      </c>
      <c r="F147" s="213">
        <f t="shared" si="11"/>
        <v>11.053637837837837</v>
      </c>
      <c r="G147" s="213">
        <f t="shared" si="12"/>
        <v>10.700862162162162</v>
      </c>
      <c r="H147" s="213">
        <f t="shared" si="13"/>
        <v>10.348086486486485</v>
      </c>
      <c r="I147" s="214">
        <f t="shared" si="14"/>
        <v>9.9953108108108104</v>
      </c>
    </row>
    <row r="148" spans="2:9" ht="13.5" customHeight="1" x14ac:dyDescent="0.2">
      <c r="B148" s="225" t="s">
        <v>1218</v>
      </c>
      <c r="C148" s="133" t="s">
        <v>74</v>
      </c>
      <c r="D148" s="177">
        <v>14.57</v>
      </c>
      <c r="E148" s="213">
        <f t="shared" si="10"/>
        <v>14.132899999999999</v>
      </c>
      <c r="F148" s="213">
        <f t="shared" si="11"/>
        <v>13.6958</v>
      </c>
      <c r="G148" s="213">
        <f t="shared" si="12"/>
        <v>13.258700000000001</v>
      </c>
      <c r="H148" s="213">
        <f t="shared" si="13"/>
        <v>12.8216</v>
      </c>
      <c r="I148" s="214">
        <f t="shared" si="14"/>
        <v>12.384499999999999</v>
      </c>
    </row>
    <row r="149" spans="2:9" ht="13.5" customHeight="1" x14ac:dyDescent="0.2">
      <c r="B149" s="225" t="s">
        <v>969</v>
      </c>
      <c r="C149" s="133" t="s">
        <v>74</v>
      </c>
      <c r="D149" s="177">
        <f>РУБ!F632</f>
        <v>11.295135135135135</v>
      </c>
      <c r="E149" s="213">
        <f t="shared" si="10"/>
        <v>10.95628108108108</v>
      </c>
      <c r="F149" s="213">
        <f t="shared" si="11"/>
        <v>10.617427027027027</v>
      </c>
      <c r="G149" s="213">
        <f t="shared" si="12"/>
        <v>10.278572972972974</v>
      </c>
      <c r="H149" s="213">
        <f t="shared" si="13"/>
        <v>9.9397189189189188</v>
      </c>
      <c r="I149" s="214">
        <f t="shared" si="14"/>
        <v>9.6008648648648656</v>
      </c>
    </row>
    <row r="150" spans="2:9" ht="13.5" customHeight="1" x14ac:dyDescent="0.2">
      <c r="B150" s="225" t="s">
        <v>968</v>
      </c>
      <c r="C150" s="133" t="s">
        <v>74</v>
      </c>
      <c r="D150" s="177">
        <f>РУБ!F633</f>
        <v>4.4245945945945948</v>
      </c>
      <c r="E150" s="213">
        <f t="shared" si="10"/>
        <v>4.2918567567567569</v>
      </c>
      <c r="F150" s="213">
        <f t="shared" si="11"/>
        <v>4.1591189189189191</v>
      </c>
      <c r="G150" s="213">
        <f t="shared" si="12"/>
        <v>4.0263810810810812</v>
      </c>
      <c r="H150" s="213">
        <f t="shared" si="13"/>
        <v>3.8936432432432433</v>
      </c>
      <c r="I150" s="214">
        <f t="shared" si="14"/>
        <v>3.7609054054054054</v>
      </c>
    </row>
    <row r="151" spans="2:9" ht="13.5" customHeight="1" x14ac:dyDescent="0.2">
      <c r="B151" s="225" t="s">
        <v>1639</v>
      </c>
      <c r="C151" s="133" t="s">
        <v>74</v>
      </c>
      <c r="D151" s="177">
        <f>РУБ!F634</f>
        <v>6.915</v>
      </c>
      <c r="E151" s="213">
        <f t="shared" si="10"/>
        <v>6.7075499999999995</v>
      </c>
      <c r="F151" s="213">
        <f t="shared" si="11"/>
        <v>6.5000999999999998</v>
      </c>
      <c r="G151" s="213">
        <f t="shared" si="12"/>
        <v>6.2926500000000001</v>
      </c>
      <c r="H151" s="213">
        <f t="shared" si="13"/>
        <v>6.0852000000000004</v>
      </c>
      <c r="I151" s="214">
        <f t="shared" si="14"/>
        <v>5.8777499999999998</v>
      </c>
    </row>
    <row r="152" spans="2:9" ht="13.5" customHeight="1" x14ac:dyDescent="0.2">
      <c r="B152" s="225" t="s">
        <v>1219</v>
      </c>
      <c r="C152" s="133" t="s">
        <v>74</v>
      </c>
      <c r="D152" s="177">
        <v>6.94</v>
      </c>
      <c r="E152" s="213">
        <f t="shared" si="10"/>
        <v>6.7317999999999998</v>
      </c>
      <c r="F152" s="213">
        <f t="shared" si="11"/>
        <v>6.5236000000000001</v>
      </c>
      <c r="G152" s="213">
        <f t="shared" si="12"/>
        <v>6.3154000000000003</v>
      </c>
      <c r="H152" s="213">
        <f t="shared" si="13"/>
        <v>6.1072000000000006</v>
      </c>
      <c r="I152" s="214">
        <f t="shared" si="14"/>
        <v>5.899</v>
      </c>
    </row>
    <row r="153" spans="2:9" ht="13.5" customHeight="1" x14ac:dyDescent="0.2">
      <c r="B153" s="225" t="s">
        <v>970</v>
      </c>
      <c r="C153" s="133" t="s">
        <v>1</v>
      </c>
      <c r="D153" s="177">
        <v>1.25</v>
      </c>
      <c r="E153" s="213">
        <f t="shared" si="10"/>
        <v>1.2124999999999999</v>
      </c>
      <c r="F153" s="213">
        <f t="shared" si="11"/>
        <v>1.1749999999999998</v>
      </c>
      <c r="G153" s="213">
        <f t="shared" si="12"/>
        <v>1.1375</v>
      </c>
      <c r="H153" s="213">
        <f t="shared" si="13"/>
        <v>1.1000000000000001</v>
      </c>
      <c r="I153" s="214">
        <f t="shared" si="14"/>
        <v>1.0625</v>
      </c>
    </row>
    <row r="154" spans="2:9" ht="13.5" customHeight="1" x14ac:dyDescent="0.2">
      <c r="B154" s="225" t="s">
        <v>1220</v>
      </c>
      <c r="C154" s="133" t="s">
        <v>1</v>
      </c>
      <c r="D154" s="177">
        <v>10.67</v>
      </c>
      <c r="E154" s="213">
        <f t="shared" si="10"/>
        <v>10.3499</v>
      </c>
      <c r="F154" s="213">
        <f t="shared" si="11"/>
        <v>10.0298</v>
      </c>
      <c r="G154" s="213">
        <f t="shared" si="12"/>
        <v>9.7096999999999998</v>
      </c>
      <c r="H154" s="213">
        <f t="shared" si="13"/>
        <v>9.3895999999999997</v>
      </c>
      <c r="I154" s="214">
        <f t="shared" si="14"/>
        <v>9.0694999999999997</v>
      </c>
    </row>
    <row r="155" spans="2:9" ht="13.5" customHeight="1" x14ac:dyDescent="0.2">
      <c r="B155" s="225" t="s">
        <v>1176</v>
      </c>
      <c r="C155" s="133" t="s">
        <v>1</v>
      </c>
      <c r="D155" s="177">
        <v>7</v>
      </c>
      <c r="E155" s="213">
        <f t="shared" si="10"/>
        <v>6.79</v>
      </c>
      <c r="F155" s="213">
        <f t="shared" si="11"/>
        <v>6.58</v>
      </c>
      <c r="G155" s="213">
        <f t="shared" si="12"/>
        <v>6.37</v>
      </c>
      <c r="H155" s="213">
        <f t="shared" si="13"/>
        <v>6.16</v>
      </c>
      <c r="I155" s="214">
        <f t="shared" si="14"/>
        <v>5.95</v>
      </c>
    </row>
    <row r="156" spans="2:9" ht="13.5" customHeight="1" x14ac:dyDescent="0.2">
      <c r="B156" s="225" t="s">
        <v>971</v>
      </c>
      <c r="C156" s="133" t="s">
        <v>1</v>
      </c>
      <c r="D156" s="177">
        <v>7</v>
      </c>
      <c r="E156" s="213">
        <f t="shared" si="10"/>
        <v>6.79</v>
      </c>
      <c r="F156" s="213">
        <f t="shared" si="11"/>
        <v>6.58</v>
      </c>
      <c r="G156" s="213">
        <f t="shared" si="12"/>
        <v>6.37</v>
      </c>
      <c r="H156" s="213">
        <f t="shared" si="13"/>
        <v>6.16</v>
      </c>
      <c r="I156" s="214">
        <f t="shared" si="14"/>
        <v>5.95</v>
      </c>
    </row>
    <row r="157" spans="2:9" ht="13.5" customHeight="1" x14ac:dyDescent="0.2">
      <c r="B157" s="225" t="s">
        <v>972</v>
      </c>
      <c r="C157" s="133" t="s">
        <v>1</v>
      </c>
      <c r="D157" s="177">
        <v>5.64</v>
      </c>
      <c r="E157" s="213">
        <f t="shared" si="10"/>
        <v>5.4707999999999997</v>
      </c>
      <c r="F157" s="213">
        <f t="shared" si="11"/>
        <v>5.3015999999999996</v>
      </c>
      <c r="G157" s="213">
        <f t="shared" si="12"/>
        <v>5.1323999999999996</v>
      </c>
      <c r="H157" s="213">
        <f t="shared" si="13"/>
        <v>4.9631999999999996</v>
      </c>
      <c r="I157" s="214">
        <f t="shared" si="14"/>
        <v>4.7939999999999996</v>
      </c>
    </row>
    <row r="158" spans="2:9" ht="13.5" customHeight="1" x14ac:dyDescent="0.2">
      <c r="B158" s="225" t="s">
        <v>974</v>
      </c>
      <c r="C158" s="133" t="s">
        <v>74</v>
      </c>
      <c r="D158" s="177">
        <f>РУБ!F635</f>
        <v>6.8735135135135135</v>
      </c>
      <c r="E158" s="213">
        <f t="shared" si="10"/>
        <v>6.6673081081081076</v>
      </c>
      <c r="F158" s="213">
        <f t="shared" si="11"/>
        <v>6.4611027027027026</v>
      </c>
      <c r="G158" s="213">
        <f t="shared" si="12"/>
        <v>6.2548972972972976</v>
      </c>
      <c r="H158" s="213">
        <f t="shared" si="13"/>
        <v>6.0486918918918917</v>
      </c>
      <c r="I158" s="214">
        <f t="shared" si="14"/>
        <v>5.8424864864864867</v>
      </c>
    </row>
    <row r="159" spans="2:9" ht="13.5" customHeight="1" x14ac:dyDescent="0.2">
      <c r="B159" s="225" t="s">
        <v>1226</v>
      </c>
      <c r="C159" s="133" t="s">
        <v>74</v>
      </c>
      <c r="D159" s="177">
        <f>РУБ!F636</f>
        <v>5.8241891891891893</v>
      </c>
      <c r="E159" s="213">
        <f t="shared" si="10"/>
        <v>5.6494635135135134</v>
      </c>
      <c r="F159" s="213">
        <f t="shared" si="11"/>
        <v>5.4747378378378375</v>
      </c>
      <c r="G159" s="213">
        <f t="shared" si="12"/>
        <v>5.3000121621621625</v>
      </c>
      <c r="H159" s="213">
        <f t="shared" si="13"/>
        <v>5.1252864864864867</v>
      </c>
      <c r="I159" s="214">
        <f t="shared" si="14"/>
        <v>4.9505608108108108</v>
      </c>
    </row>
    <row r="160" spans="2:9" ht="13.5" customHeight="1" x14ac:dyDescent="0.2">
      <c r="B160" s="225" t="s">
        <v>1224</v>
      </c>
      <c r="C160" s="133" t="s">
        <v>74</v>
      </c>
      <c r="D160" s="177">
        <f>РУБ!F637</f>
        <v>7.6439189189189189</v>
      </c>
      <c r="E160" s="213">
        <f t="shared" si="10"/>
        <v>7.4146013513513509</v>
      </c>
      <c r="F160" s="213">
        <f t="shared" si="11"/>
        <v>7.1852837837837837</v>
      </c>
      <c r="G160" s="213">
        <f t="shared" si="12"/>
        <v>6.9559662162162166</v>
      </c>
      <c r="H160" s="213">
        <f t="shared" si="13"/>
        <v>6.7266486486486485</v>
      </c>
      <c r="I160" s="214">
        <f t="shared" si="14"/>
        <v>6.4973310810810814</v>
      </c>
    </row>
    <row r="161" spans="2:9" ht="13.5" customHeight="1" x14ac:dyDescent="0.2">
      <c r="B161" s="225" t="s">
        <v>2010</v>
      </c>
      <c r="C161" s="133" t="s">
        <v>74</v>
      </c>
      <c r="D161" s="177">
        <v>4.2869999999999999</v>
      </c>
      <c r="E161" s="213">
        <f t="shared" si="10"/>
        <v>4.1583899999999998</v>
      </c>
      <c r="F161" s="213">
        <f t="shared" si="11"/>
        <v>4.0297799999999997</v>
      </c>
      <c r="G161" s="213">
        <f t="shared" si="12"/>
        <v>3.90117</v>
      </c>
      <c r="H161" s="213">
        <f t="shared" si="13"/>
        <v>3.7725599999999999</v>
      </c>
      <c r="I161" s="214">
        <f t="shared" si="14"/>
        <v>3.6439499999999998</v>
      </c>
    </row>
    <row r="162" spans="2:9" ht="13.5" customHeight="1" x14ac:dyDescent="0.2">
      <c r="B162" s="225" t="s">
        <v>1225</v>
      </c>
      <c r="C162" s="133" t="s">
        <v>74</v>
      </c>
      <c r="D162" s="177">
        <f>РУБ!F638</f>
        <v>8.9393243243243248</v>
      </c>
      <c r="E162" s="213">
        <f t="shared" si="10"/>
        <v>8.671144594594594</v>
      </c>
      <c r="F162" s="213">
        <f t="shared" si="11"/>
        <v>8.4029648648648649</v>
      </c>
      <c r="G162" s="213">
        <f t="shared" si="12"/>
        <v>8.1347851351351359</v>
      </c>
      <c r="H162" s="213">
        <f t="shared" si="13"/>
        <v>7.866605405405406</v>
      </c>
      <c r="I162" s="214">
        <f t="shared" si="14"/>
        <v>7.5984256756756761</v>
      </c>
    </row>
    <row r="163" spans="2:9" ht="13.5" customHeight="1" x14ac:dyDescent="0.2">
      <c r="B163" s="225" t="s">
        <v>973</v>
      </c>
      <c r="C163" s="133" t="s">
        <v>74</v>
      </c>
      <c r="D163" s="177">
        <f>РУБ!F639</f>
        <v>4.9804054054054054</v>
      </c>
      <c r="E163" s="213">
        <f t="shared" si="10"/>
        <v>4.8309932432432428</v>
      </c>
      <c r="F163" s="213">
        <f t="shared" si="11"/>
        <v>4.681581081081081</v>
      </c>
      <c r="G163" s="213">
        <f t="shared" si="12"/>
        <v>4.5321689189189192</v>
      </c>
      <c r="H163" s="213">
        <f t="shared" si="13"/>
        <v>4.3827567567567565</v>
      </c>
      <c r="I163" s="214">
        <f t="shared" si="14"/>
        <v>4.2333445945945947</v>
      </c>
    </row>
    <row r="164" spans="2:9" ht="13.5" customHeight="1" x14ac:dyDescent="0.2">
      <c r="B164" s="225" t="s">
        <v>1221</v>
      </c>
      <c r="C164" s="133" t="s">
        <v>74</v>
      </c>
      <c r="D164" s="177">
        <f>РУБ!F641</f>
        <v>5.6720270270270277</v>
      </c>
      <c r="E164" s="213">
        <f t="shared" si="10"/>
        <v>5.5018662162162171</v>
      </c>
      <c r="F164" s="213">
        <f t="shared" si="11"/>
        <v>5.3317054054054056</v>
      </c>
      <c r="G164" s="213">
        <f t="shared" si="12"/>
        <v>5.161544594594595</v>
      </c>
      <c r="H164" s="213">
        <f t="shared" si="13"/>
        <v>4.9913837837837844</v>
      </c>
      <c r="I164" s="214">
        <f t="shared" si="14"/>
        <v>4.821222972972973</v>
      </c>
    </row>
    <row r="165" spans="2:9" ht="13.5" customHeight="1" x14ac:dyDescent="0.2">
      <c r="B165" s="225" t="s">
        <v>1222</v>
      </c>
      <c r="C165" s="133" t="s">
        <v>74</v>
      </c>
      <c r="D165" s="177">
        <f>РУБ!F642</f>
        <v>6.4363513513513517</v>
      </c>
      <c r="E165" s="213">
        <f t="shared" si="10"/>
        <v>6.2432608108108107</v>
      </c>
      <c r="F165" s="213">
        <f t="shared" si="11"/>
        <v>6.0501702702702707</v>
      </c>
      <c r="G165" s="213">
        <f t="shared" si="12"/>
        <v>5.8570797297297306</v>
      </c>
      <c r="H165" s="213">
        <f t="shared" si="13"/>
        <v>5.6639891891891896</v>
      </c>
      <c r="I165" s="214">
        <f t="shared" si="14"/>
        <v>5.4708986486486486</v>
      </c>
    </row>
    <row r="166" spans="2:9" ht="13.5" customHeight="1" x14ac:dyDescent="0.2">
      <c r="B166" s="225" t="s">
        <v>1223</v>
      </c>
      <c r="C166" s="133" t="s">
        <v>74</v>
      </c>
      <c r="D166" s="177">
        <f>РУБ!F640</f>
        <v>3.9604054054054054</v>
      </c>
      <c r="E166" s="213">
        <f t="shared" si="10"/>
        <v>3.8415932432432434</v>
      </c>
      <c r="F166" s="213">
        <f t="shared" si="11"/>
        <v>3.7227810810810809</v>
      </c>
      <c r="G166" s="213">
        <f t="shared" si="12"/>
        <v>3.6039689189189192</v>
      </c>
      <c r="H166" s="213">
        <f t="shared" si="13"/>
        <v>3.4851567567567567</v>
      </c>
      <c r="I166" s="214">
        <f t="shared" si="14"/>
        <v>3.3663445945945947</v>
      </c>
    </row>
    <row r="167" spans="2:9" ht="13.5" customHeight="1" x14ac:dyDescent="0.2">
      <c r="B167" s="225" t="s">
        <v>1047</v>
      </c>
      <c r="C167" s="133" t="s">
        <v>1</v>
      </c>
      <c r="D167" s="177">
        <f>РУБ!F644</f>
        <v>1.8918918918918916E-2</v>
      </c>
      <c r="E167" s="213">
        <f t="shared" si="10"/>
        <v>1.8351351351351349E-2</v>
      </c>
      <c r="F167" s="213">
        <f t="shared" si="11"/>
        <v>1.7783783783783782E-2</v>
      </c>
      <c r="G167" s="213">
        <f t="shared" si="12"/>
        <v>1.7216216216216215E-2</v>
      </c>
      <c r="H167" s="213">
        <f t="shared" si="13"/>
        <v>1.6648648648648647E-2</v>
      </c>
      <c r="I167" s="214">
        <f t="shared" si="14"/>
        <v>1.608108108108108E-2</v>
      </c>
    </row>
    <row r="168" spans="2:9" ht="13.5" customHeight="1" x14ac:dyDescent="0.2">
      <c r="B168" s="225" t="s">
        <v>1136</v>
      </c>
      <c r="C168" s="133" t="s">
        <v>1</v>
      </c>
      <c r="D168" s="177">
        <v>8.5000000000000006E-3</v>
      </c>
      <c r="E168" s="213">
        <f t="shared" si="10"/>
        <v>8.2450000000000006E-3</v>
      </c>
      <c r="F168" s="213">
        <f t="shared" si="11"/>
        <v>7.9900000000000006E-3</v>
      </c>
      <c r="G168" s="213">
        <f t="shared" si="12"/>
        <v>7.7350000000000006E-3</v>
      </c>
      <c r="H168" s="213">
        <f t="shared" si="13"/>
        <v>7.4800000000000005E-3</v>
      </c>
      <c r="I168" s="214">
        <f t="shared" si="14"/>
        <v>7.2250000000000005E-3</v>
      </c>
    </row>
    <row r="169" spans="2:9" ht="13.5" customHeight="1" x14ac:dyDescent="0.2">
      <c r="B169" s="225" t="s">
        <v>1046</v>
      </c>
      <c r="C169" s="133" t="s">
        <v>1</v>
      </c>
      <c r="D169" s="177">
        <f>РУБ!F643</f>
        <v>2.1891891891891894E-2</v>
      </c>
      <c r="E169" s="213">
        <f t="shared" si="10"/>
        <v>2.1235135135135138E-2</v>
      </c>
      <c r="F169" s="213">
        <f t="shared" si="11"/>
        <v>2.0578378378378379E-2</v>
      </c>
      <c r="G169" s="213">
        <f t="shared" si="12"/>
        <v>1.9921621621621623E-2</v>
      </c>
      <c r="H169" s="213">
        <f t="shared" si="13"/>
        <v>1.9264864864864867E-2</v>
      </c>
      <c r="I169" s="214">
        <f t="shared" si="14"/>
        <v>1.8608108108108111E-2</v>
      </c>
    </row>
    <row r="170" spans="2:9" ht="13.5" customHeight="1" x14ac:dyDescent="0.2">
      <c r="B170" s="225" t="s">
        <v>975</v>
      </c>
      <c r="C170" s="133" t="s">
        <v>1</v>
      </c>
      <c r="D170" s="177">
        <v>37.75</v>
      </c>
      <c r="E170" s="213">
        <f t="shared" si="10"/>
        <v>36.6175</v>
      </c>
      <c r="F170" s="213">
        <f t="shared" si="11"/>
        <v>35.484999999999999</v>
      </c>
      <c r="G170" s="213">
        <f t="shared" si="12"/>
        <v>34.352499999999999</v>
      </c>
      <c r="H170" s="213">
        <f t="shared" si="13"/>
        <v>33.22</v>
      </c>
      <c r="I170" s="214">
        <f t="shared" si="14"/>
        <v>32.087499999999999</v>
      </c>
    </row>
    <row r="171" spans="2:9" ht="13.5" customHeight="1" x14ac:dyDescent="0.2">
      <c r="B171" s="225" t="s">
        <v>976</v>
      </c>
      <c r="C171" s="133" t="s">
        <v>1</v>
      </c>
      <c r="D171" s="177">
        <v>2.93</v>
      </c>
      <c r="E171" s="213">
        <f t="shared" si="10"/>
        <v>2.8421000000000003</v>
      </c>
      <c r="F171" s="213">
        <f t="shared" si="11"/>
        <v>2.7542</v>
      </c>
      <c r="G171" s="213">
        <f t="shared" si="12"/>
        <v>2.6663000000000001</v>
      </c>
      <c r="H171" s="213">
        <f t="shared" si="13"/>
        <v>2.5784000000000002</v>
      </c>
      <c r="I171" s="214">
        <f t="shared" si="14"/>
        <v>2.4904999999999999</v>
      </c>
    </row>
    <row r="172" spans="2:9" ht="13.5" customHeight="1" x14ac:dyDescent="0.2">
      <c r="B172" s="225" t="s">
        <v>978</v>
      </c>
      <c r="C172" s="133" t="s">
        <v>1</v>
      </c>
      <c r="D172" s="177">
        <v>2.93</v>
      </c>
      <c r="E172" s="213">
        <f t="shared" si="10"/>
        <v>2.8421000000000003</v>
      </c>
      <c r="F172" s="213">
        <f t="shared" si="11"/>
        <v>2.7542</v>
      </c>
      <c r="G172" s="213">
        <f t="shared" si="12"/>
        <v>2.6663000000000001</v>
      </c>
      <c r="H172" s="213">
        <f t="shared" si="13"/>
        <v>2.5784000000000002</v>
      </c>
      <c r="I172" s="214">
        <f t="shared" si="14"/>
        <v>2.4904999999999999</v>
      </c>
    </row>
    <row r="173" spans="2:9" ht="13.5" customHeight="1" x14ac:dyDescent="0.2">
      <c r="B173" s="225" t="s">
        <v>977</v>
      </c>
      <c r="C173" s="133" t="s">
        <v>1</v>
      </c>
      <c r="D173" s="177">
        <v>1.32</v>
      </c>
      <c r="E173" s="213">
        <f t="shared" si="10"/>
        <v>1.2804</v>
      </c>
      <c r="F173" s="213">
        <f t="shared" si="11"/>
        <v>1.2407999999999999</v>
      </c>
      <c r="G173" s="213">
        <f t="shared" si="12"/>
        <v>1.2012</v>
      </c>
      <c r="H173" s="213">
        <f t="shared" si="13"/>
        <v>1.1616</v>
      </c>
      <c r="I173" s="214">
        <f t="shared" si="14"/>
        <v>1.1220000000000001</v>
      </c>
    </row>
    <row r="174" spans="2:9" ht="13.5" customHeight="1" x14ac:dyDescent="0.2">
      <c r="B174" s="225" t="s">
        <v>979</v>
      </c>
      <c r="C174" s="133" t="s">
        <v>1</v>
      </c>
      <c r="D174" s="177">
        <v>3.26</v>
      </c>
      <c r="E174" s="213">
        <f t="shared" si="10"/>
        <v>3.1621999999999999</v>
      </c>
      <c r="F174" s="213">
        <f t="shared" si="11"/>
        <v>3.0643999999999996</v>
      </c>
      <c r="G174" s="213">
        <f t="shared" si="12"/>
        <v>2.9666000000000001</v>
      </c>
      <c r="H174" s="213">
        <f t="shared" si="13"/>
        <v>2.8687999999999998</v>
      </c>
      <c r="I174" s="214">
        <f t="shared" si="14"/>
        <v>2.7709999999999999</v>
      </c>
    </row>
    <row r="175" spans="2:9" ht="13.5" customHeight="1" x14ac:dyDescent="0.2">
      <c r="B175" s="225" t="s">
        <v>980</v>
      </c>
      <c r="C175" s="133" t="s">
        <v>74</v>
      </c>
      <c r="D175" s="177">
        <v>4.8899999999999997</v>
      </c>
      <c r="E175" s="213">
        <f t="shared" si="10"/>
        <v>4.7432999999999996</v>
      </c>
      <c r="F175" s="213">
        <f t="shared" si="11"/>
        <v>4.5965999999999996</v>
      </c>
      <c r="G175" s="213">
        <f t="shared" si="12"/>
        <v>4.4498999999999995</v>
      </c>
      <c r="H175" s="213">
        <f t="shared" si="13"/>
        <v>4.3031999999999995</v>
      </c>
      <c r="I175" s="214">
        <f t="shared" si="14"/>
        <v>4.1564999999999994</v>
      </c>
    </row>
    <row r="176" spans="2:9" ht="13.5" customHeight="1" x14ac:dyDescent="0.2">
      <c r="B176" s="225" t="s">
        <v>981</v>
      </c>
      <c r="C176" s="133" t="s">
        <v>74</v>
      </c>
      <c r="D176" s="177">
        <f>РУБ!F645</f>
        <v>2.9493243243243241</v>
      </c>
      <c r="E176" s="213">
        <f t="shared" si="10"/>
        <v>2.8608445945945942</v>
      </c>
      <c r="F176" s="213">
        <f t="shared" si="11"/>
        <v>2.7723648648648647</v>
      </c>
      <c r="G176" s="213">
        <f t="shared" si="12"/>
        <v>2.6838851351351352</v>
      </c>
      <c r="H176" s="213">
        <f t="shared" si="13"/>
        <v>2.5954054054054052</v>
      </c>
      <c r="I176" s="214">
        <f t="shared" si="14"/>
        <v>2.5069256756756753</v>
      </c>
    </row>
    <row r="177" spans="2:9" ht="13.5" customHeight="1" x14ac:dyDescent="0.2">
      <c r="B177" s="225" t="s">
        <v>1965</v>
      </c>
      <c r="C177" s="133" t="s">
        <v>74</v>
      </c>
      <c r="D177" s="177">
        <f>РУБ!F647</f>
        <v>7.4114864864864867</v>
      </c>
      <c r="E177" s="213">
        <f t="shared" si="10"/>
        <v>7.1891418918918921</v>
      </c>
      <c r="F177" s="213">
        <f t="shared" si="11"/>
        <v>6.9667972972972967</v>
      </c>
      <c r="G177" s="213">
        <f t="shared" si="12"/>
        <v>6.744452702702703</v>
      </c>
      <c r="H177" s="213">
        <f t="shared" si="13"/>
        <v>6.5221081081081085</v>
      </c>
      <c r="I177" s="214">
        <f t="shared" si="14"/>
        <v>6.2997635135135139</v>
      </c>
    </row>
    <row r="178" spans="2:9" ht="13.5" customHeight="1" x14ac:dyDescent="0.2">
      <c r="B178" s="225" t="s">
        <v>982</v>
      </c>
      <c r="C178" s="133" t="s">
        <v>74</v>
      </c>
      <c r="D178" s="177">
        <f>РУБ!F126</f>
        <v>7.4041891891891884</v>
      </c>
      <c r="E178" s="213">
        <f t="shared" si="10"/>
        <v>7.1820635135135129</v>
      </c>
      <c r="F178" s="213">
        <f t="shared" si="11"/>
        <v>6.9599378378378365</v>
      </c>
      <c r="G178" s="213">
        <f t="shared" si="12"/>
        <v>6.7378121621621618</v>
      </c>
      <c r="H178" s="213">
        <f t="shared" si="13"/>
        <v>6.5156864864864863</v>
      </c>
      <c r="I178" s="214">
        <f t="shared" si="14"/>
        <v>6.2935608108108099</v>
      </c>
    </row>
    <row r="179" spans="2:9" ht="13.5" customHeight="1" x14ac:dyDescent="0.2">
      <c r="B179" s="225" t="s">
        <v>983</v>
      </c>
      <c r="C179" s="133" t="s">
        <v>74</v>
      </c>
      <c r="D179" s="177">
        <f>РУБ!F648</f>
        <v>12.776216216216216</v>
      </c>
      <c r="E179" s="213">
        <f t="shared" si="10"/>
        <v>12.39292972972973</v>
      </c>
      <c r="F179" s="213">
        <f t="shared" si="11"/>
        <v>12.009643243243243</v>
      </c>
      <c r="G179" s="213">
        <f t="shared" si="12"/>
        <v>11.626356756756758</v>
      </c>
      <c r="H179" s="213">
        <f t="shared" si="13"/>
        <v>11.24307027027027</v>
      </c>
      <c r="I179" s="214">
        <f t="shared" si="14"/>
        <v>10.859783783783783</v>
      </c>
    </row>
    <row r="180" spans="2:9" ht="13.5" customHeight="1" x14ac:dyDescent="0.2">
      <c r="B180" s="225" t="s">
        <v>984</v>
      </c>
      <c r="C180" s="133" t="s">
        <v>74</v>
      </c>
      <c r="D180" s="177">
        <f>РУБ!F649</f>
        <v>18.194054054054053</v>
      </c>
      <c r="E180" s="213">
        <f t="shared" si="10"/>
        <v>17.64823243243243</v>
      </c>
      <c r="F180" s="213">
        <f t="shared" si="11"/>
        <v>17.102410810810809</v>
      </c>
      <c r="G180" s="213">
        <f t="shared" si="12"/>
        <v>16.556589189189189</v>
      </c>
      <c r="H180" s="213">
        <f t="shared" si="13"/>
        <v>16.010767567567566</v>
      </c>
      <c r="I180" s="214">
        <f t="shared" si="14"/>
        <v>15.464945945945944</v>
      </c>
    </row>
    <row r="181" spans="2:9" ht="13.5" customHeight="1" x14ac:dyDescent="0.2">
      <c r="B181" s="225" t="s">
        <v>1184</v>
      </c>
      <c r="C181" s="133" t="s">
        <v>74</v>
      </c>
      <c r="D181" s="177">
        <f>РУБ!F650</f>
        <v>36.303918918918917</v>
      </c>
      <c r="E181" s="213">
        <f t="shared" si="10"/>
        <v>35.214801351351348</v>
      </c>
      <c r="F181" s="213">
        <f t="shared" si="11"/>
        <v>34.125683783783778</v>
      </c>
      <c r="G181" s="213">
        <f t="shared" si="12"/>
        <v>33.036566216216215</v>
      </c>
      <c r="H181" s="213">
        <f t="shared" si="13"/>
        <v>31.947448648648649</v>
      </c>
      <c r="I181" s="214">
        <f t="shared" si="14"/>
        <v>30.858331081081079</v>
      </c>
    </row>
    <row r="182" spans="2:9" ht="13.5" customHeight="1" x14ac:dyDescent="0.2">
      <c r="B182" s="225" t="s">
        <v>985</v>
      </c>
      <c r="C182" s="133" t="s">
        <v>1</v>
      </c>
      <c r="D182" s="177">
        <v>22.57</v>
      </c>
      <c r="E182" s="213">
        <f t="shared" ref="E182:E190" si="15">D182*0.97</f>
        <v>21.892900000000001</v>
      </c>
      <c r="F182" s="213">
        <f t="shared" ref="F182:F190" si="16">D182*0.94</f>
        <v>21.215799999999998</v>
      </c>
      <c r="G182" s="213">
        <f t="shared" ref="G182:G190" si="17">D182*0.91</f>
        <v>20.538700000000002</v>
      </c>
      <c r="H182" s="213">
        <f t="shared" ref="H182:H190" si="18">D182*0.88</f>
        <v>19.861599999999999</v>
      </c>
      <c r="I182" s="214">
        <f t="shared" ref="I182:I190" si="19">D182*0.85</f>
        <v>19.1845</v>
      </c>
    </row>
    <row r="183" spans="2:9" ht="13.5" customHeight="1" x14ac:dyDescent="0.2">
      <c r="B183" s="225" t="s">
        <v>1925</v>
      </c>
      <c r="C183" s="133" t="s">
        <v>1</v>
      </c>
      <c r="D183" s="177">
        <v>3.05</v>
      </c>
      <c r="E183" s="213">
        <f t="shared" si="15"/>
        <v>2.9584999999999999</v>
      </c>
      <c r="F183" s="213">
        <f t="shared" si="16"/>
        <v>2.8669999999999995</v>
      </c>
      <c r="G183" s="213">
        <f t="shared" si="17"/>
        <v>2.7755000000000001</v>
      </c>
      <c r="H183" s="213">
        <f t="shared" si="18"/>
        <v>2.6839999999999997</v>
      </c>
      <c r="I183" s="214">
        <f t="shared" si="19"/>
        <v>2.5924999999999998</v>
      </c>
    </row>
    <row r="184" spans="2:9" ht="13.5" customHeight="1" x14ac:dyDescent="0.2">
      <c r="B184" s="225" t="s">
        <v>1228</v>
      </c>
      <c r="C184" s="133" t="s">
        <v>1</v>
      </c>
      <c r="D184" s="177">
        <v>16.420000000000002</v>
      </c>
      <c r="E184" s="213">
        <f t="shared" si="15"/>
        <v>15.9274</v>
      </c>
      <c r="F184" s="213">
        <f t="shared" si="16"/>
        <v>15.434800000000001</v>
      </c>
      <c r="G184" s="213">
        <f t="shared" si="17"/>
        <v>14.942200000000001</v>
      </c>
      <c r="H184" s="213">
        <f t="shared" si="18"/>
        <v>14.449600000000002</v>
      </c>
      <c r="I184" s="214">
        <f t="shared" si="19"/>
        <v>13.957000000000001</v>
      </c>
    </row>
    <row r="185" spans="2:9" ht="13.5" customHeight="1" x14ac:dyDescent="0.2">
      <c r="B185" s="225" t="s">
        <v>1229</v>
      </c>
      <c r="C185" s="133" t="s">
        <v>1</v>
      </c>
      <c r="D185" s="177">
        <v>19.27</v>
      </c>
      <c r="E185" s="213">
        <f t="shared" si="15"/>
        <v>18.6919</v>
      </c>
      <c r="F185" s="213">
        <f t="shared" si="16"/>
        <v>18.113799999999998</v>
      </c>
      <c r="G185" s="213">
        <f t="shared" si="17"/>
        <v>17.535699999999999</v>
      </c>
      <c r="H185" s="213">
        <f t="shared" si="18"/>
        <v>16.957599999999999</v>
      </c>
      <c r="I185" s="214">
        <f t="shared" si="19"/>
        <v>16.3795</v>
      </c>
    </row>
    <row r="186" spans="2:9" ht="13.5" customHeight="1" x14ac:dyDescent="0.2">
      <c r="B186" s="225" t="s">
        <v>1230</v>
      </c>
      <c r="C186" s="133" t="s">
        <v>1</v>
      </c>
      <c r="D186" s="177">
        <v>22.11</v>
      </c>
      <c r="E186" s="213">
        <f t="shared" si="15"/>
        <v>21.4467</v>
      </c>
      <c r="F186" s="213">
        <f t="shared" si="16"/>
        <v>20.783399999999997</v>
      </c>
      <c r="G186" s="213">
        <f t="shared" si="17"/>
        <v>20.120100000000001</v>
      </c>
      <c r="H186" s="213">
        <f t="shared" si="18"/>
        <v>19.456800000000001</v>
      </c>
      <c r="I186" s="214">
        <f t="shared" si="19"/>
        <v>18.793499999999998</v>
      </c>
    </row>
    <row r="187" spans="2:9" ht="13.5" customHeight="1" x14ac:dyDescent="0.2">
      <c r="B187" s="225" t="s">
        <v>1227</v>
      </c>
      <c r="C187" s="133" t="s">
        <v>74</v>
      </c>
      <c r="D187" s="177">
        <v>0.91</v>
      </c>
      <c r="E187" s="213">
        <f t="shared" si="15"/>
        <v>0.88270000000000004</v>
      </c>
      <c r="F187" s="213">
        <f t="shared" si="16"/>
        <v>0.85539999999999994</v>
      </c>
      <c r="G187" s="213">
        <f t="shared" si="17"/>
        <v>0.82810000000000006</v>
      </c>
      <c r="H187" s="213">
        <f t="shared" si="18"/>
        <v>0.80080000000000007</v>
      </c>
      <c r="I187" s="214">
        <f t="shared" si="19"/>
        <v>0.77349999999999997</v>
      </c>
    </row>
    <row r="188" spans="2:9" ht="13.5" customHeight="1" x14ac:dyDescent="0.2">
      <c r="B188" s="225" t="s">
        <v>987</v>
      </c>
      <c r="C188" s="133" t="s">
        <v>74</v>
      </c>
      <c r="D188" s="177">
        <v>2.12</v>
      </c>
      <c r="E188" s="213">
        <f t="shared" si="15"/>
        <v>2.0564</v>
      </c>
      <c r="F188" s="213">
        <f t="shared" si="16"/>
        <v>1.9927999999999999</v>
      </c>
      <c r="G188" s="213">
        <f t="shared" si="17"/>
        <v>1.9292000000000002</v>
      </c>
      <c r="H188" s="213">
        <f t="shared" si="18"/>
        <v>1.8656000000000001</v>
      </c>
      <c r="I188" s="214">
        <f t="shared" si="19"/>
        <v>1.802</v>
      </c>
    </row>
    <row r="189" spans="2:9" ht="13.5" customHeight="1" x14ac:dyDescent="0.2">
      <c r="B189" s="225" t="s">
        <v>986</v>
      </c>
      <c r="C189" s="133" t="s">
        <v>74</v>
      </c>
      <c r="D189" s="177">
        <v>1.91</v>
      </c>
      <c r="E189" s="213">
        <f t="shared" si="15"/>
        <v>1.8526999999999998</v>
      </c>
      <c r="F189" s="213">
        <f t="shared" si="16"/>
        <v>1.7953999999999999</v>
      </c>
      <c r="G189" s="213">
        <f t="shared" si="17"/>
        <v>1.7381</v>
      </c>
      <c r="H189" s="213">
        <f t="shared" si="18"/>
        <v>1.6807999999999998</v>
      </c>
      <c r="I189" s="214">
        <f t="shared" si="19"/>
        <v>1.6234999999999999</v>
      </c>
    </row>
    <row r="190" spans="2:9" ht="13.5" customHeight="1" x14ac:dyDescent="0.2">
      <c r="B190" s="225" t="s">
        <v>988</v>
      </c>
      <c r="C190" s="133" t="s">
        <v>1</v>
      </c>
      <c r="D190" s="177">
        <v>0.49</v>
      </c>
      <c r="E190" s="213">
        <f t="shared" si="15"/>
        <v>0.4753</v>
      </c>
      <c r="F190" s="213">
        <f t="shared" si="16"/>
        <v>0.46059999999999995</v>
      </c>
      <c r="G190" s="213">
        <f t="shared" si="17"/>
        <v>0.44590000000000002</v>
      </c>
      <c r="H190" s="213">
        <f t="shared" si="18"/>
        <v>0.43119999999999997</v>
      </c>
      <c r="I190" s="214">
        <f t="shared" si="19"/>
        <v>0.41649999999999998</v>
      </c>
    </row>
    <row r="191" spans="2:9" x14ac:dyDescent="0.2">
      <c r="B191" s="225" t="s">
        <v>989</v>
      </c>
      <c r="C191" s="133" t="s">
        <v>1</v>
      </c>
      <c r="D191" s="177">
        <f>РУБ!F651</f>
        <v>5.1756756756756755E-2</v>
      </c>
      <c r="E191" s="213">
        <f>D191*0.97</f>
        <v>5.0204054054054051E-2</v>
      </c>
      <c r="F191" s="213">
        <f>D191*0.94</f>
        <v>4.8651351351351346E-2</v>
      </c>
      <c r="G191" s="213">
        <f>D191*0.91</f>
        <v>4.7098648648648649E-2</v>
      </c>
      <c r="H191" s="213">
        <f>D191*0.88</f>
        <v>4.5545945945945944E-2</v>
      </c>
      <c r="I191" s="214">
        <f>D191*0.85</f>
        <v>4.3993243243243239E-2</v>
      </c>
    </row>
    <row r="192" spans="2:9" ht="13.5" thickBot="1" x14ac:dyDescent="0.25">
      <c r="B192" s="227" t="s">
        <v>990</v>
      </c>
      <c r="C192" s="234" t="s">
        <v>1</v>
      </c>
      <c r="D192" s="178">
        <v>7.0000000000000007E-2</v>
      </c>
      <c r="E192" s="216">
        <f>D192*0.97</f>
        <v>6.7900000000000002E-2</v>
      </c>
      <c r="F192" s="216">
        <f>D192*0.94</f>
        <v>6.5799999999999997E-2</v>
      </c>
      <c r="G192" s="216">
        <f>D192*0.91</f>
        <v>6.3700000000000007E-2</v>
      </c>
      <c r="H192" s="216">
        <f>D192*0.88</f>
        <v>6.1600000000000009E-2</v>
      </c>
      <c r="I192" s="217">
        <f>D192*0.85</f>
        <v>5.9500000000000004E-2</v>
      </c>
    </row>
  </sheetData>
  <sheetProtection sheet="1" objects="1" scenarios="1"/>
  <mergeCells count="6">
    <mergeCell ref="B6:I6"/>
    <mergeCell ref="B1:I1"/>
    <mergeCell ref="B2:I2"/>
    <mergeCell ref="B3:I3"/>
    <mergeCell ref="B4:I4"/>
    <mergeCell ref="B5:I5"/>
  </mergeCells>
  <hyperlinks>
    <hyperlink ref="B5:I5" location="ГЛАВНАЯ!R1C1" display="&lt; НА ГЛАВНУЮ" xr:uid="{00000000-0004-0000-07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7" fitToHeight="3" orientation="portrait" r:id="rId1"/>
  <headerFooter alignWithMargins="0">
    <oddFooter>&amp;CВСЕ ЦЕНЫ УКАЗАНЫ В У.Е.</oddFooter>
  </headerFooter>
  <rowBreaks count="1" manualBreakCount="1">
    <brk id="181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I132"/>
  <sheetViews>
    <sheetView showGridLines="0" showRowColHeaders="0" workbookViewId="0">
      <selection activeCell="J5" sqref="J5"/>
    </sheetView>
  </sheetViews>
  <sheetFormatPr defaultRowHeight="12.75" x14ac:dyDescent="0.2"/>
  <cols>
    <col min="1" max="1" width="3.42578125" style="1" customWidth="1"/>
    <col min="2" max="2" width="82.7109375" style="34" customWidth="1"/>
    <col min="3" max="3" width="8.7109375" style="1" customWidth="1"/>
    <col min="4" max="4" width="8.7109375" style="35" customWidth="1"/>
    <col min="5" max="5" width="8.7109375" style="36" customWidth="1"/>
    <col min="6" max="9" width="8.7109375" style="1" customWidth="1"/>
    <col min="10" max="16384" width="9.140625" style="1"/>
  </cols>
  <sheetData>
    <row r="1" spans="2:9" ht="25.5" customHeight="1" x14ac:dyDescent="0.3">
      <c r="B1" s="770" t="str">
        <f>ГЛАВНАЯ!B1</f>
        <v>ООО"Компания Феникс"</v>
      </c>
      <c r="C1" s="771"/>
      <c r="D1" s="771"/>
      <c r="E1" s="771"/>
      <c r="F1" s="771"/>
      <c r="G1" s="771"/>
      <c r="H1" s="771"/>
      <c r="I1" s="772"/>
    </row>
    <row r="2" spans="2:9" ht="25.5" customHeight="1" x14ac:dyDescent="0.3">
      <c r="B2" s="773" t="str">
        <f>ГЛАВНАЯ!B2</f>
        <v>Санкт Петербург, ул. Коли Томчака, д. 28 лит. Ж</v>
      </c>
      <c r="C2" s="774"/>
      <c r="D2" s="774"/>
      <c r="E2" s="774"/>
      <c r="F2" s="774"/>
      <c r="G2" s="774"/>
      <c r="H2" s="774"/>
      <c r="I2" s="775"/>
    </row>
    <row r="3" spans="2:9" ht="25.5" customHeight="1" thickBot="1" x14ac:dyDescent="0.35">
      <c r="B3" s="776" t="str">
        <f>ГЛАВНАЯ!B3</f>
        <v>т/ф 8 (812) 327-97-81, 327-97-82, 309-38-56 (многоканальный), +7 921 942-09-63.</v>
      </c>
      <c r="C3" s="777"/>
      <c r="D3" s="777"/>
      <c r="E3" s="777"/>
      <c r="F3" s="777"/>
      <c r="G3" s="777"/>
      <c r="H3" s="777"/>
      <c r="I3" s="778"/>
    </row>
    <row r="4" spans="2:9" ht="30" customHeight="1" thickBot="1" x14ac:dyDescent="0.25">
      <c r="B4" s="736" t="str">
        <f>ГЛАВНАЯ!B4</f>
        <v>E-mail: Ухаров Олег ukharov@fenixspb.com, Чапаева Елена chapaeva@fenixspb.com, Голосун Татьяна golosun@fenixspb.com, Рубиш Ольга rubish@fenixspb.com, Владиславлева Оксана vladislavleva@fenixspb.com, Зырянов Антон zaa@fenixspb.com</v>
      </c>
      <c r="C4" s="737"/>
      <c r="D4" s="737"/>
      <c r="E4" s="737"/>
      <c r="F4" s="737"/>
      <c r="G4" s="737"/>
      <c r="H4" s="737"/>
      <c r="I4" s="738"/>
    </row>
    <row r="5" spans="2:9" ht="55.5" customHeight="1" thickBot="1" x14ac:dyDescent="0.25">
      <c r="B5" s="676" t="s">
        <v>1784</v>
      </c>
      <c r="C5" s="676"/>
      <c r="D5" s="676"/>
      <c r="E5" s="676"/>
      <c r="F5" s="676"/>
      <c r="G5" s="676"/>
      <c r="H5" s="676"/>
      <c r="I5" s="676"/>
    </row>
    <row r="6" spans="2:9" ht="25.5" customHeight="1" thickBot="1" x14ac:dyDescent="0.25">
      <c r="B6" s="746" t="s">
        <v>2899</v>
      </c>
      <c r="C6" s="746"/>
      <c r="D6" s="746"/>
      <c r="E6" s="746"/>
      <c r="F6" s="746"/>
      <c r="G6" s="746"/>
      <c r="H6" s="746"/>
      <c r="I6" s="746"/>
    </row>
    <row r="7" spans="2:9" ht="25.5" customHeight="1" thickBot="1" x14ac:dyDescent="0.25">
      <c r="B7" s="184" t="s">
        <v>1457</v>
      </c>
      <c r="C7" s="184" t="s">
        <v>1611</v>
      </c>
      <c r="D7" s="183" t="s">
        <v>1612</v>
      </c>
      <c r="E7" s="184" t="s">
        <v>132</v>
      </c>
      <c r="F7" s="184" t="s">
        <v>133</v>
      </c>
      <c r="G7" s="184" t="s">
        <v>134</v>
      </c>
      <c r="H7" s="184" t="s">
        <v>131</v>
      </c>
      <c r="I7" s="184" t="s">
        <v>130</v>
      </c>
    </row>
    <row r="8" spans="2:9" s="242" customFormat="1" ht="13.5" customHeight="1" x14ac:dyDescent="0.2">
      <c r="B8" s="469" t="s">
        <v>2900</v>
      </c>
      <c r="C8" s="210" t="s">
        <v>8</v>
      </c>
      <c r="D8" s="470">
        <v>12.398</v>
      </c>
      <c r="E8" s="463">
        <f t="shared" ref="E8:E73" si="0">D8*0.97</f>
        <v>12.026059999999999</v>
      </c>
      <c r="F8" s="463">
        <f t="shared" ref="F8:F73" si="1">D8*0.94</f>
        <v>11.654119999999999</v>
      </c>
      <c r="G8" s="463">
        <f t="shared" ref="G8:G73" si="2">D8*0.91</f>
        <v>11.28218</v>
      </c>
      <c r="H8" s="463">
        <f t="shared" ref="H8:H73" si="3">D8*0.88</f>
        <v>10.91024</v>
      </c>
      <c r="I8" s="464">
        <f t="shared" ref="I8:I73" si="4">D8*0.85</f>
        <v>10.5383</v>
      </c>
    </row>
    <row r="9" spans="2:9" s="242" customFormat="1" ht="13.5" customHeight="1" x14ac:dyDescent="0.2">
      <c r="B9" s="136" t="s">
        <v>2901</v>
      </c>
      <c r="C9" s="203" t="s">
        <v>8</v>
      </c>
      <c r="D9" s="471">
        <v>2.1709999999999998</v>
      </c>
      <c r="E9" s="465">
        <f t="shared" si="0"/>
        <v>2.1058699999999999</v>
      </c>
      <c r="F9" s="465">
        <f t="shared" si="1"/>
        <v>2.0407399999999996</v>
      </c>
      <c r="G9" s="465">
        <f t="shared" si="2"/>
        <v>1.9756099999999999</v>
      </c>
      <c r="H9" s="465">
        <f t="shared" si="3"/>
        <v>1.91048</v>
      </c>
      <c r="I9" s="466">
        <f t="shared" si="4"/>
        <v>1.8453499999999998</v>
      </c>
    </row>
    <row r="10" spans="2:9" s="242" customFormat="1" ht="13.5" customHeight="1" x14ac:dyDescent="0.2">
      <c r="B10" s="136" t="s">
        <v>2902</v>
      </c>
      <c r="C10" s="203" t="s">
        <v>8</v>
      </c>
      <c r="D10" s="471">
        <v>2.1709999999999998</v>
      </c>
      <c r="E10" s="465">
        <f t="shared" si="0"/>
        <v>2.1058699999999999</v>
      </c>
      <c r="F10" s="465">
        <f t="shared" si="1"/>
        <v>2.0407399999999996</v>
      </c>
      <c r="G10" s="465">
        <f t="shared" si="2"/>
        <v>1.9756099999999999</v>
      </c>
      <c r="H10" s="465">
        <f t="shared" si="3"/>
        <v>1.91048</v>
      </c>
      <c r="I10" s="466">
        <f t="shared" si="4"/>
        <v>1.8453499999999998</v>
      </c>
    </row>
    <row r="11" spans="2:9" s="242" customFormat="1" ht="13.5" customHeight="1" x14ac:dyDescent="0.2">
      <c r="B11" s="136" t="s">
        <v>2903</v>
      </c>
      <c r="C11" s="203" t="s">
        <v>8</v>
      </c>
      <c r="D11" s="471">
        <v>2.1709999999999998</v>
      </c>
      <c r="E11" s="465">
        <f t="shared" si="0"/>
        <v>2.1058699999999999</v>
      </c>
      <c r="F11" s="465">
        <f t="shared" si="1"/>
        <v>2.0407399999999996</v>
      </c>
      <c r="G11" s="465">
        <f t="shared" si="2"/>
        <v>1.9756099999999999</v>
      </c>
      <c r="H11" s="465">
        <f t="shared" si="3"/>
        <v>1.91048</v>
      </c>
      <c r="I11" s="466">
        <f t="shared" si="4"/>
        <v>1.8453499999999998</v>
      </c>
    </row>
    <row r="12" spans="2:9" s="242" customFormat="1" ht="13.5" customHeight="1" x14ac:dyDescent="0.2">
      <c r="B12" s="136" t="s">
        <v>2904</v>
      </c>
      <c r="C12" s="203" t="s">
        <v>8</v>
      </c>
      <c r="D12" s="471">
        <v>4.0270000000000001</v>
      </c>
      <c r="E12" s="465">
        <f t="shared" si="0"/>
        <v>3.9061900000000001</v>
      </c>
      <c r="F12" s="465">
        <f t="shared" si="1"/>
        <v>3.78538</v>
      </c>
      <c r="G12" s="465">
        <f t="shared" si="2"/>
        <v>3.6645700000000003</v>
      </c>
      <c r="H12" s="465">
        <f t="shared" si="3"/>
        <v>3.5437600000000002</v>
      </c>
      <c r="I12" s="466">
        <f t="shared" si="4"/>
        <v>3.4229500000000002</v>
      </c>
    </row>
    <row r="13" spans="2:9" s="242" customFormat="1" ht="13.5" customHeight="1" x14ac:dyDescent="0.2">
      <c r="B13" s="136" t="s">
        <v>2905</v>
      </c>
      <c r="C13" s="203" t="s">
        <v>8</v>
      </c>
      <c r="D13" s="471">
        <v>4.0270000000000001</v>
      </c>
      <c r="E13" s="465">
        <f t="shared" si="0"/>
        <v>3.9061900000000001</v>
      </c>
      <c r="F13" s="465">
        <f t="shared" si="1"/>
        <v>3.78538</v>
      </c>
      <c r="G13" s="465">
        <f t="shared" si="2"/>
        <v>3.6645700000000003</v>
      </c>
      <c r="H13" s="465">
        <f t="shared" si="3"/>
        <v>3.5437600000000002</v>
      </c>
      <c r="I13" s="466">
        <f t="shared" si="4"/>
        <v>3.4229500000000002</v>
      </c>
    </row>
    <row r="14" spans="2:9" s="242" customFormat="1" ht="13.5" customHeight="1" x14ac:dyDescent="0.2">
      <c r="B14" s="136" t="s">
        <v>2906</v>
      </c>
      <c r="C14" s="203" t="s">
        <v>8</v>
      </c>
      <c r="D14" s="471">
        <v>4.8559999999999999</v>
      </c>
      <c r="E14" s="465">
        <f t="shared" si="0"/>
        <v>4.7103199999999994</v>
      </c>
      <c r="F14" s="465">
        <f t="shared" si="1"/>
        <v>4.5646399999999998</v>
      </c>
      <c r="G14" s="465">
        <f t="shared" si="2"/>
        <v>4.4189600000000002</v>
      </c>
      <c r="H14" s="465">
        <f t="shared" si="3"/>
        <v>4.2732799999999997</v>
      </c>
      <c r="I14" s="466">
        <f t="shared" si="4"/>
        <v>4.1276000000000002</v>
      </c>
    </row>
    <row r="15" spans="2:9" s="242" customFormat="1" ht="13.5" customHeight="1" x14ac:dyDescent="0.2">
      <c r="B15" s="136" t="s">
        <v>2907</v>
      </c>
      <c r="C15" s="203" t="s">
        <v>8</v>
      </c>
      <c r="D15" s="471">
        <v>4.8559999999999999</v>
      </c>
      <c r="E15" s="465">
        <f t="shared" si="0"/>
        <v>4.7103199999999994</v>
      </c>
      <c r="F15" s="465">
        <f t="shared" si="1"/>
        <v>4.5646399999999998</v>
      </c>
      <c r="G15" s="465">
        <f t="shared" si="2"/>
        <v>4.4189600000000002</v>
      </c>
      <c r="H15" s="465">
        <f t="shared" si="3"/>
        <v>4.2732799999999997</v>
      </c>
      <c r="I15" s="466">
        <f t="shared" si="4"/>
        <v>4.1276000000000002</v>
      </c>
    </row>
    <row r="16" spans="2:9" s="242" customFormat="1" ht="13.5" customHeight="1" x14ac:dyDescent="0.2">
      <c r="B16" s="136" t="s">
        <v>2908</v>
      </c>
      <c r="C16" s="203" t="s">
        <v>8</v>
      </c>
      <c r="D16" s="471">
        <v>12.398</v>
      </c>
      <c r="E16" s="465">
        <f t="shared" si="0"/>
        <v>12.026059999999999</v>
      </c>
      <c r="F16" s="465">
        <f t="shared" si="1"/>
        <v>11.654119999999999</v>
      </c>
      <c r="G16" s="465">
        <f t="shared" si="2"/>
        <v>11.28218</v>
      </c>
      <c r="H16" s="465">
        <f t="shared" si="3"/>
        <v>10.91024</v>
      </c>
      <c r="I16" s="466">
        <f t="shared" si="4"/>
        <v>10.5383</v>
      </c>
    </row>
    <row r="17" spans="2:9" s="242" customFormat="1" ht="13.5" customHeight="1" x14ac:dyDescent="0.2">
      <c r="B17" s="136" t="s">
        <v>2909</v>
      </c>
      <c r="C17" s="203" t="s">
        <v>8</v>
      </c>
      <c r="D17" s="471">
        <v>4.0979999999999999</v>
      </c>
      <c r="E17" s="465">
        <f t="shared" si="0"/>
        <v>3.9750599999999996</v>
      </c>
      <c r="F17" s="465">
        <f t="shared" si="1"/>
        <v>3.8521199999999998</v>
      </c>
      <c r="G17" s="465">
        <f t="shared" si="2"/>
        <v>3.7291799999999999</v>
      </c>
      <c r="H17" s="465">
        <f t="shared" si="3"/>
        <v>3.6062400000000001</v>
      </c>
      <c r="I17" s="466">
        <f t="shared" si="4"/>
        <v>3.4832999999999998</v>
      </c>
    </row>
    <row r="18" spans="2:9" s="242" customFormat="1" ht="13.5" customHeight="1" x14ac:dyDescent="0.2">
      <c r="B18" s="136" t="s">
        <v>2910</v>
      </c>
      <c r="C18" s="203" t="s">
        <v>8</v>
      </c>
      <c r="D18" s="471">
        <v>12.398</v>
      </c>
      <c r="E18" s="465">
        <f t="shared" si="0"/>
        <v>12.026059999999999</v>
      </c>
      <c r="F18" s="465">
        <f t="shared" si="1"/>
        <v>11.654119999999999</v>
      </c>
      <c r="G18" s="465">
        <f t="shared" si="2"/>
        <v>11.28218</v>
      </c>
      <c r="H18" s="465">
        <f t="shared" si="3"/>
        <v>10.91024</v>
      </c>
      <c r="I18" s="466">
        <f t="shared" si="4"/>
        <v>10.5383</v>
      </c>
    </row>
    <row r="19" spans="2:9" s="242" customFormat="1" ht="13.5" customHeight="1" x14ac:dyDescent="0.2">
      <c r="B19" s="136" t="s">
        <v>2911</v>
      </c>
      <c r="C19" s="203" t="s">
        <v>8</v>
      </c>
      <c r="D19" s="471">
        <v>6.0590000000000002</v>
      </c>
      <c r="E19" s="465">
        <f t="shared" si="0"/>
        <v>5.87723</v>
      </c>
      <c r="F19" s="465">
        <f t="shared" si="1"/>
        <v>5.6954599999999997</v>
      </c>
      <c r="G19" s="465">
        <f t="shared" si="2"/>
        <v>5.5136900000000004</v>
      </c>
      <c r="H19" s="465">
        <f t="shared" si="3"/>
        <v>5.3319200000000002</v>
      </c>
      <c r="I19" s="466">
        <f t="shared" si="4"/>
        <v>5.15015</v>
      </c>
    </row>
    <row r="20" spans="2:9" s="242" customFormat="1" ht="13.5" customHeight="1" x14ac:dyDescent="0.2">
      <c r="B20" s="136" t="s">
        <v>2912</v>
      </c>
      <c r="C20" s="203" t="s">
        <v>8</v>
      </c>
      <c r="D20" s="471">
        <v>17.36</v>
      </c>
      <c r="E20" s="465">
        <f t="shared" si="0"/>
        <v>16.839199999999998</v>
      </c>
      <c r="F20" s="465">
        <f t="shared" si="1"/>
        <v>16.318399999999997</v>
      </c>
      <c r="G20" s="465">
        <f t="shared" si="2"/>
        <v>15.797599999999999</v>
      </c>
      <c r="H20" s="465">
        <f t="shared" si="3"/>
        <v>15.2768</v>
      </c>
      <c r="I20" s="466">
        <f t="shared" si="4"/>
        <v>14.755999999999998</v>
      </c>
    </row>
    <row r="21" spans="2:9" s="242" customFormat="1" ht="13.5" customHeight="1" x14ac:dyDescent="0.2">
      <c r="B21" s="136" t="s">
        <v>2913</v>
      </c>
      <c r="C21" s="203" t="s">
        <v>8</v>
      </c>
      <c r="D21" s="471">
        <v>16.116</v>
      </c>
      <c r="E21" s="465">
        <f t="shared" si="0"/>
        <v>15.63252</v>
      </c>
      <c r="F21" s="465">
        <f t="shared" si="1"/>
        <v>15.149039999999999</v>
      </c>
      <c r="G21" s="465">
        <f t="shared" si="2"/>
        <v>14.665560000000001</v>
      </c>
      <c r="H21" s="465">
        <f t="shared" si="3"/>
        <v>14.182079999999999</v>
      </c>
      <c r="I21" s="466">
        <f t="shared" si="4"/>
        <v>13.698599999999999</v>
      </c>
    </row>
    <row r="22" spans="2:9" s="242" customFormat="1" ht="13.5" customHeight="1" x14ac:dyDescent="0.2">
      <c r="B22" s="136" t="s">
        <v>2914</v>
      </c>
      <c r="C22" s="203" t="s">
        <v>8</v>
      </c>
      <c r="D22" s="471">
        <v>16.116</v>
      </c>
      <c r="E22" s="465">
        <f t="shared" si="0"/>
        <v>15.63252</v>
      </c>
      <c r="F22" s="465">
        <f t="shared" si="1"/>
        <v>15.149039999999999</v>
      </c>
      <c r="G22" s="465">
        <f t="shared" si="2"/>
        <v>14.665560000000001</v>
      </c>
      <c r="H22" s="465">
        <f t="shared" si="3"/>
        <v>14.182079999999999</v>
      </c>
      <c r="I22" s="466">
        <f t="shared" si="4"/>
        <v>13.698599999999999</v>
      </c>
    </row>
    <row r="23" spans="2:9" s="242" customFormat="1" ht="13.5" customHeight="1" x14ac:dyDescent="0.2">
      <c r="B23" s="136" t="s">
        <v>2915</v>
      </c>
      <c r="C23" s="203" t="s">
        <v>8</v>
      </c>
      <c r="D23" s="471">
        <v>14.923</v>
      </c>
      <c r="E23" s="465">
        <f t="shared" si="0"/>
        <v>14.47531</v>
      </c>
      <c r="F23" s="465">
        <f t="shared" si="1"/>
        <v>14.027619999999999</v>
      </c>
      <c r="G23" s="465">
        <f t="shared" si="2"/>
        <v>13.579930000000001</v>
      </c>
      <c r="H23" s="465">
        <f t="shared" si="3"/>
        <v>13.132239999999999</v>
      </c>
      <c r="I23" s="466">
        <f t="shared" si="4"/>
        <v>12.68455</v>
      </c>
    </row>
    <row r="24" spans="2:9" s="242" customFormat="1" ht="13.5" customHeight="1" x14ac:dyDescent="0.2">
      <c r="B24" s="136" t="s">
        <v>2916</v>
      </c>
      <c r="C24" s="203" t="s">
        <v>8</v>
      </c>
      <c r="D24" s="471">
        <v>2.411</v>
      </c>
      <c r="E24" s="465">
        <f t="shared" si="0"/>
        <v>2.33867</v>
      </c>
      <c r="F24" s="465">
        <f t="shared" si="1"/>
        <v>2.26634</v>
      </c>
      <c r="G24" s="465">
        <f t="shared" si="2"/>
        <v>2.19401</v>
      </c>
      <c r="H24" s="465">
        <f t="shared" si="3"/>
        <v>2.12168</v>
      </c>
      <c r="I24" s="466">
        <f t="shared" si="4"/>
        <v>2.04935</v>
      </c>
    </row>
    <row r="25" spans="2:9" s="242" customFormat="1" ht="13.5" customHeight="1" x14ac:dyDescent="0.2">
      <c r="B25" s="136" t="s">
        <v>2917</v>
      </c>
      <c r="C25" s="203" t="s">
        <v>8</v>
      </c>
      <c r="D25" s="471">
        <v>2.4381399999999998</v>
      </c>
      <c r="E25" s="465">
        <f t="shared" si="0"/>
        <v>2.3649957999999995</v>
      </c>
      <c r="F25" s="465">
        <f t="shared" si="1"/>
        <v>2.2918515999999998</v>
      </c>
      <c r="G25" s="465">
        <f t="shared" si="2"/>
        <v>2.2187074</v>
      </c>
      <c r="H25" s="465">
        <f t="shared" si="3"/>
        <v>2.1455631999999998</v>
      </c>
      <c r="I25" s="466">
        <f t="shared" si="4"/>
        <v>2.0724189999999996</v>
      </c>
    </row>
    <row r="26" spans="2:9" s="242" customFormat="1" ht="13.5" customHeight="1" x14ac:dyDescent="0.2">
      <c r="B26" s="136" t="s">
        <v>2918</v>
      </c>
      <c r="C26" s="203" t="s">
        <v>8</v>
      </c>
      <c r="D26" s="471">
        <v>2.4381399999999998</v>
      </c>
      <c r="E26" s="465">
        <f t="shared" si="0"/>
        <v>2.3649957999999995</v>
      </c>
      <c r="F26" s="465">
        <f t="shared" si="1"/>
        <v>2.2918515999999998</v>
      </c>
      <c r="G26" s="465">
        <f t="shared" si="2"/>
        <v>2.2187074</v>
      </c>
      <c r="H26" s="465">
        <f t="shared" si="3"/>
        <v>2.1455631999999998</v>
      </c>
      <c r="I26" s="466">
        <f t="shared" si="4"/>
        <v>2.0724189999999996</v>
      </c>
    </row>
    <row r="27" spans="2:9" s="242" customFormat="1" ht="13.5" customHeight="1" x14ac:dyDescent="0.2">
      <c r="B27" s="136" t="s">
        <v>2919</v>
      </c>
      <c r="C27" s="203" t="s">
        <v>8</v>
      </c>
      <c r="D27" s="471">
        <v>2.4381399999999998</v>
      </c>
      <c r="E27" s="465">
        <f t="shared" si="0"/>
        <v>2.3649957999999995</v>
      </c>
      <c r="F27" s="465">
        <f t="shared" si="1"/>
        <v>2.2918515999999998</v>
      </c>
      <c r="G27" s="465">
        <f t="shared" si="2"/>
        <v>2.2187074</v>
      </c>
      <c r="H27" s="465">
        <f t="shared" si="3"/>
        <v>2.1455631999999998</v>
      </c>
      <c r="I27" s="466">
        <f t="shared" si="4"/>
        <v>2.0724189999999996</v>
      </c>
    </row>
    <row r="28" spans="2:9" s="242" customFormat="1" ht="13.5" customHeight="1" x14ac:dyDescent="0.2">
      <c r="B28" s="136" t="s">
        <v>2920</v>
      </c>
      <c r="C28" s="203" t="s">
        <v>8</v>
      </c>
      <c r="D28" s="471">
        <v>2.4381399999999998</v>
      </c>
      <c r="E28" s="465">
        <f t="shared" si="0"/>
        <v>2.3649957999999995</v>
      </c>
      <c r="F28" s="465">
        <f t="shared" si="1"/>
        <v>2.2918515999999998</v>
      </c>
      <c r="G28" s="465">
        <f t="shared" si="2"/>
        <v>2.2187074</v>
      </c>
      <c r="H28" s="465">
        <f t="shared" si="3"/>
        <v>2.1455631999999998</v>
      </c>
      <c r="I28" s="466">
        <f t="shared" si="4"/>
        <v>2.0724189999999996</v>
      </c>
    </row>
    <row r="29" spans="2:9" s="242" customFormat="1" ht="13.5" customHeight="1" x14ac:dyDescent="0.2">
      <c r="B29" s="136" t="s">
        <v>2921</v>
      </c>
      <c r="C29" s="203" t="s">
        <v>8</v>
      </c>
      <c r="D29" s="471">
        <v>2.4381399999999998</v>
      </c>
      <c r="E29" s="465">
        <f t="shared" si="0"/>
        <v>2.3649957999999995</v>
      </c>
      <c r="F29" s="465">
        <f t="shared" si="1"/>
        <v>2.2918515999999998</v>
      </c>
      <c r="G29" s="465">
        <f t="shared" si="2"/>
        <v>2.2187074</v>
      </c>
      <c r="H29" s="465">
        <f t="shared" si="3"/>
        <v>2.1455631999999998</v>
      </c>
      <c r="I29" s="466">
        <f t="shared" si="4"/>
        <v>2.0724189999999996</v>
      </c>
    </row>
    <row r="30" spans="2:9" s="242" customFormat="1" ht="13.5" customHeight="1" x14ac:dyDescent="0.2">
      <c r="B30" s="136" t="s">
        <v>2922</v>
      </c>
      <c r="C30" s="203" t="s">
        <v>8</v>
      </c>
      <c r="D30" s="471">
        <v>2.4381399999999998</v>
      </c>
      <c r="E30" s="465">
        <f t="shared" si="0"/>
        <v>2.3649957999999995</v>
      </c>
      <c r="F30" s="465">
        <f t="shared" si="1"/>
        <v>2.2918515999999998</v>
      </c>
      <c r="G30" s="465">
        <f t="shared" si="2"/>
        <v>2.2187074</v>
      </c>
      <c r="H30" s="465">
        <f t="shared" si="3"/>
        <v>2.1455631999999998</v>
      </c>
      <c r="I30" s="466">
        <f t="shared" si="4"/>
        <v>2.0724189999999996</v>
      </c>
    </row>
    <row r="31" spans="2:9" s="242" customFormat="1" ht="13.5" customHeight="1" x14ac:dyDescent="0.2">
      <c r="B31" s="136" t="s">
        <v>2923</v>
      </c>
      <c r="C31" s="203" t="s">
        <v>8</v>
      </c>
      <c r="D31" s="471">
        <v>2.4381399999999998</v>
      </c>
      <c r="E31" s="465">
        <f t="shared" si="0"/>
        <v>2.3649957999999995</v>
      </c>
      <c r="F31" s="465">
        <f t="shared" si="1"/>
        <v>2.2918515999999998</v>
      </c>
      <c r="G31" s="465">
        <f t="shared" si="2"/>
        <v>2.2187074</v>
      </c>
      <c r="H31" s="465">
        <f t="shared" si="3"/>
        <v>2.1455631999999998</v>
      </c>
      <c r="I31" s="466">
        <f t="shared" si="4"/>
        <v>2.0724189999999996</v>
      </c>
    </row>
    <row r="32" spans="2:9" s="242" customFormat="1" ht="13.5" customHeight="1" x14ac:dyDescent="0.2">
      <c r="B32" s="136" t="s">
        <v>2924</v>
      </c>
      <c r="C32" s="203" t="s">
        <v>8</v>
      </c>
      <c r="D32" s="471">
        <v>6.8170000000000002</v>
      </c>
      <c r="E32" s="465">
        <f t="shared" si="0"/>
        <v>6.6124900000000002</v>
      </c>
      <c r="F32" s="465">
        <f t="shared" si="1"/>
        <v>6.4079800000000002</v>
      </c>
      <c r="G32" s="465">
        <f t="shared" si="2"/>
        <v>6.2034700000000003</v>
      </c>
      <c r="H32" s="465">
        <f t="shared" si="3"/>
        <v>5.9989600000000003</v>
      </c>
      <c r="I32" s="466">
        <f t="shared" si="4"/>
        <v>5.7944500000000003</v>
      </c>
    </row>
    <row r="33" spans="2:9" s="242" customFormat="1" ht="13.5" customHeight="1" x14ac:dyDescent="0.2">
      <c r="B33" s="136" t="s">
        <v>2925</v>
      </c>
      <c r="C33" s="203" t="s">
        <v>8</v>
      </c>
      <c r="D33" s="471">
        <v>2.6160000000000001</v>
      </c>
      <c r="E33" s="465">
        <f t="shared" si="0"/>
        <v>2.5375200000000002</v>
      </c>
      <c r="F33" s="465">
        <f t="shared" si="1"/>
        <v>2.4590399999999999</v>
      </c>
      <c r="G33" s="465">
        <f t="shared" si="2"/>
        <v>2.38056</v>
      </c>
      <c r="H33" s="465">
        <f t="shared" si="3"/>
        <v>2.3020800000000001</v>
      </c>
      <c r="I33" s="466">
        <f t="shared" si="4"/>
        <v>2.2236000000000002</v>
      </c>
    </row>
    <row r="34" spans="2:9" s="242" customFormat="1" ht="13.5" customHeight="1" x14ac:dyDescent="0.2">
      <c r="B34" s="136" t="s">
        <v>2926</v>
      </c>
      <c r="C34" s="203" t="s">
        <v>8</v>
      </c>
      <c r="D34" s="471">
        <v>5.1660000000000004</v>
      </c>
      <c r="E34" s="465">
        <f t="shared" si="0"/>
        <v>5.0110200000000003</v>
      </c>
      <c r="F34" s="465">
        <f t="shared" si="1"/>
        <v>4.8560400000000001</v>
      </c>
      <c r="G34" s="465">
        <f t="shared" si="2"/>
        <v>4.7010600000000009</v>
      </c>
      <c r="H34" s="465">
        <f t="shared" si="3"/>
        <v>4.5460800000000008</v>
      </c>
      <c r="I34" s="466">
        <f t="shared" si="4"/>
        <v>4.3910999999999998</v>
      </c>
    </row>
    <row r="35" spans="2:9" s="242" customFormat="1" ht="13.5" customHeight="1" x14ac:dyDescent="0.2">
      <c r="B35" s="136" t="s">
        <v>2927</v>
      </c>
      <c r="C35" s="203" t="s">
        <v>8</v>
      </c>
      <c r="D35" s="471">
        <v>5.1660000000000004</v>
      </c>
      <c r="E35" s="465">
        <f t="shared" si="0"/>
        <v>5.0110200000000003</v>
      </c>
      <c r="F35" s="465">
        <f t="shared" si="1"/>
        <v>4.8560400000000001</v>
      </c>
      <c r="G35" s="465">
        <f t="shared" si="2"/>
        <v>4.7010600000000009</v>
      </c>
      <c r="H35" s="465">
        <f t="shared" si="3"/>
        <v>4.5460800000000008</v>
      </c>
      <c r="I35" s="466">
        <f t="shared" si="4"/>
        <v>4.3910999999999998</v>
      </c>
    </row>
    <row r="36" spans="2:9" s="242" customFormat="1" ht="13.5" customHeight="1" x14ac:dyDescent="0.2">
      <c r="B36" s="136" t="s">
        <v>2928</v>
      </c>
      <c r="C36" s="203" t="s">
        <v>8</v>
      </c>
      <c r="D36" s="471">
        <v>16.87</v>
      </c>
      <c r="E36" s="465">
        <f t="shared" si="0"/>
        <v>16.363900000000001</v>
      </c>
      <c r="F36" s="465">
        <f t="shared" si="1"/>
        <v>15.857799999999999</v>
      </c>
      <c r="G36" s="465">
        <f t="shared" si="2"/>
        <v>15.351700000000001</v>
      </c>
      <c r="H36" s="465">
        <f t="shared" si="3"/>
        <v>14.845600000000001</v>
      </c>
      <c r="I36" s="466">
        <f t="shared" si="4"/>
        <v>14.339500000000001</v>
      </c>
    </row>
    <row r="37" spans="2:9" s="242" customFormat="1" ht="13.5" customHeight="1" x14ac:dyDescent="0.2">
      <c r="B37" s="136" t="s">
        <v>2929</v>
      </c>
      <c r="C37" s="203" t="s">
        <v>8</v>
      </c>
      <c r="D37" s="471">
        <v>19.561</v>
      </c>
      <c r="E37" s="465">
        <f t="shared" si="0"/>
        <v>18.974170000000001</v>
      </c>
      <c r="F37" s="465">
        <f t="shared" si="1"/>
        <v>18.387339999999998</v>
      </c>
      <c r="G37" s="465">
        <f t="shared" si="2"/>
        <v>17.800509999999999</v>
      </c>
      <c r="H37" s="465">
        <f t="shared" si="3"/>
        <v>17.21368</v>
      </c>
      <c r="I37" s="466">
        <f t="shared" si="4"/>
        <v>16.626850000000001</v>
      </c>
    </row>
    <row r="38" spans="2:9" s="242" customFormat="1" ht="13.5" customHeight="1" x14ac:dyDescent="0.2">
      <c r="B38" s="136" t="s">
        <v>2930</v>
      </c>
      <c r="C38" s="203" t="s">
        <v>8</v>
      </c>
      <c r="D38" s="471">
        <v>19.561</v>
      </c>
      <c r="E38" s="465">
        <f t="shared" si="0"/>
        <v>18.974170000000001</v>
      </c>
      <c r="F38" s="465">
        <f t="shared" si="1"/>
        <v>18.387339999999998</v>
      </c>
      <c r="G38" s="465">
        <f t="shared" si="2"/>
        <v>17.800509999999999</v>
      </c>
      <c r="H38" s="465">
        <f t="shared" si="3"/>
        <v>17.21368</v>
      </c>
      <c r="I38" s="466">
        <f t="shared" si="4"/>
        <v>16.626850000000001</v>
      </c>
    </row>
    <row r="39" spans="2:9" s="242" customFormat="1" ht="13.5" customHeight="1" x14ac:dyDescent="0.2">
      <c r="B39" s="136" t="s">
        <v>2931</v>
      </c>
      <c r="C39" s="203" t="s">
        <v>8</v>
      </c>
      <c r="D39" s="471">
        <v>19.561</v>
      </c>
      <c r="E39" s="465">
        <f t="shared" si="0"/>
        <v>18.974170000000001</v>
      </c>
      <c r="F39" s="465">
        <f t="shared" si="1"/>
        <v>18.387339999999998</v>
      </c>
      <c r="G39" s="465">
        <f t="shared" si="2"/>
        <v>17.800509999999999</v>
      </c>
      <c r="H39" s="465">
        <f t="shared" si="3"/>
        <v>17.21368</v>
      </c>
      <c r="I39" s="466">
        <f t="shared" si="4"/>
        <v>16.626850000000001</v>
      </c>
    </row>
    <row r="40" spans="2:9" s="242" customFormat="1" ht="13.5" customHeight="1" x14ac:dyDescent="0.2">
      <c r="B40" s="136" t="s">
        <v>2932</v>
      </c>
      <c r="C40" s="203" t="s">
        <v>8</v>
      </c>
      <c r="D40" s="471">
        <v>19.561</v>
      </c>
      <c r="E40" s="465">
        <f t="shared" si="0"/>
        <v>18.974170000000001</v>
      </c>
      <c r="F40" s="465">
        <f t="shared" si="1"/>
        <v>18.387339999999998</v>
      </c>
      <c r="G40" s="465">
        <f t="shared" si="2"/>
        <v>17.800509999999999</v>
      </c>
      <c r="H40" s="465">
        <f t="shared" si="3"/>
        <v>17.21368</v>
      </c>
      <c r="I40" s="466">
        <f t="shared" si="4"/>
        <v>16.626850000000001</v>
      </c>
    </row>
    <row r="41" spans="2:9" s="242" customFormat="1" ht="13.5" customHeight="1" x14ac:dyDescent="0.2">
      <c r="B41" s="136" t="s">
        <v>2933</v>
      </c>
      <c r="C41" s="203" t="s">
        <v>8</v>
      </c>
      <c r="D41" s="471">
        <v>22.315000000000001</v>
      </c>
      <c r="E41" s="465">
        <f t="shared" si="0"/>
        <v>21.64555</v>
      </c>
      <c r="F41" s="465">
        <f t="shared" si="1"/>
        <v>20.976099999999999</v>
      </c>
      <c r="G41" s="465">
        <f t="shared" si="2"/>
        <v>20.306650000000001</v>
      </c>
      <c r="H41" s="465">
        <f t="shared" si="3"/>
        <v>19.6372</v>
      </c>
      <c r="I41" s="466">
        <f t="shared" si="4"/>
        <v>18.967750000000002</v>
      </c>
    </row>
    <row r="42" spans="2:9" s="242" customFormat="1" ht="13.5" customHeight="1" x14ac:dyDescent="0.2">
      <c r="B42" s="136" t="s">
        <v>2934</v>
      </c>
      <c r="C42" s="203" t="s">
        <v>8</v>
      </c>
      <c r="D42" s="471">
        <v>22.315000000000001</v>
      </c>
      <c r="E42" s="465">
        <f t="shared" si="0"/>
        <v>21.64555</v>
      </c>
      <c r="F42" s="465">
        <f t="shared" si="1"/>
        <v>20.976099999999999</v>
      </c>
      <c r="G42" s="465">
        <f t="shared" si="2"/>
        <v>20.306650000000001</v>
      </c>
      <c r="H42" s="465">
        <f t="shared" si="3"/>
        <v>19.6372</v>
      </c>
      <c r="I42" s="466">
        <f t="shared" si="4"/>
        <v>18.967750000000002</v>
      </c>
    </row>
    <row r="43" spans="2:9" s="242" customFormat="1" ht="13.5" customHeight="1" x14ac:dyDescent="0.2">
      <c r="B43" s="136" t="s">
        <v>2935</v>
      </c>
      <c r="C43" s="203" t="s">
        <v>8</v>
      </c>
      <c r="D43" s="471">
        <v>22.315000000000001</v>
      </c>
      <c r="E43" s="465">
        <f t="shared" si="0"/>
        <v>21.64555</v>
      </c>
      <c r="F43" s="465">
        <f t="shared" si="1"/>
        <v>20.976099999999999</v>
      </c>
      <c r="G43" s="465">
        <f t="shared" si="2"/>
        <v>20.306650000000001</v>
      </c>
      <c r="H43" s="465">
        <f t="shared" si="3"/>
        <v>19.6372</v>
      </c>
      <c r="I43" s="466">
        <f t="shared" si="4"/>
        <v>18.967750000000002</v>
      </c>
    </row>
    <row r="44" spans="2:9" s="242" customFormat="1" ht="13.5" customHeight="1" x14ac:dyDescent="0.2">
      <c r="B44" s="136" t="s">
        <v>2936</v>
      </c>
      <c r="C44" s="203" t="s">
        <v>8</v>
      </c>
      <c r="D44" s="471">
        <v>1.103</v>
      </c>
      <c r="E44" s="465">
        <f t="shared" si="0"/>
        <v>1.0699099999999999</v>
      </c>
      <c r="F44" s="465">
        <f t="shared" si="1"/>
        <v>1.0368199999999999</v>
      </c>
      <c r="G44" s="465">
        <f t="shared" si="2"/>
        <v>1.00373</v>
      </c>
      <c r="H44" s="465">
        <f t="shared" si="3"/>
        <v>0.97063999999999995</v>
      </c>
      <c r="I44" s="466">
        <f t="shared" si="4"/>
        <v>0.93754999999999999</v>
      </c>
    </row>
    <row r="45" spans="2:9" s="242" customFormat="1" ht="13.5" customHeight="1" x14ac:dyDescent="0.2">
      <c r="B45" s="136" t="s">
        <v>2937</v>
      </c>
      <c r="C45" s="203" t="s">
        <v>8</v>
      </c>
      <c r="D45" s="471">
        <v>1.103</v>
      </c>
      <c r="E45" s="465">
        <f t="shared" si="0"/>
        <v>1.0699099999999999</v>
      </c>
      <c r="F45" s="465">
        <f t="shared" si="1"/>
        <v>1.0368199999999999</v>
      </c>
      <c r="G45" s="465">
        <f t="shared" si="2"/>
        <v>1.00373</v>
      </c>
      <c r="H45" s="465">
        <f t="shared" si="3"/>
        <v>0.97063999999999995</v>
      </c>
      <c r="I45" s="466">
        <f t="shared" si="4"/>
        <v>0.93754999999999999</v>
      </c>
    </row>
    <row r="46" spans="2:9" s="242" customFormat="1" ht="13.5" customHeight="1" x14ac:dyDescent="0.2">
      <c r="B46" s="136" t="s">
        <v>2938</v>
      </c>
      <c r="C46" s="203" t="s">
        <v>8</v>
      </c>
      <c r="D46" s="471">
        <v>1.103</v>
      </c>
      <c r="E46" s="465">
        <f t="shared" si="0"/>
        <v>1.0699099999999999</v>
      </c>
      <c r="F46" s="465">
        <f t="shared" si="1"/>
        <v>1.0368199999999999</v>
      </c>
      <c r="G46" s="465">
        <f t="shared" si="2"/>
        <v>1.00373</v>
      </c>
      <c r="H46" s="465">
        <f t="shared" si="3"/>
        <v>0.97063999999999995</v>
      </c>
      <c r="I46" s="466">
        <f t="shared" si="4"/>
        <v>0.93754999999999999</v>
      </c>
    </row>
    <row r="47" spans="2:9" s="242" customFormat="1" ht="13.5" customHeight="1" x14ac:dyDescent="0.2">
      <c r="B47" s="136" t="s">
        <v>2939</v>
      </c>
      <c r="C47" s="203" t="s">
        <v>8</v>
      </c>
      <c r="D47" s="471">
        <v>1.103</v>
      </c>
      <c r="E47" s="465">
        <f t="shared" si="0"/>
        <v>1.0699099999999999</v>
      </c>
      <c r="F47" s="465">
        <f t="shared" si="1"/>
        <v>1.0368199999999999</v>
      </c>
      <c r="G47" s="465">
        <f t="shared" si="2"/>
        <v>1.00373</v>
      </c>
      <c r="H47" s="465">
        <f t="shared" si="3"/>
        <v>0.97063999999999995</v>
      </c>
      <c r="I47" s="466">
        <f t="shared" si="4"/>
        <v>0.93754999999999999</v>
      </c>
    </row>
    <row r="48" spans="2:9" s="242" customFormat="1" ht="13.5" customHeight="1" x14ac:dyDescent="0.2">
      <c r="B48" s="136" t="s">
        <v>2940</v>
      </c>
      <c r="C48" s="203" t="s">
        <v>8</v>
      </c>
      <c r="D48" s="471">
        <v>1.103</v>
      </c>
      <c r="E48" s="465">
        <f t="shared" si="0"/>
        <v>1.0699099999999999</v>
      </c>
      <c r="F48" s="465">
        <f t="shared" si="1"/>
        <v>1.0368199999999999</v>
      </c>
      <c r="G48" s="465">
        <f t="shared" si="2"/>
        <v>1.00373</v>
      </c>
      <c r="H48" s="465">
        <f t="shared" si="3"/>
        <v>0.97063999999999995</v>
      </c>
      <c r="I48" s="466">
        <f t="shared" si="4"/>
        <v>0.93754999999999999</v>
      </c>
    </row>
    <row r="49" spans="2:9" s="242" customFormat="1" ht="13.5" customHeight="1" x14ac:dyDescent="0.2">
      <c r="B49" s="136" t="s">
        <v>2941</v>
      </c>
      <c r="C49" s="203" t="s">
        <v>8</v>
      </c>
      <c r="D49" s="471">
        <v>1.103</v>
      </c>
      <c r="E49" s="465">
        <f t="shared" si="0"/>
        <v>1.0699099999999999</v>
      </c>
      <c r="F49" s="465">
        <f t="shared" si="1"/>
        <v>1.0368199999999999</v>
      </c>
      <c r="G49" s="465">
        <f t="shared" si="2"/>
        <v>1.00373</v>
      </c>
      <c r="H49" s="465">
        <f t="shared" si="3"/>
        <v>0.97063999999999995</v>
      </c>
      <c r="I49" s="466">
        <f t="shared" si="4"/>
        <v>0.93754999999999999</v>
      </c>
    </row>
    <row r="50" spans="2:9" s="242" customFormat="1" ht="13.5" customHeight="1" x14ac:dyDescent="0.2">
      <c r="B50" s="430" t="s">
        <v>3150</v>
      </c>
      <c r="C50" s="505" t="s">
        <v>1</v>
      </c>
      <c r="D50" s="506">
        <v>0.97</v>
      </c>
      <c r="E50" s="507">
        <f t="shared" si="0"/>
        <v>0.94089999999999996</v>
      </c>
      <c r="F50" s="507">
        <f t="shared" si="1"/>
        <v>0.91179999999999994</v>
      </c>
      <c r="G50" s="507">
        <f t="shared" si="2"/>
        <v>0.88270000000000004</v>
      </c>
      <c r="H50" s="507">
        <f t="shared" si="3"/>
        <v>0.85360000000000003</v>
      </c>
      <c r="I50" s="508">
        <f t="shared" si="4"/>
        <v>0.82450000000000001</v>
      </c>
    </row>
    <row r="51" spans="2:9" s="242" customFormat="1" ht="13.5" customHeight="1" x14ac:dyDescent="0.2">
      <c r="B51" s="136" t="s">
        <v>3149</v>
      </c>
      <c r="C51" s="203" t="s">
        <v>8</v>
      </c>
      <c r="D51" s="471">
        <v>1.6220000000000001</v>
      </c>
      <c r="E51" s="465">
        <f t="shared" si="0"/>
        <v>1.57334</v>
      </c>
      <c r="F51" s="465">
        <f t="shared" si="1"/>
        <v>1.52468</v>
      </c>
      <c r="G51" s="465">
        <f t="shared" si="2"/>
        <v>1.4760200000000001</v>
      </c>
      <c r="H51" s="465">
        <f t="shared" si="3"/>
        <v>1.4273600000000002</v>
      </c>
      <c r="I51" s="466">
        <f t="shared" si="4"/>
        <v>1.3787</v>
      </c>
    </row>
    <row r="52" spans="2:9" s="242" customFormat="1" ht="13.5" customHeight="1" x14ac:dyDescent="0.2">
      <c r="B52" s="136" t="s">
        <v>2942</v>
      </c>
      <c r="C52" s="203" t="s">
        <v>8</v>
      </c>
      <c r="D52" s="471">
        <v>1.6220000000000001</v>
      </c>
      <c r="E52" s="465">
        <f t="shared" si="0"/>
        <v>1.57334</v>
      </c>
      <c r="F52" s="465">
        <f t="shared" si="1"/>
        <v>1.52468</v>
      </c>
      <c r="G52" s="465">
        <f t="shared" si="2"/>
        <v>1.4760200000000001</v>
      </c>
      <c r="H52" s="465">
        <f t="shared" si="3"/>
        <v>1.4273600000000002</v>
      </c>
      <c r="I52" s="466">
        <f t="shared" si="4"/>
        <v>1.3787</v>
      </c>
    </row>
    <row r="53" spans="2:9" s="242" customFormat="1" ht="13.5" customHeight="1" x14ac:dyDescent="0.2">
      <c r="B53" s="136" t="s">
        <v>2943</v>
      </c>
      <c r="C53" s="203" t="s">
        <v>8</v>
      </c>
      <c r="D53" s="471">
        <v>0.82799999999999996</v>
      </c>
      <c r="E53" s="465">
        <f t="shared" si="0"/>
        <v>0.80315999999999999</v>
      </c>
      <c r="F53" s="465">
        <f t="shared" si="1"/>
        <v>0.7783199999999999</v>
      </c>
      <c r="G53" s="465">
        <f t="shared" si="2"/>
        <v>0.75348000000000004</v>
      </c>
      <c r="H53" s="465">
        <f t="shared" si="3"/>
        <v>0.72863999999999995</v>
      </c>
      <c r="I53" s="466">
        <f t="shared" si="4"/>
        <v>0.70379999999999998</v>
      </c>
    </row>
    <row r="54" spans="2:9" s="242" customFormat="1" ht="13.5" customHeight="1" x14ac:dyDescent="0.2">
      <c r="B54" s="136" t="s">
        <v>2944</v>
      </c>
      <c r="C54" s="203" t="s">
        <v>8</v>
      </c>
      <c r="D54" s="471">
        <v>0.82799999999999996</v>
      </c>
      <c r="E54" s="465">
        <f t="shared" si="0"/>
        <v>0.80315999999999999</v>
      </c>
      <c r="F54" s="465">
        <f t="shared" si="1"/>
        <v>0.7783199999999999</v>
      </c>
      <c r="G54" s="465">
        <f t="shared" si="2"/>
        <v>0.75348000000000004</v>
      </c>
      <c r="H54" s="465">
        <f t="shared" si="3"/>
        <v>0.72863999999999995</v>
      </c>
      <c r="I54" s="466">
        <f t="shared" si="4"/>
        <v>0.70379999999999998</v>
      </c>
    </row>
    <row r="55" spans="2:9" s="242" customFormat="1" ht="13.5" customHeight="1" x14ac:dyDescent="0.2">
      <c r="B55" s="136" t="s">
        <v>2945</v>
      </c>
      <c r="C55" s="203" t="s">
        <v>8</v>
      </c>
      <c r="D55" s="471">
        <v>0.82799999999999996</v>
      </c>
      <c r="E55" s="465">
        <f t="shared" si="0"/>
        <v>0.80315999999999999</v>
      </c>
      <c r="F55" s="465">
        <f t="shared" si="1"/>
        <v>0.7783199999999999</v>
      </c>
      <c r="G55" s="465">
        <f t="shared" si="2"/>
        <v>0.75348000000000004</v>
      </c>
      <c r="H55" s="465">
        <f t="shared" si="3"/>
        <v>0.72863999999999995</v>
      </c>
      <c r="I55" s="466">
        <f t="shared" si="4"/>
        <v>0.70379999999999998</v>
      </c>
    </row>
    <row r="56" spans="2:9" s="242" customFormat="1" ht="13.5" customHeight="1" x14ac:dyDescent="0.2">
      <c r="B56" s="136" t="s">
        <v>2946</v>
      </c>
      <c r="C56" s="203" t="s">
        <v>8</v>
      </c>
      <c r="D56" s="471">
        <v>0.82799999999999996</v>
      </c>
      <c r="E56" s="465">
        <f t="shared" si="0"/>
        <v>0.80315999999999999</v>
      </c>
      <c r="F56" s="465">
        <f t="shared" si="1"/>
        <v>0.7783199999999999</v>
      </c>
      <c r="G56" s="465">
        <f t="shared" si="2"/>
        <v>0.75348000000000004</v>
      </c>
      <c r="H56" s="465">
        <f t="shared" si="3"/>
        <v>0.72863999999999995</v>
      </c>
      <c r="I56" s="466">
        <f t="shared" si="4"/>
        <v>0.70379999999999998</v>
      </c>
    </row>
    <row r="57" spans="2:9" s="242" customFormat="1" ht="13.5" customHeight="1" x14ac:dyDescent="0.2">
      <c r="B57" s="136" t="s">
        <v>2947</v>
      </c>
      <c r="C57" s="203" t="s">
        <v>8</v>
      </c>
      <c r="D57" s="471">
        <v>0.82799999999999996</v>
      </c>
      <c r="E57" s="465">
        <f t="shared" si="0"/>
        <v>0.80315999999999999</v>
      </c>
      <c r="F57" s="465">
        <f t="shared" si="1"/>
        <v>0.7783199999999999</v>
      </c>
      <c r="G57" s="465">
        <f t="shared" si="2"/>
        <v>0.75348000000000004</v>
      </c>
      <c r="H57" s="465">
        <f t="shared" si="3"/>
        <v>0.72863999999999995</v>
      </c>
      <c r="I57" s="466">
        <f t="shared" si="4"/>
        <v>0.70379999999999998</v>
      </c>
    </row>
    <row r="58" spans="2:9" s="242" customFormat="1" ht="13.5" customHeight="1" x14ac:dyDescent="0.2">
      <c r="B58" s="136" t="s">
        <v>2948</v>
      </c>
      <c r="C58" s="203" t="s">
        <v>8</v>
      </c>
      <c r="D58" s="471">
        <v>0.82799999999999996</v>
      </c>
      <c r="E58" s="465">
        <f t="shared" si="0"/>
        <v>0.80315999999999999</v>
      </c>
      <c r="F58" s="465">
        <f t="shared" si="1"/>
        <v>0.7783199999999999</v>
      </c>
      <c r="G58" s="465">
        <f t="shared" si="2"/>
        <v>0.75348000000000004</v>
      </c>
      <c r="H58" s="465">
        <f t="shared" si="3"/>
        <v>0.72863999999999995</v>
      </c>
      <c r="I58" s="466">
        <f t="shared" si="4"/>
        <v>0.70379999999999998</v>
      </c>
    </row>
    <row r="59" spans="2:9" s="242" customFormat="1" ht="13.5" customHeight="1" x14ac:dyDescent="0.2">
      <c r="B59" s="430" t="s">
        <v>3151</v>
      </c>
      <c r="C59" s="505" t="s">
        <v>1</v>
      </c>
      <c r="D59" s="506">
        <v>3.21</v>
      </c>
      <c r="E59" s="507">
        <f t="shared" si="0"/>
        <v>3.1136999999999997</v>
      </c>
      <c r="F59" s="507">
        <f t="shared" si="1"/>
        <v>3.0173999999999999</v>
      </c>
      <c r="G59" s="507">
        <f t="shared" si="2"/>
        <v>2.9211</v>
      </c>
      <c r="H59" s="507">
        <f t="shared" si="3"/>
        <v>2.8248000000000002</v>
      </c>
      <c r="I59" s="508">
        <f t="shared" si="4"/>
        <v>2.7284999999999999</v>
      </c>
    </row>
    <row r="60" spans="2:9" s="242" customFormat="1" ht="13.5" customHeight="1" x14ac:dyDescent="0.2">
      <c r="B60" s="136" t="s">
        <v>2949</v>
      </c>
      <c r="C60" s="203" t="s">
        <v>8</v>
      </c>
      <c r="D60" s="471">
        <v>10.507</v>
      </c>
      <c r="E60" s="465">
        <f t="shared" si="0"/>
        <v>10.191789999999999</v>
      </c>
      <c r="F60" s="465">
        <f t="shared" si="1"/>
        <v>9.8765799999999988</v>
      </c>
      <c r="G60" s="465">
        <f t="shared" si="2"/>
        <v>9.5613700000000001</v>
      </c>
      <c r="H60" s="465">
        <f t="shared" si="3"/>
        <v>9.2461599999999997</v>
      </c>
      <c r="I60" s="466">
        <f t="shared" si="4"/>
        <v>8.9309499999999993</v>
      </c>
    </row>
    <row r="61" spans="2:9" s="242" customFormat="1" ht="13.5" customHeight="1" x14ac:dyDescent="0.2">
      <c r="B61" s="136" t="s">
        <v>2950</v>
      </c>
      <c r="C61" s="203" t="s">
        <v>8</v>
      </c>
      <c r="D61" s="471">
        <v>10.507</v>
      </c>
      <c r="E61" s="465">
        <f t="shared" si="0"/>
        <v>10.191789999999999</v>
      </c>
      <c r="F61" s="465">
        <f t="shared" si="1"/>
        <v>9.8765799999999988</v>
      </c>
      <c r="G61" s="465">
        <f t="shared" si="2"/>
        <v>9.5613700000000001</v>
      </c>
      <c r="H61" s="465">
        <f t="shared" si="3"/>
        <v>9.2461599999999997</v>
      </c>
      <c r="I61" s="466">
        <f t="shared" si="4"/>
        <v>8.9309499999999993</v>
      </c>
    </row>
    <row r="62" spans="2:9" s="242" customFormat="1" ht="13.5" customHeight="1" x14ac:dyDescent="0.2">
      <c r="B62" s="136" t="s">
        <v>2951</v>
      </c>
      <c r="C62" s="203" t="s">
        <v>8</v>
      </c>
      <c r="D62" s="471">
        <v>10.507</v>
      </c>
      <c r="E62" s="465">
        <f t="shared" si="0"/>
        <v>10.191789999999999</v>
      </c>
      <c r="F62" s="465">
        <f t="shared" si="1"/>
        <v>9.8765799999999988</v>
      </c>
      <c r="G62" s="465">
        <f t="shared" si="2"/>
        <v>9.5613700000000001</v>
      </c>
      <c r="H62" s="465">
        <f t="shared" si="3"/>
        <v>9.2461599999999997</v>
      </c>
      <c r="I62" s="466">
        <f t="shared" si="4"/>
        <v>8.9309499999999993</v>
      </c>
    </row>
    <row r="63" spans="2:9" s="242" customFormat="1" ht="13.5" customHeight="1" x14ac:dyDescent="0.2">
      <c r="B63" s="136" t="s">
        <v>2952</v>
      </c>
      <c r="C63" s="203" t="s">
        <v>8</v>
      </c>
      <c r="D63" s="471">
        <v>52.691000000000003</v>
      </c>
      <c r="E63" s="465">
        <f t="shared" si="0"/>
        <v>51.11027</v>
      </c>
      <c r="F63" s="465">
        <f t="shared" si="1"/>
        <v>49.529539999999997</v>
      </c>
      <c r="G63" s="465">
        <f t="shared" si="2"/>
        <v>47.948810000000002</v>
      </c>
      <c r="H63" s="465">
        <f t="shared" si="3"/>
        <v>46.368079999999999</v>
      </c>
      <c r="I63" s="466">
        <f t="shared" si="4"/>
        <v>44.787350000000004</v>
      </c>
    </row>
    <row r="64" spans="2:9" s="242" customFormat="1" ht="13.5" customHeight="1" x14ac:dyDescent="0.2">
      <c r="B64" s="136" t="s">
        <v>2953</v>
      </c>
      <c r="C64" s="203" t="s">
        <v>8</v>
      </c>
      <c r="D64" s="471">
        <v>18.596</v>
      </c>
      <c r="E64" s="465">
        <f t="shared" si="0"/>
        <v>18.038119999999999</v>
      </c>
      <c r="F64" s="465">
        <f t="shared" si="1"/>
        <v>17.480239999999998</v>
      </c>
      <c r="G64" s="465">
        <f t="shared" si="2"/>
        <v>16.922360000000001</v>
      </c>
      <c r="H64" s="465">
        <f t="shared" si="3"/>
        <v>16.36448</v>
      </c>
      <c r="I64" s="466">
        <f t="shared" si="4"/>
        <v>15.8066</v>
      </c>
    </row>
    <row r="65" spans="2:9" s="242" customFormat="1" ht="13.5" customHeight="1" x14ac:dyDescent="0.2">
      <c r="B65" s="136" t="s">
        <v>2954</v>
      </c>
      <c r="C65" s="203" t="s">
        <v>8</v>
      </c>
      <c r="D65" s="471">
        <v>18.596</v>
      </c>
      <c r="E65" s="465">
        <f t="shared" si="0"/>
        <v>18.038119999999999</v>
      </c>
      <c r="F65" s="465">
        <f t="shared" si="1"/>
        <v>17.480239999999998</v>
      </c>
      <c r="G65" s="465">
        <f t="shared" si="2"/>
        <v>16.922360000000001</v>
      </c>
      <c r="H65" s="465">
        <f t="shared" si="3"/>
        <v>16.36448</v>
      </c>
      <c r="I65" s="466">
        <f t="shared" si="4"/>
        <v>15.8066</v>
      </c>
    </row>
    <row r="66" spans="2:9" s="242" customFormat="1" ht="13.5" customHeight="1" x14ac:dyDescent="0.2">
      <c r="B66" s="136" t="s">
        <v>2955</v>
      </c>
      <c r="C66" s="203" t="s">
        <v>200</v>
      </c>
      <c r="D66" s="471">
        <v>4.9610000000000003</v>
      </c>
      <c r="E66" s="465">
        <f t="shared" si="0"/>
        <v>4.8121700000000001</v>
      </c>
      <c r="F66" s="465">
        <f t="shared" si="1"/>
        <v>4.6633399999999998</v>
      </c>
      <c r="G66" s="465">
        <f t="shared" si="2"/>
        <v>4.5145100000000005</v>
      </c>
      <c r="H66" s="465">
        <f t="shared" si="3"/>
        <v>4.3656800000000002</v>
      </c>
      <c r="I66" s="466">
        <f t="shared" si="4"/>
        <v>4.21685</v>
      </c>
    </row>
    <row r="67" spans="2:9" s="242" customFormat="1" ht="13.5" customHeight="1" x14ac:dyDescent="0.2">
      <c r="B67" s="136" t="s">
        <v>2956</v>
      </c>
      <c r="C67" s="203" t="s">
        <v>8</v>
      </c>
      <c r="D67" s="471">
        <v>5.7694599999999996</v>
      </c>
      <c r="E67" s="465">
        <f t="shared" si="0"/>
        <v>5.596376199999999</v>
      </c>
      <c r="F67" s="465">
        <f t="shared" si="1"/>
        <v>5.4232923999999993</v>
      </c>
      <c r="G67" s="465">
        <f t="shared" si="2"/>
        <v>5.2502085999999997</v>
      </c>
      <c r="H67" s="465">
        <f t="shared" si="3"/>
        <v>5.0771248</v>
      </c>
      <c r="I67" s="466">
        <f t="shared" si="4"/>
        <v>4.9040409999999994</v>
      </c>
    </row>
    <row r="68" spans="2:9" s="242" customFormat="1" ht="13.5" customHeight="1" x14ac:dyDescent="0.2">
      <c r="B68" s="136" t="s">
        <v>2957</v>
      </c>
      <c r="C68" s="203" t="s">
        <v>200</v>
      </c>
      <c r="D68" s="471">
        <v>16.390999999999998</v>
      </c>
      <c r="E68" s="465">
        <f t="shared" si="0"/>
        <v>15.899269999999998</v>
      </c>
      <c r="F68" s="465">
        <f t="shared" si="1"/>
        <v>15.407539999999997</v>
      </c>
      <c r="G68" s="465">
        <f t="shared" si="2"/>
        <v>14.915809999999999</v>
      </c>
      <c r="H68" s="465">
        <f t="shared" si="3"/>
        <v>14.424079999999998</v>
      </c>
      <c r="I68" s="466">
        <f t="shared" si="4"/>
        <v>13.932349999999998</v>
      </c>
    </row>
    <row r="69" spans="2:9" s="242" customFormat="1" ht="13.5" customHeight="1" x14ac:dyDescent="0.2">
      <c r="B69" s="136" t="s">
        <v>2958</v>
      </c>
      <c r="C69" s="203" t="s">
        <v>200</v>
      </c>
      <c r="D69" s="471">
        <v>16.390999999999998</v>
      </c>
      <c r="E69" s="465">
        <f t="shared" si="0"/>
        <v>15.899269999999998</v>
      </c>
      <c r="F69" s="465">
        <f t="shared" si="1"/>
        <v>15.407539999999997</v>
      </c>
      <c r="G69" s="465">
        <f t="shared" si="2"/>
        <v>14.915809999999999</v>
      </c>
      <c r="H69" s="465">
        <f t="shared" si="3"/>
        <v>14.424079999999998</v>
      </c>
      <c r="I69" s="466">
        <f t="shared" si="4"/>
        <v>13.932349999999998</v>
      </c>
    </row>
    <row r="70" spans="2:9" s="242" customFormat="1" ht="13.5" customHeight="1" x14ac:dyDescent="0.2">
      <c r="B70" s="136" t="s">
        <v>2959</v>
      </c>
      <c r="C70" s="203" t="s">
        <v>200</v>
      </c>
      <c r="D70" s="471">
        <v>16.390999999999998</v>
      </c>
      <c r="E70" s="465">
        <f t="shared" si="0"/>
        <v>15.899269999999998</v>
      </c>
      <c r="F70" s="465">
        <f t="shared" si="1"/>
        <v>15.407539999999997</v>
      </c>
      <c r="G70" s="465">
        <f t="shared" si="2"/>
        <v>14.915809999999999</v>
      </c>
      <c r="H70" s="465">
        <f t="shared" si="3"/>
        <v>14.424079999999998</v>
      </c>
      <c r="I70" s="466">
        <f t="shared" si="4"/>
        <v>13.932349999999998</v>
      </c>
    </row>
    <row r="71" spans="2:9" s="242" customFormat="1" ht="13.5" customHeight="1" x14ac:dyDescent="0.2">
      <c r="B71" s="136" t="s">
        <v>2960</v>
      </c>
      <c r="C71" s="203" t="s">
        <v>200</v>
      </c>
      <c r="D71" s="471">
        <v>16.390999999999998</v>
      </c>
      <c r="E71" s="465">
        <f t="shared" si="0"/>
        <v>15.899269999999998</v>
      </c>
      <c r="F71" s="465">
        <f t="shared" si="1"/>
        <v>15.407539999999997</v>
      </c>
      <c r="G71" s="465">
        <f t="shared" si="2"/>
        <v>14.915809999999999</v>
      </c>
      <c r="H71" s="465">
        <f t="shared" si="3"/>
        <v>14.424079999999998</v>
      </c>
      <c r="I71" s="466">
        <f t="shared" si="4"/>
        <v>13.932349999999998</v>
      </c>
    </row>
    <row r="72" spans="2:9" s="242" customFormat="1" ht="13.5" customHeight="1" x14ac:dyDescent="0.2">
      <c r="B72" s="136" t="s">
        <v>2961</v>
      </c>
      <c r="C72" s="203" t="s">
        <v>200</v>
      </c>
      <c r="D72" s="471">
        <v>25.14</v>
      </c>
      <c r="E72" s="465">
        <f t="shared" si="0"/>
        <v>24.3858</v>
      </c>
      <c r="F72" s="465">
        <f t="shared" si="1"/>
        <v>23.631599999999999</v>
      </c>
      <c r="G72" s="465">
        <f t="shared" si="2"/>
        <v>22.877400000000002</v>
      </c>
      <c r="H72" s="465">
        <f t="shared" si="3"/>
        <v>22.123200000000001</v>
      </c>
      <c r="I72" s="466">
        <f t="shared" si="4"/>
        <v>21.369</v>
      </c>
    </row>
    <row r="73" spans="2:9" s="242" customFormat="1" ht="13.5" customHeight="1" x14ac:dyDescent="0.2">
      <c r="B73" s="136" t="s">
        <v>2962</v>
      </c>
      <c r="C73" s="203" t="s">
        <v>200</v>
      </c>
      <c r="D73" s="471">
        <v>25.14</v>
      </c>
      <c r="E73" s="465">
        <f t="shared" si="0"/>
        <v>24.3858</v>
      </c>
      <c r="F73" s="465">
        <f t="shared" si="1"/>
        <v>23.631599999999999</v>
      </c>
      <c r="G73" s="465">
        <f t="shared" si="2"/>
        <v>22.877400000000002</v>
      </c>
      <c r="H73" s="465">
        <f t="shared" si="3"/>
        <v>22.123200000000001</v>
      </c>
      <c r="I73" s="466">
        <f t="shared" si="4"/>
        <v>21.369</v>
      </c>
    </row>
    <row r="74" spans="2:9" s="242" customFormat="1" ht="13.5" customHeight="1" x14ac:dyDescent="0.2">
      <c r="B74" s="136" t="s">
        <v>2963</v>
      </c>
      <c r="C74" s="203" t="s">
        <v>200</v>
      </c>
      <c r="D74" s="471">
        <v>25.14</v>
      </c>
      <c r="E74" s="465">
        <f t="shared" ref="E74:E132" si="5">D74*0.97</f>
        <v>24.3858</v>
      </c>
      <c r="F74" s="465">
        <f t="shared" ref="F74:F132" si="6">D74*0.94</f>
        <v>23.631599999999999</v>
      </c>
      <c r="G74" s="465">
        <f t="shared" ref="G74:G132" si="7">D74*0.91</f>
        <v>22.877400000000002</v>
      </c>
      <c r="H74" s="465">
        <f t="shared" ref="H74:H132" si="8">D74*0.88</f>
        <v>22.123200000000001</v>
      </c>
      <c r="I74" s="466">
        <f t="shared" ref="I74:I132" si="9">D74*0.85</f>
        <v>21.369</v>
      </c>
    </row>
    <row r="75" spans="2:9" s="242" customFormat="1" ht="13.5" customHeight="1" x14ac:dyDescent="0.2">
      <c r="B75" s="136" t="s">
        <v>2964</v>
      </c>
      <c r="C75" s="203" t="s">
        <v>200</v>
      </c>
      <c r="D75" s="471">
        <v>25.14</v>
      </c>
      <c r="E75" s="465">
        <f t="shared" si="5"/>
        <v>24.3858</v>
      </c>
      <c r="F75" s="465">
        <f t="shared" si="6"/>
        <v>23.631599999999999</v>
      </c>
      <c r="G75" s="465">
        <f t="shared" si="7"/>
        <v>22.877400000000002</v>
      </c>
      <c r="H75" s="465">
        <f t="shared" si="8"/>
        <v>22.123200000000001</v>
      </c>
      <c r="I75" s="466">
        <f t="shared" si="9"/>
        <v>21.369</v>
      </c>
    </row>
    <row r="76" spans="2:9" s="242" customFormat="1" ht="13.5" customHeight="1" x14ac:dyDescent="0.2">
      <c r="B76" s="136" t="s">
        <v>2965</v>
      </c>
      <c r="C76" s="203" t="s">
        <v>200</v>
      </c>
      <c r="D76" s="471">
        <v>1.617</v>
      </c>
      <c r="E76" s="465">
        <f t="shared" si="5"/>
        <v>1.5684899999999999</v>
      </c>
      <c r="F76" s="465">
        <f t="shared" si="6"/>
        <v>1.5199799999999999</v>
      </c>
      <c r="G76" s="465">
        <f t="shared" si="7"/>
        <v>1.4714700000000001</v>
      </c>
      <c r="H76" s="465">
        <f t="shared" si="8"/>
        <v>1.42296</v>
      </c>
      <c r="I76" s="466">
        <f t="shared" si="9"/>
        <v>1.3744499999999999</v>
      </c>
    </row>
    <row r="77" spans="2:9" s="242" customFormat="1" ht="13.5" customHeight="1" x14ac:dyDescent="0.2">
      <c r="B77" s="136" t="s">
        <v>2966</v>
      </c>
      <c r="C77" s="203" t="s">
        <v>200</v>
      </c>
      <c r="D77" s="471">
        <v>1.6415200000000001</v>
      </c>
      <c r="E77" s="465">
        <f t="shared" si="5"/>
        <v>1.5922744</v>
      </c>
      <c r="F77" s="465">
        <f t="shared" si="6"/>
        <v>1.5430288000000001</v>
      </c>
      <c r="G77" s="465">
        <f t="shared" si="7"/>
        <v>1.4937832000000002</v>
      </c>
      <c r="H77" s="465">
        <f t="shared" si="8"/>
        <v>1.4445376000000001</v>
      </c>
      <c r="I77" s="466">
        <f t="shared" si="9"/>
        <v>1.395292</v>
      </c>
    </row>
    <row r="78" spans="2:9" s="242" customFormat="1" ht="13.5" customHeight="1" x14ac:dyDescent="0.2">
      <c r="B78" s="136" t="s">
        <v>2967</v>
      </c>
      <c r="C78" s="203" t="s">
        <v>200</v>
      </c>
      <c r="D78" s="471">
        <v>20.114000000000001</v>
      </c>
      <c r="E78" s="465">
        <f t="shared" si="5"/>
        <v>19.510580000000001</v>
      </c>
      <c r="F78" s="465">
        <f t="shared" si="6"/>
        <v>18.907160000000001</v>
      </c>
      <c r="G78" s="465">
        <f t="shared" si="7"/>
        <v>18.303740000000001</v>
      </c>
      <c r="H78" s="465">
        <f t="shared" si="8"/>
        <v>17.700320000000001</v>
      </c>
      <c r="I78" s="466">
        <f t="shared" si="9"/>
        <v>17.096900000000002</v>
      </c>
    </row>
    <row r="79" spans="2:9" s="242" customFormat="1" ht="13.5" customHeight="1" x14ac:dyDescent="0.2">
      <c r="B79" s="136" t="s">
        <v>2968</v>
      </c>
      <c r="C79" s="203" t="s">
        <v>200</v>
      </c>
      <c r="D79" s="471">
        <v>20.114000000000001</v>
      </c>
      <c r="E79" s="465">
        <f t="shared" si="5"/>
        <v>19.510580000000001</v>
      </c>
      <c r="F79" s="465">
        <f t="shared" si="6"/>
        <v>18.907160000000001</v>
      </c>
      <c r="G79" s="465">
        <f t="shared" si="7"/>
        <v>18.303740000000001</v>
      </c>
      <c r="H79" s="465">
        <f t="shared" si="8"/>
        <v>17.700320000000001</v>
      </c>
      <c r="I79" s="466">
        <f t="shared" si="9"/>
        <v>17.096900000000002</v>
      </c>
    </row>
    <row r="80" spans="2:9" s="242" customFormat="1" ht="13.5" customHeight="1" x14ac:dyDescent="0.2">
      <c r="B80" s="136" t="s">
        <v>2969</v>
      </c>
      <c r="C80" s="203" t="s">
        <v>200</v>
      </c>
      <c r="D80" s="471">
        <v>24.690999999999999</v>
      </c>
      <c r="E80" s="465">
        <f t="shared" si="5"/>
        <v>23.95027</v>
      </c>
      <c r="F80" s="465">
        <f t="shared" si="6"/>
        <v>23.209539999999997</v>
      </c>
      <c r="G80" s="465">
        <f t="shared" si="7"/>
        <v>22.468810000000001</v>
      </c>
      <c r="H80" s="465">
        <f t="shared" si="8"/>
        <v>21.728079999999999</v>
      </c>
      <c r="I80" s="466">
        <f t="shared" si="9"/>
        <v>20.987349999999999</v>
      </c>
    </row>
    <row r="81" spans="2:9" s="242" customFormat="1" ht="13.5" customHeight="1" x14ac:dyDescent="0.2">
      <c r="B81" s="136" t="s">
        <v>2970</v>
      </c>
      <c r="C81" s="203" t="s">
        <v>200</v>
      </c>
      <c r="D81" s="471">
        <v>24.690999999999999</v>
      </c>
      <c r="E81" s="465">
        <f t="shared" si="5"/>
        <v>23.95027</v>
      </c>
      <c r="F81" s="465">
        <f t="shared" si="6"/>
        <v>23.209539999999997</v>
      </c>
      <c r="G81" s="465">
        <f t="shared" si="7"/>
        <v>22.468810000000001</v>
      </c>
      <c r="H81" s="465">
        <f t="shared" si="8"/>
        <v>21.728079999999999</v>
      </c>
      <c r="I81" s="466">
        <f t="shared" si="9"/>
        <v>20.987349999999999</v>
      </c>
    </row>
    <row r="82" spans="2:9" s="242" customFormat="1" ht="13.5" customHeight="1" x14ac:dyDescent="0.2">
      <c r="B82" s="136" t="s">
        <v>2971</v>
      </c>
      <c r="C82" s="203" t="s">
        <v>200</v>
      </c>
      <c r="D82" s="471">
        <v>20.114000000000001</v>
      </c>
      <c r="E82" s="465">
        <f t="shared" si="5"/>
        <v>19.510580000000001</v>
      </c>
      <c r="F82" s="465">
        <f t="shared" si="6"/>
        <v>18.907160000000001</v>
      </c>
      <c r="G82" s="465">
        <f t="shared" si="7"/>
        <v>18.303740000000001</v>
      </c>
      <c r="H82" s="465">
        <f t="shared" si="8"/>
        <v>17.700320000000001</v>
      </c>
      <c r="I82" s="466">
        <f t="shared" si="9"/>
        <v>17.096900000000002</v>
      </c>
    </row>
    <row r="83" spans="2:9" s="242" customFormat="1" ht="13.5" customHeight="1" x14ac:dyDescent="0.2">
      <c r="B83" s="136" t="s">
        <v>2972</v>
      </c>
      <c r="C83" s="203" t="s">
        <v>200</v>
      </c>
      <c r="D83" s="471">
        <v>20.114000000000001</v>
      </c>
      <c r="E83" s="465">
        <f t="shared" si="5"/>
        <v>19.510580000000001</v>
      </c>
      <c r="F83" s="465">
        <f t="shared" si="6"/>
        <v>18.907160000000001</v>
      </c>
      <c r="G83" s="465">
        <f t="shared" si="7"/>
        <v>18.303740000000001</v>
      </c>
      <c r="H83" s="465">
        <f t="shared" si="8"/>
        <v>17.700320000000001</v>
      </c>
      <c r="I83" s="466">
        <f t="shared" si="9"/>
        <v>17.096900000000002</v>
      </c>
    </row>
    <row r="84" spans="2:9" s="242" customFormat="1" ht="13.5" customHeight="1" x14ac:dyDescent="0.2">
      <c r="B84" s="136" t="s">
        <v>2973</v>
      </c>
      <c r="C84" s="203" t="s">
        <v>8</v>
      </c>
      <c r="D84" s="471">
        <v>2.7549999999999999</v>
      </c>
      <c r="E84" s="465">
        <f t="shared" si="5"/>
        <v>2.6723499999999998</v>
      </c>
      <c r="F84" s="465">
        <f t="shared" si="6"/>
        <v>2.5896999999999997</v>
      </c>
      <c r="G84" s="465">
        <f t="shared" si="7"/>
        <v>2.50705</v>
      </c>
      <c r="H84" s="465">
        <f t="shared" si="8"/>
        <v>2.4243999999999999</v>
      </c>
      <c r="I84" s="466">
        <f t="shared" si="9"/>
        <v>2.3417499999999998</v>
      </c>
    </row>
    <row r="85" spans="2:9" s="242" customFormat="1" ht="13.5" customHeight="1" x14ac:dyDescent="0.2">
      <c r="B85" s="136" t="s">
        <v>2974</v>
      </c>
      <c r="C85" s="203" t="s">
        <v>8</v>
      </c>
      <c r="D85" s="471">
        <v>5.65</v>
      </c>
      <c r="E85" s="465">
        <f t="shared" si="5"/>
        <v>5.4805000000000001</v>
      </c>
      <c r="F85" s="465">
        <f t="shared" si="6"/>
        <v>5.3109999999999999</v>
      </c>
      <c r="G85" s="465">
        <f t="shared" si="7"/>
        <v>5.1415000000000006</v>
      </c>
      <c r="H85" s="465">
        <f t="shared" si="8"/>
        <v>4.9720000000000004</v>
      </c>
      <c r="I85" s="466">
        <f t="shared" si="9"/>
        <v>4.8025000000000002</v>
      </c>
    </row>
    <row r="86" spans="2:9" s="242" customFormat="1" ht="13.5" customHeight="1" x14ac:dyDescent="0.2">
      <c r="B86" s="136" t="s">
        <v>2975</v>
      </c>
      <c r="C86" s="203" t="s">
        <v>8</v>
      </c>
      <c r="D86" s="471">
        <v>5.65</v>
      </c>
      <c r="E86" s="465">
        <f t="shared" si="5"/>
        <v>5.4805000000000001</v>
      </c>
      <c r="F86" s="465">
        <f t="shared" si="6"/>
        <v>5.3109999999999999</v>
      </c>
      <c r="G86" s="465">
        <f t="shared" si="7"/>
        <v>5.1415000000000006</v>
      </c>
      <c r="H86" s="465">
        <f t="shared" si="8"/>
        <v>4.9720000000000004</v>
      </c>
      <c r="I86" s="466">
        <f t="shared" si="9"/>
        <v>4.8025000000000002</v>
      </c>
    </row>
    <row r="87" spans="2:9" s="242" customFormat="1" ht="13.5" customHeight="1" x14ac:dyDescent="0.2">
      <c r="B87" s="136" t="s">
        <v>2976</v>
      </c>
      <c r="C87" s="203" t="s">
        <v>8</v>
      </c>
      <c r="D87" s="471">
        <v>0.38900000000000001</v>
      </c>
      <c r="E87" s="465">
        <f t="shared" si="5"/>
        <v>0.37733</v>
      </c>
      <c r="F87" s="465">
        <f t="shared" si="6"/>
        <v>0.36565999999999999</v>
      </c>
      <c r="G87" s="465">
        <f t="shared" si="7"/>
        <v>0.35399000000000003</v>
      </c>
      <c r="H87" s="465">
        <f t="shared" si="8"/>
        <v>0.34232000000000001</v>
      </c>
      <c r="I87" s="466">
        <f t="shared" si="9"/>
        <v>0.33065</v>
      </c>
    </row>
    <row r="88" spans="2:9" s="242" customFormat="1" ht="13.5" customHeight="1" x14ac:dyDescent="0.2">
      <c r="B88" s="136" t="s">
        <v>2977</v>
      </c>
      <c r="C88" s="203" t="s">
        <v>200</v>
      </c>
      <c r="D88" s="471">
        <v>0.17499999999999999</v>
      </c>
      <c r="E88" s="465">
        <f t="shared" si="5"/>
        <v>0.16974999999999998</v>
      </c>
      <c r="F88" s="465">
        <f t="shared" si="6"/>
        <v>0.16449999999999998</v>
      </c>
      <c r="G88" s="465">
        <f t="shared" si="7"/>
        <v>0.15925</v>
      </c>
      <c r="H88" s="465">
        <f t="shared" si="8"/>
        <v>0.154</v>
      </c>
      <c r="I88" s="466">
        <f t="shared" si="9"/>
        <v>0.14874999999999999</v>
      </c>
    </row>
    <row r="89" spans="2:9" s="242" customFormat="1" ht="13.5" customHeight="1" x14ac:dyDescent="0.2">
      <c r="B89" s="136" t="s">
        <v>2978</v>
      </c>
      <c r="C89" s="203" t="s">
        <v>200</v>
      </c>
      <c r="D89" s="471">
        <v>5.89</v>
      </c>
      <c r="E89" s="465">
        <f t="shared" si="5"/>
        <v>5.7132999999999994</v>
      </c>
      <c r="F89" s="465">
        <f t="shared" si="6"/>
        <v>5.5365999999999991</v>
      </c>
      <c r="G89" s="465">
        <f t="shared" si="7"/>
        <v>5.3598999999999997</v>
      </c>
      <c r="H89" s="465">
        <f t="shared" si="8"/>
        <v>5.1831999999999994</v>
      </c>
      <c r="I89" s="466">
        <f t="shared" si="9"/>
        <v>5.0065</v>
      </c>
    </row>
    <row r="90" spans="2:9" s="242" customFormat="1" ht="13.5" customHeight="1" x14ac:dyDescent="0.2">
      <c r="B90" s="136" t="s">
        <v>2979</v>
      </c>
      <c r="C90" s="203" t="s">
        <v>200</v>
      </c>
      <c r="D90" s="471">
        <v>31.992999999999999</v>
      </c>
      <c r="E90" s="465">
        <f t="shared" si="5"/>
        <v>31.033209999999997</v>
      </c>
      <c r="F90" s="465">
        <f t="shared" si="6"/>
        <v>30.073419999999999</v>
      </c>
      <c r="G90" s="465">
        <f t="shared" si="7"/>
        <v>29.113630000000001</v>
      </c>
      <c r="H90" s="465">
        <f t="shared" si="8"/>
        <v>28.153839999999999</v>
      </c>
      <c r="I90" s="466">
        <f t="shared" si="9"/>
        <v>27.194049999999997</v>
      </c>
    </row>
    <row r="91" spans="2:9" s="242" customFormat="1" ht="13.5" customHeight="1" x14ac:dyDescent="0.2">
      <c r="B91" s="136" t="s">
        <v>2980</v>
      </c>
      <c r="C91" s="203" t="s">
        <v>200</v>
      </c>
      <c r="D91" s="471">
        <v>31.992999999999999</v>
      </c>
      <c r="E91" s="465">
        <f t="shared" si="5"/>
        <v>31.033209999999997</v>
      </c>
      <c r="F91" s="465">
        <f t="shared" si="6"/>
        <v>30.073419999999999</v>
      </c>
      <c r="G91" s="465">
        <f t="shared" si="7"/>
        <v>29.113630000000001</v>
      </c>
      <c r="H91" s="465">
        <f t="shared" si="8"/>
        <v>28.153839999999999</v>
      </c>
      <c r="I91" s="466">
        <f t="shared" si="9"/>
        <v>27.194049999999997</v>
      </c>
    </row>
    <row r="92" spans="2:9" s="242" customFormat="1" ht="13.5" customHeight="1" x14ac:dyDescent="0.2">
      <c r="B92" s="136" t="s">
        <v>2981</v>
      </c>
      <c r="C92" s="203" t="s">
        <v>200</v>
      </c>
      <c r="D92" s="471">
        <v>31.992999999999999</v>
      </c>
      <c r="E92" s="465">
        <f t="shared" si="5"/>
        <v>31.033209999999997</v>
      </c>
      <c r="F92" s="465">
        <f t="shared" si="6"/>
        <v>30.073419999999999</v>
      </c>
      <c r="G92" s="465">
        <f t="shared" si="7"/>
        <v>29.113630000000001</v>
      </c>
      <c r="H92" s="465">
        <f t="shared" si="8"/>
        <v>28.153839999999999</v>
      </c>
      <c r="I92" s="466">
        <f t="shared" si="9"/>
        <v>27.194049999999997</v>
      </c>
    </row>
    <row r="93" spans="2:9" s="242" customFormat="1" ht="13.5" customHeight="1" x14ac:dyDescent="0.2">
      <c r="B93" s="136" t="s">
        <v>2982</v>
      </c>
      <c r="C93" s="203" t="s">
        <v>200</v>
      </c>
      <c r="D93" s="471">
        <v>31.992999999999999</v>
      </c>
      <c r="E93" s="465">
        <f t="shared" si="5"/>
        <v>31.033209999999997</v>
      </c>
      <c r="F93" s="465">
        <f t="shared" si="6"/>
        <v>30.073419999999999</v>
      </c>
      <c r="G93" s="465">
        <f t="shared" si="7"/>
        <v>29.113630000000001</v>
      </c>
      <c r="H93" s="465">
        <f t="shared" si="8"/>
        <v>28.153839999999999</v>
      </c>
      <c r="I93" s="466">
        <f t="shared" si="9"/>
        <v>27.194049999999997</v>
      </c>
    </row>
    <row r="94" spans="2:9" s="242" customFormat="1" ht="13.5" customHeight="1" x14ac:dyDescent="0.2">
      <c r="B94" s="136" t="s">
        <v>2983</v>
      </c>
      <c r="C94" s="203" t="s">
        <v>200</v>
      </c>
      <c r="D94" s="471">
        <v>41.052</v>
      </c>
      <c r="E94" s="465">
        <f t="shared" si="5"/>
        <v>39.820439999999998</v>
      </c>
      <c r="F94" s="465">
        <f t="shared" si="6"/>
        <v>38.588879999999996</v>
      </c>
      <c r="G94" s="465">
        <f t="shared" si="7"/>
        <v>37.357320000000001</v>
      </c>
      <c r="H94" s="465">
        <f t="shared" si="8"/>
        <v>36.12576</v>
      </c>
      <c r="I94" s="466">
        <f t="shared" si="9"/>
        <v>34.894199999999998</v>
      </c>
    </row>
    <row r="95" spans="2:9" s="242" customFormat="1" ht="13.5" customHeight="1" x14ac:dyDescent="0.2">
      <c r="B95" s="136" t="s">
        <v>2984</v>
      </c>
      <c r="C95" s="203" t="s">
        <v>200</v>
      </c>
      <c r="D95" s="471">
        <v>41.052</v>
      </c>
      <c r="E95" s="465">
        <f t="shared" si="5"/>
        <v>39.820439999999998</v>
      </c>
      <c r="F95" s="465">
        <f t="shared" si="6"/>
        <v>38.588879999999996</v>
      </c>
      <c r="G95" s="465">
        <f t="shared" si="7"/>
        <v>37.357320000000001</v>
      </c>
      <c r="H95" s="465">
        <f t="shared" si="8"/>
        <v>36.12576</v>
      </c>
      <c r="I95" s="466">
        <f t="shared" si="9"/>
        <v>34.894199999999998</v>
      </c>
    </row>
    <row r="96" spans="2:9" s="242" customFormat="1" ht="13.5" customHeight="1" x14ac:dyDescent="0.2">
      <c r="B96" s="136" t="s">
        <v>2985</v>
      </c>
      <c r="C96" s="203" t="s">
        <v>200</v>
      </c>
      <c r="D96" s="471">
        <v>41.052</v>
      </c>
      <c r="E96" s="465">
        <f t="shared" si="5"/>
        <v>39.820439999999998</v>
      </c>
      <c r="F96" s="465">
        <f t="shared" si="6"/>
        <v>38.588879999999996</v>
      </c>
      <c r="G96" s="465">
        <f t="shared" si="7"/>
        <v>37.357320000000001</v>
      </c>
      <c r="H96" s="465">
        <f t="shared" si="8"/>
        <v>36.12576</v>
      </c>
      <c r="I96" s="466">
        <f t="shared" si="9"/>
        <v>34.894199999999998</v>
      </c>
    </row>
    <row r="97" spans="2:9" s="242" customFormat="1" ht="13.5" customHeight="1" x14ac:dyDescent="0.2">
      <c r="B97" s="136" t="s">
        <v>2986</v>
      </c>
      <c r="C97" s="203" t="s">
        <v>200</v>
      </c>
      <c r="D97" s="471">
        <v>41.052</v>
      </c>
      <c r="E97" s="465">
        <f t="shared" si="5"/>
        <v>39.820439999999998</v>
      </c>
      <c r="F97" s="465">
        <f t="shared" si="6"/>
        <v>38.588879999999996</v>
      </c>
      <c r="G97" s="465">
        <f t="shared" si="7"/>
        <v>37.357320000000001</v>
      </c>
      <c r="H97" s="465">
        <f t="shared" si="8"/>
        <v>36.12576</v>
      </c>
      <c r="I97" s="466">
        <f t="shared" si="9"/>
        <v>34.894199999999998</v>
      </c>
    </row>
    <row r="98" spans="2:9" s="242" customFormat="1" ht="13.5" customHeight="1" x14ac:dyDescent="0.2">
      <c r="B98" s="136" t="s">
        <v>2987</v>
      </c>
      <c r="C98" s="203" t="s">
        <v>200</v>
      </c>
      <c r="D98" s="471">
        <v>7.6470000000000002</v>
      </c>
      <c r="E98" s="465">
        <f t="shared" si="5"/>
        <v>7.4175899999999997</v>
      </c>
      <c r="F98" s="465">
        <f t="shared" si="6"/>
        <v>7.18818</v>
      </c>
      <c r="G98" s="465">
        <f t="shared" si="7"/>
        <v>6.9587700000000003</v>
      </c>
      <c r="H98" s="465">
        <f t="shared" si="8"/>
        <v>6.7293600000000007</v>
      </c>
      <c r="I98" s="466">
        <f t="shared" si="9"/>
        <v>6.4999500000000001</v>
      </c>
    </row>
    <row r="99" spans="2:9" s="242" customFormat="1" ht="13.5" customHeight="1" x14ac:dyDescent="0.2">
      <c r="B99" s="136" t="s">
        <v>2988</v>
      </c>
      <c r="C99" s="203" t="s">
        <v>200</v>
      </c>
      <c r="D99" s="471">
        <v>7.6470000000000002</v>
      </c>
      <c r="E99" s="465">
        <f t="shared" si="5"/>
        <v>7.4175899999999997</v>
      </c>
      <c r="F99" s="465">
        <f t="shared" si="6"/>
        <v>7.18818</v>
      </c>
      <c r="G99" s="465">
        <f t="shared" si="7"/>
        <v>6.9587700000000003</v>
      </c>
      <c r="H99" s="465">
        <f t="shared" si="8"/>
        <v>6.7293600000000007</v>
      </c>
      <c r="I99" s="466">
        <f t="shared" si="9"/>
        <v>6.4999500000000001</v>
      </c>
    </row>
    <row r="100" spans="2:9" s="242" customFormat="1" ht="13.5" customHeight="1" x14ac:dyDescent="0.2">
      <c r="B100" s="136" t="s">
        <v>2989</v>
      </c>
      <c r="C100" s="203" t="s">
        <v>200</v>
      </c>
      <c r="D100" s="471">
        <v>7.6470000000000002</v>
      </c>
      <c r="E100" s="465">
        <f t="shared" si="5"/>
        <v>7.4175899999999997</v>
      </c>
      <c r="F100" s="465">
        <f t="shared" si="6"/>
        <v>7.18818</v>
      </c>
      <c r="G100" s="465">
        <f t="shared" si="7"/>
        <v>6.9587700000000003</v>
      </c>
      <c r="H100" s="465">
        <f t="shared" si="8"/>
        <v>6.7293600000000007</v>
      </c>
      <c r="I100" s="466">
        <f t="shared" si="9"/>
        <v>6.4999500000000001</v>
      </c>
    </row>
    <row r="101" spans="2:9" s="242" customFormat="1" ht="13.5" customHeight="1" x14ac:dyDescent="0.2">
      <c r="B101" s="136" t="s">
        <v>2990</v>
      </c>
      <c r="C101" s="203" t="s">
        <v>200</v>
      </c>
      <c r="D101" s="471">
        <v>7.6470000000000002</v>
      </c>
      <c r="E101" s="465">
        <f t="shared" si="5"/>
        <v>7.4175899999999997</v>
      </c>
      <c r="F101" s="465">
        <f t="shared" si="6"/>
        <v>7.18818</v>
      </c>
      <c r="G101" s="465">
        <f t="shared" si="7"/>
        <v>6.9587700000000003</v>
      </c>
      <c r="H101" s="465">
        <f t="shared" si="8"/>
        <v>6.7293600000000007</v>
      </c>
      <c r="I101" s="466">
        <f t="shared" si="9"/>
        <v>6.4999500000000001</v>
      </c>
    </row>
    <row r="102" spans="2:9" s="242" customFormat="1" ht="13.5" customHeight="1" x14ac:dyDescent="0.2">
      <c r="B102" s="136" t="s">
        <v>2991</v>
      </c>
      <c r="C102" s="203" t="s">
        <v>200</v>
      </c>
      <c r="D102" s="471">
        <v>7.6449999999999996</v>
      </c>
      <c r="E102" s="465">
        <f t="shared" si="5"/>
        <v>7.4156499999999994</v>
      </c>
      <c r="F102" s="465">
        <f t="shared" si="6"/>
        <v>7.1862999999999992</v>
      </c>
      <c r="G102" s="465">
        <f t="shared" si="7"/>
        <v>6.95695</v>
      </c>
      <c r="H102" s="465">
        <f t="shared" si="8"/>
        <v>6.7275999999999998</v>
      </c>
      <c r="I102" s="466">
        <f t="shared" si="9"/>
        <v>6.4982499999999996</v>
      </c>
    </row>
    <row r="103" spans="2:9" s="242" customFormat="1" ht="13.5" customHeight="1" x14ac:dyDescent="0.2">
      <c r="B103" s="136" t="s">
        <v>2992</v>
      </c>
      <c r="C103" s="203" t="s">
        <v>200</v>
      </c>
      <c r="D103" s="471">
        <v>7.6449999999999996</v>
      </c>
      <c r="E103" s="465">
        <f t="shared" si="5"/>
        <v>7.4156499999999994</v>
      </c>
      <c r="F103" s="465">
        <f t="shared" si="6"/>
        <v>7.1862999999999992</v>
      </c>
      <c r="G103" s="465">
        <f t="shared" si="7"/>
        <v>6.95695</v>
      </c>
      <c r="H103" s="465">
        <f t="shared" si="8"/>
        <v>6.7275999999999998</v>
      </c>
      <c r="I103" s="466">
        <f t="shared" si="9"/>
        <v>6.4982499999999996</v>
      </c>
    </row>
    <row r="104" spans="2:9" s="242" customFormat="1" ht="13.5" customHeight="1" x14ac:dyDescent="0.2">
      <c r="B104" s="136" t="s">
        <v>2993</v>
      </c>
      <c r="C104" s="203" t="s">
        <v>200</v>
      </c>
      <c r="D104" s="471">
        <v>7.6449999999999996</v>
      </c>
      <c r="E104" s="465">
        <f t="shared" si="5"/>
        <v>7.4156499999999994</v>
      </c>
      <c r="F104" s="465">
        <f t="shared" si="6"/>
        <v>7.1862999999999992</v>
      </c>
      <c r="G104" s="465">
        <f t="shared" si="7"/>
        <v>6.95695</v>
      </c>
      <c r="H104" s="465">
        <f t="shared" si="8"/>
        <v>6.7275999999999998</v>
      </c>
      <c r="I104" s="466">
        <f t="shared" si="9"/>
        <v>6.4982499999999996</v>
      </c>
    </row>
    <row r="105" spans="2:9" s="242" customFormat="1" ht="13.5" customHeight="1" x14ac:dyDescent="0.2">
      <c r="B105" s="136" t="s">
        <v>2994</v>
      </c>
      <c r="C105" s="203" t="s">
        <v>200</v>
      </c>
      <c r="D105" s="471">
        <v>7.6449999999999996</v>
      </c>
      <c r="E105" s="465">
        <f t="shared" si="5"/>
        <v>7.4156499999999994</v>
      </c>
      <c r="F105" s="465">
        <f t="shared" si="6"/>
        <v>7.1862999999999992</v>
      </c>
      <c r="G105" s="465">
        <f t="shared" si="7"/>
        <v>6.95695</v>
      </c>
      <c r="H105" s="465">
        <f t="shared" si="8"/>
        <v>6.7275999999999998</v>
      </c>
      <c r="I105" s="466">
        <f t="shared" si="9"/>
        <v>6.4982499999999996</v>
      </c>
    </row>
    <row r="106" spans="2:9" s="242" customFormat="1" ht="13.5" customHeight="1" x14ac:dyDescent="0.2">
      <c r="B106" s="136" t="s">
        <v>2995</v>
      </c>
      <c r="C106" s="203" t="s">
        <v>200</v>
      </c>
      <c r="D106" s="471">
        <v>16.565999999999999</v>
      </c>
      <c r="E106" s="465">
        <f t="shared" si="5"/>
        <v>16.069019999999998</v>
      </c>
      <c r="F106" s="465">
        <f t="shared" si="6"/>
        <v>15.572039999999998</v>
      </c>
      <c r="G106" s="465">
        <f t="shared" si="7"/>
        <v>15.075059999999999</v>
      </c>
      <c r="H106" s="465">
        <f t="shared" si="8"/>
        <v>14.57808</v>
      </c>
      <c r="I106" s="466">
        <f t="shared" si="9"/>
        <v>14.081099999999999</v>
      </c>
    </row>
    <row r="107" spans="2:9" s="242" customFormat="1" ht="13.5" customHeight="1" x14ac:dyDescent="0.2">
      <c r="B107" s="136" t="s">
        <v>2996</v>
      </c>
      <c r="C107" s="203" t="s">
        <v>200</v>
      </c>
      <c r="D107" s="471">
        <v>16.565999999999999</v>
      </c>
      <c r="E107" s="465">
        <f t="shared" si="5"/>
        <v>16.069019999999998</v>
      </c>
      <c r="F107" s="465">
        <f t="shared" si="6"/>
        <v>15.572039999999998</v>
      </c>
      <c r="G107" s="465">
        <f t="shared" si="7"/>
        <v>15.075059999999999</v>
      </c>
      <c r="H107" s="465">
        <f t="shared" si="8"/>
        <v>14.57808</v>
      </c>
      <c r="I107" s="466">
        <f t="shared" si="9"/>
        <v>14.081099999999999</v>
      </c>
    </row>
    <row r="108" spans="2:9" s="242" customFormat="1" ht="13.5" customHeight="1" x14ac:dyDescent="0.2">
      <c r="B108" s="136" t="s">
        <v>2997</v>
      </c>
      <c r="C108" s="203" t="s">
        <v>200</v>
      </c>
      <c r="D108" s="471">
        <v>16.565999999999999</v>
      </c>
      <c r="E108" s="465">
        <f t="shared" si="5"/>
        <v>16.069019999999998</v>
      </c>
      <c r="F108" s="465">
        <f t="shared" si="6"/>
        <v>15.572039999999998</v>
      </c>
      <c r="G108" s="465">
        <f t="shared" si="7"/>
        <v>15.075059999999999</v>
      </c>
      <c r="H108" s="465">
        <f t="shared" si="8"/>
        <v>14.57808</v>
      </c>
      <c r="I108" s="466">
        <f t="shared" si="9"/>
        <v>14.081099999999999</v>
      </c>
    </row>
    <row r="109" spans="2:9" s="242" customFormat="1" ht="13.5" customHeight="1" x14ac:dyDescent="0.2">
      <c r="B109" s="136" t="s">
        <v>2998</v>
      </c>
      <c r="C109" s="203" t="s">
        <v>200</v>
      </c>
      <c r="D109" s="471">
        <v>16.565999999999999</v>
      </c>
      <c r="E109" s="465">
        <f t="shared" si="5"/>
        <v>16.069019999999998</v>
      </c>
      <c r="F109" s="465">
        <f t="shared" si="6"/>
        <v>15.572039999999998</v>
      </c>
      <c r="G109" s="465">
        <f t="shared" si="7"/>
        <v>15.075059999999999</v>
      </c>
      <c r="H109" s="465">
        <f t="shared" si="8"/>
        <v>14.57808</v>
      </c>
      <c r="I109" s="466">
        <f t="shared" si="9"/>
        <v>14.081099999999999</v>
      </c>
    </row>
    <row r="110" spans="2:9" s="242" customFormat="1" ht="13.5" customHeight="1" x14ac:dyDescent="0.2">
      <c r="B110" s="136" t="s">
        <v>2999</v>
      </c>
      <c r="C110" s="203" t="s">
        <v>200</v>
      </c>
      <c r="D110" s="471">
        <v>29.478000000000002</v>
      </c>
      <c r="E110" s="465">
        <f t="shared" si="5"/>
        <v>28.59366</v>
      </c>
      <c r="F110" s="465">
        <f t="shared" si="6"/>
        <v>27.709319999999998</v>
      </c>
      <c r="G110" s="465">
        <f t="shared" si="7"/>
        <v>26.824980000000004</v>
      </c>
      <c r="H110" s="465">
        <f t="shared" si="8"/>
        <v>25.940640000000002</v>
      </c>
      <c r="I110" s="466">
        <f t="shared" si="9"/>
        <v>25.0563</v>
      </c>
    </row>
    <row r="111" spans="2:9" s="242" customFormat="1" ht="13.5" customHeight="1" x14ac:dyDescent="0.2">
      <c r="B111" s="136" t="s">
        <v>3000</v>
      </c>
      <c r="C111" s="203" t="s">
        <v>200</v>
      </c>
      <c r="D111" s="471">
        <v>29.478000000000002</v>
      </c>
      <c r="E111" s="465">
        <f t="shared" si="5"/>
        <v>28.59366</v>
      </c>
      <c r="F111" s="465">
        <f t="shared" si="6"/>
        <v>27.709319999999998</v>
      </c>
      <c r="G111" s="465">
        <f t="shared" si="7"/>
        <v>26.824980000000004</v>
      </c>
      <c r="H111" s="465">
        <f t="shared" si="8"/>
        <v>25.940640000000002</v>
      </c>
      <c r="I111" s="466">
        <f t="shared" si="9"/>
        <v>25.0563</v>
      </c>
    </row>
    <row r="112" spans="2:9" s="242" customFormat="1" ht="13.5" customHeight="1" x14ac:dyDescent="0.2">
      <c r="B112" s="136" t="s">
        <v>3001</v>
      </c>
      <c r="C112" s="203" t="s">
        <v>200</v>
      </c>
      <c r="D112" s="471">
        <v>29.478000000000002</v>
      </c>
      <c r="E112" s="465">
        <f t="shared" si="5"/>
        <v>28.59366</v>
      </c>
      <c r="F112" s="465">
        <f t="shared" si="6"/>
        <v>27.709319999999998</v>
      </c>
      <c r="G112" s="465">
        <f t="shared" si="7"/>
        <v>26.824980000000004</v>
      </c>
      <c r="H112" s="465">
        <f t="shared" si="8"/>
        <v>25.940640000000002</v>
      </c>
      <c r="I112" s="466">
        <f t="shared" si="9"/>
        <v>25.0563</v>
      </c>
    </row>
    <row r="113" spans="2:9" s="242" customFormat="1" ht="13.5" customHeight="1" x14ac:dyDescent="0.2">
      <c r="B113" s="136" t="s">
        <v>3002</v>
      </c>
      <c r="C113" s="203" t="s">
        <v>200</v>
      </c>
      <c r="D113" s="471">
        <v>29.478000000000002</v>
      </c>
      <c r="E113" s="465">
        <f t="shared" si="5"/>
        <v>28.59366</v>
      </c>
      <c r="F113" s="465">
        <f t="shared" si="6"/>
        <v>27.709319999999998</v>
      </c>
      <c r="G113" s="465">
        <f t="shared" si="7"/>
        <v>26.824980000000004</v>
      </c>
      <c r="H113" s="465">
        <f t="shared" si="8"/>
        <v>25.940640000000002</v>
      </c>
      <c r="I113" s="466">
        <f t="shared" si="9"/>
        <v>25.0563</v>
      </c>
    </row>
    <row r="114" spans="2:9" s="242" customFormat="1" ht="13.5" customHeight="1" x14ac:dyDescent="0.2">
      <c r="B114" s="136" t="s">
        <v>3003</v>
      </c>
      <c r="C114" s="203" t="s">
        <v>200</v>
      </c>
      <c r="D114" s="471">
        <v>2.2040000000000002</v>
      </c>
      <c r="E114" s="465">
        <f t="shared" si="5"/>
        <v>2.13788</v>
      </c>
      <c r="F114" s="465">
        <f t="shared" si="6"/>
        <v>2.0717600000000003</v>
      </c>
      <c r="G114" s="465">
        <f t="shared" si="7"/>
        <v>2.0056400000000001</v>
      </c>
      <c r="H114" s="465">
        <f t="shared" si="8"/>
        <v>1.9395200000000001</v>
      </c>
      <c r="I114" s="466">
        <f t="shared" si="9"/>
        <v>1.8734000000000002</v>
      </c>
    </row>
    <row r="115" spans="2:9" s="242" customFormat="1" ht="13.5" customHeight="1" x14ac:dyDescent="0.2">
      <c r="B115" s="136" t="s">
        <v>3004</v>
      </c>
      <c r="C115" s="203" t="s">
        <v>200</v>
      </c>
      <c r="D115" s="471">
        <v>2.2040000000000002</v>
      </c>
      <c r="E115" s="465">
        <f t="shared" si="5"/>
        <v>2.13788</v>
      </c>
      <c r="F115" s="465">
        <f t="shared" si="6"/>
        <v>2.0717600000000003</v>
      </c>
      <c r="G115" s="465">
        <f t="shared" si="7"/>
        <v>2.0056400000000001</v>
      </c>
      <c r="H115" s="465">
        <f t="shared" si="8"/>
        <v>1.9395200000000001</v>
      </c>
      <c r="I115" s="466">
        <f t="shared" si="9"/>
        <v>1.8734000000000002</v>
      </c>
    </row>
    <row r="116" spans="2:9" s="242" customFormat="1" ht="13.5" customHeight="1" x14ac:dyDescent="0.2">
      <c r="B116" s="136" t="s">
        <v>3005</v>
      </c>
      <c r="C116" s="203" t="s">
        <v>200</v>
      </c>
      <c r="D116" s="471">
        <v>2.2040000000000002</v>
      </c>
      <c r="E116" s="465">
        <f t="shared" si="5"/>
        <v>2.13788</v>
      </c>
      <c r="F116" s="465">
        <f t="shared" si="6"/>
        <v>2.0717600000000003</v>
      </c>
      <c r="G116" s="465">
        <f t="shared" si="7"/>
        <v>2.0056400000000001</v>
      </c>
      <c r="H116" s="465">
        <f t="shared" si="8"/>
        <v>1.9395200000000001</v>
      </c>
      <c r="I116" s="466">
        <f t="shared" si="9"/>
        <v>1.8734000000000002</v>
      </c>
    </row>
    <row r="117" spans="2:9" s="242" customFormat="1" ht="13.5" customHeight="1" x14ac:dyDescent="0.2">
      <c r="B117" s="136" t="s">
        <v>3006</v>
      </c>
      <c r="C117" s="203" t="s">
        <v>200</v>
      </c>
      <c r="D117" s="471">
        <v>2.2040000000000002</v>
      </c>
      <c r="E117" s="465">
        <f t="shared" si="5"/>
        <v>2.13788</v>
      </c>
      <c r="F117" s="465">
        <f t="shared" si="6"/>
        <v>2.0717600000000003</v>
      </c>
      <c r="G117" s="465">
        <f t="shared" si="7"/>
        <v>2.0056400000000001</v>
      </c>
      <c r="H117" s="465">
        <f t="shared" si="8"/>
        <v>1.9395200000000001</v>
      </c>
      <c r="I117" s="466">
        <f t="shared" si="9"/>
        <v>1.8734000000000002</v>
      </c>
    </row>
    <row r="118" spans="2:9" s="242" customFormat="1" ht="13.5" customHeight="1" x14ac:dyDescent="0.2">
      <c r="B118" s="136" t="s">
        <v>3007</v>
      </c>
      <c r="C118" s="203" t="s">
        <v>200</v>
      </c>
      <c r="D118" s="471">
        <v>5.9625799999999991</v>
      </c>
      <c r="E118" s="465">
        <f t="shared" si="5"/>
        <v>5.7837025999999989</v>
      </c>
      <c r="F118" s="465">
        <f t="shared" si="6"/>
        <v>5.6048251999999987</v>
      </c>
      <c r="G118" s="465">
        <f t="shared" si="7"/>
        <v>5.4259477999999994</v>
      </c>
      <c r="H118" s="465">
        <f t="shared" si="8"/>
        <v>5.2470703999999992</v>
      </c>
      <c r="I118" s="466">
        <f t="shared" si="9"/>
        <v>5.0681929999999991</v>
      </c>
    </row>
    <row r="119" spans="2:9" s="242" customFormat="1" ht="13.5" customHeight="1" x14ac:dyDescent="0.2">
      <c r="B119" s="136" t="s">
        <v>3008</v>
      </c>
      <c r="C119" s="203" t="s">
        <v>8</v>
      </c>
      <c r="D119" s="471">
        <v>61.715000000000003</v>
      </c>
      <c r="E119" s="465">
        <f t="shared" si="5"/>
        <v>59.863550000000004</v>
      </c>
      <c r="F119" s="465">
        <f t="shared" si="6"/>
        <v>58.012099999999997</v>
      </c>
      <c r="G119" s="465">
        <f t="shared" si="7"/>
        <v>56.160650000000004</v>
      </c>
      <c r="H119" s="465">
        <f t="shared" si="8"/>
        <v>54.309200000000004</v>
      </c>
      <c r="I119" s="466">
        <f t="shared" si="9"/>
        <v>52.457750000000004</v>
      </c>
    </row>
    <row r="120" spans="2:9" s="242" customFormat="1" ht="13.5" customHeight="1" x14ac:dyDescent="0.2">
      <c r="B120" s="136" t="s">
        <v>3009</v>
      </c>
      <c r="C120" s="203" t="s">
        <v>8</v>
      </c>
      <c r="D120" s="471">
        <v>93.328000000000003</v>
      </c>
      <c r="E120" s="465">
        <f t="shared" si="5"/>
        <v>90.52816</v>
      </c>
      <c r="F120" s="465">
        <f t="shared" si="6"/>
        <v>87.728319999999997</v>
      </c>
      <c r="G120" s="465">
        <f t="shared" si="7"/>
        <v>84.928480000000008</v>
      </c>
      <c r="H120" s="465">
        <f t="shared" si="8"/>
        <v>82.128640000000004</v>
      </c>
      <c r="I120" s="466">
        <f t="shared" si="9"/>
        <v>79.328800000000001</v>
      </c>
    </row>
    <row r="121" spans="2:9" s="242" customFormat="1" ht="13.5" customHeight="1" x14ac:dyDescent="0.2">
      <c r="B121" s="136" t="s">
        <v>3010</v>
      </c>
      <c r="C121" s="203" t="s">
        <v>8</v>
      </c>
      <c r="D121" s="471">
        <v>1.4001199999999998</v>
      </c>
      <c r="E121" s="465">
        <f t="shared" si="5"/>
        <v>1.3581163999999997</v>
      </c>
      <c r="F121" s="465">
        <f t="shared" si="6"/>
        <v>1.3161127999999997</v>
      </c>
      <c r="G121" s="465">
        <f t="shared" si="7"/>
        <v>1.2741091999999998</v>
      </c>
      <c r="H121" s="465">
        <f t="shared" si="8"/>
        <v>1.2321055999999999</v>
      </c>
      <c r="I121" s="466">
        <f t="shared" si="9"/>
        <v>1.1901019999999998</v>
      </c>
    </row>
    <row r="122" spans="2:9" s="242" customFormat="1" ht="13.5" customHeight="1" x14ac:dyDescent="0.2">
      <c r="B122" s="136" t="s">
        <v>3011</v>
      </c>
      <c r="C122" s="203" t="s">
        <v>200</v>
      </c>
      <c r="D122" s="471">
        <v>3.7189999999999999</v>
      </c>
      <c r="E122" s="465">
        <f t="shared" si="5"/>
        <v>3.6074299999999999</v>
      </c>
      <c r="F122" s="465">
        <f t="shared" si="6"/>
        <v>3.4958599999999995</v>
      </c>
      <c r="G122" s="465">
        <f t="shared" si="7"/>
        <v>3.38429</v>
      </c>
      <c r="H122" s="465">
        <f t="shared" si="8"/>
        <v>3.2727200000000001</v>
      </c>
      <c r="I122" s="466">
        <f t="shared" si="9"/>
        <v>3.1611499999999997</v>
      </c>
    </row>
    <row r="123" spans="2:9" s="242" customFormat="1" ht="13.5" customHeight="1" x14ac:dyDescent="0.2">
      <c r="B123" s="136" t="s">
        <v>3012</v>
      </c>
      <c r="C123" s="203" t="s">
        <v>200</v>
      </c>
      <c r="D123" s="471">
        <v>1.413</v>
      </c>
      <c r="E123" s="465">
        <f t="shared" si="5"/>
        <v>1.3706100000000001</v>
      </c>
      <c r="F123" s="465">
        <f t="shared" si="6"/>
        <v>1.32822</v>
      </c>
      <c r="G123" s="465">
        <f t="shared" si="7"/>
        <v>1.28583</v>
      </c>
      <c r="H123" s="465">
        <f t="shared" si="8"/>
        <v>1.2434400000000001</v>
      </c>
      <c r="I123" s="466">
        <f t="shared" si="9"/>
        <v>1.20105</v>
      </c>
    </row>
    <row r="124" spans="2:9" s="242" customFormat="1" ht="13.5" customHeight="1" x14ac:dyDescent="0.2">
      <c r="B124" s="136" t="s">
        <v>3013</v>
      </c>
      <c r="C124" s="203" t="s">
        <v>200</v>
      </c>
      <c r="D124" s="471">
        <v>0.92900000000000005</v>
      </c>
      <c r="E124" s="465">
        <f t="shared" si="5"/>
        <v>0.90112999999999999</v>
      </c>
      <c r="F124" s="465">
        <f t="shared" si="6"/>
        <v>0.87326000000000004</v>
      </c>
      <c r="G124" s="465">
        <f t="shared" si="7"/>
        <v>0.84539000000000009</v>
      </c>
      <c r="H124" s="465">
        <f t="shared" si="8"/>
        <v>0.81752000000000002</v>
      </c>
      <c r="I124" s="466">
        <f t="shared" si="9"/>
        <v>0.78965000000000007</v>
      </c>
    </row>
    <row r="125" spans="2:9" s="242" customFormat="1" ht="13.5" customHeight="1" x14ac:dyDescent="0.2">
      <c r="B125" s="136" t="s">
        <v>3014</v>
      </c>
      <c r="C125" s="203" t="s">
        <v>200</v>
      </c>
      <c r="D125" s="471">
        <v>3.8940000000000001</v>
      </c>
      <c r="E125" s="465">
        <f t="shared" si="5"/>
        <v>3.77718</v>
      </c>
      <c r="F125" s="465">
        <f t="shared" si="6"/>
        <v>3.6603599999999998</v>
      </c>
      <c r="G125" s="465">
        <f t="shared" si="7"/>
        <v>3.5435400000000001</v>
      </c>
      <c r="H125" s="465">
        <f t="shared" si="8"/>
        <v>3.42672</v>
      </c>
      <c r="I125" s="466">
        <f t="shared" si="9"/>
        <v>3.3098999999999998</v>
      </c>
    </row>
    <row r="126" spans="2:9" s="242" customFormat="1" ht="13.5" customHeight="1" x14ac:dyDescent="0.2">
      <c r="B126" s="136" t="s">
        <v>3015</v>
      </c>
      <c r="C126" s="203" t="s">
        <v>200</v>
      </c>
      <c r="D126" s="471">
        <v>36.918999999999997</v>
      </c>
      <c r="E126" s="465">
        <f t="shared" si="5"/>
        <v>35.811429999999994</v>
      </c>
      <c r="F126" s="465">
        <f t="shared" si="6"/>
        <v>34.703859999999992</v>
      </c>
      <c r="G126" s="465">
        <f t="shared" si="7"/>
        <v>33.596289999999996</v>
      </c>
      <c r="H126" s="465">
        <f t="shared" si="8"/>
        <v>32.488720000000001</v>
      </c>
      <c r="I126" s="466">
        <f t="shared" si="9"/>
        <v>31.381149999999998</v>
      </c>
    </row>
    <row r="127" spans="2:9" s="242" customFormat="1" ht="13.5" customHeight="1" x14ac:dyDescent="0.2">
      <c r="B127" s="136" t="s">
        <v>3016</v>
      </c>
      <c r="C127" s="203" t="s">
        <v>200</v>
      </c>
      <c r="D127" s="471">
        <v>60.716000000000001</v>
      </c>
      <c r="E127" s="465">
        <f t="shared" si="5"/>
        <v>58.89452</v>
      </c>
      <c r="F127" s="465">
        <f t="shared" si="6"/>
        <v>57.073039999999999</v>
      </c>
      <c r="G127" s="465">
        <f t="shared" si="7"/>
        <v>55.251560000000005</v>
      </c>
      <c r="H127" s="465">
        <f t="shared" si="8"/>
        <v>53.430080000000004</v>
      </c>
      <c r="I127" s="466">
        <f t="shared" si="9"/>
        <v>51.608600000000003</v>
      </c>
    </row>
    <row r="128" spans="2:9" s="242" customFormat="1" ht="13.5" customHeight="1" x14ac:dyDescent="0.2">
      <c r="B128" s="136" t="s">
        <v>3017</v>
      </c>
      <c r="C128" s="203" t="s">
        <v>200</v>
      </c>
      <c r="D128" s="471">
        <v>0.84489999999999987</v>
      </c>
      <c r="E128" s="465">
        <f t="shared" si="5"/>
        <v>0.81955299999999986</v>
      </c>
      <c r="F128" s="465">
        <f t="shared" si="6"/>
        <v>0.79420599999999986</v>
      </c>
      <c r="G128" s="465">
        <f t="shared" si="7"/>
        <v>0.76885899999999996</v>
      </c>
      <c r="H128" s="465">
        <f t="shared" si="8"/>
        <v>0.74351199999999984</v>
      </c>
      <c r="I128" s="466">
        <f t="shared" si="9"/>
        <v>0.71816499999999983</v>
      </c>
    </row>
    <row r="129" spans="2:9" s="242" customFormat="1" ht="13.5" customHeight="1" x14ac:dyDescent="0.2">
      <c r="B129" s="136" t="s">
        <v>3018</v>
      </c>
      <c r="C129" s="203" t="s">
        <v>8</v>
      </c>
      <c r="D129" s="471">
        <v>16.294499999999999</v>
      </c>
      <c r="E129" s="465">
        <f t="shared" si="5"/>
        <v>15.805664999999999</v>
      </c>
      <c r="F129" s="465">
        <f t="shared" si="6"/>
        <v>15.316829999999998</v>
      </c>
      <c r="G129" s="465">
        <f t="shared" si="7"/>
        <v>14.827995</v>
      </c>
      <c r="H129" s="465">
        <f t="shared" si="8"/>
        <v>14.33916</v>
      </c>
      <c r="I129" s="466">
        <f t="shared" si="9"/>
        <v>13.850325</v>
      </c>
    </row>
    <row r="130" spans="2:9" s="242" customFormat="1" ht="13.5" customHeight="1" x14ac:dyDescent="0.2">
      <c r="B130" s="136" t="s">
        <v>3019</v>
      </c>
      <c r="C130" s="203" t="s">
        <v>8</v>
      </c>
      <c r="D130" s="471">
        <v>12.866619999999999</v>
      </c>
      <c r="E130" s="465">
        <f t="shared" si="5"/>
        <v>12.480621399999999</v>
      </c>
      <c r="F130" s="465">
        <f t="shared" si="6"/>
        <v>12.094622799999998</v>
      </c>
      <c r="G130" s="465">
        <f t="shared" si="7"/>
        <v>11.708624199999999</v>
      </c>
      <c r="H130" s="465">
        <f t="shared" si="8"/>
        <v>11.3226256</v>
      </c>
      <c r="I130" s="466">
        <f t="shared" si="9"/>
        <v>10.936627</v>
      </c>
    </row>
    <row r="131" spans="2:9" s="242" customFormat="1" ht="13.5" customHeight="1" x14ac:dyDescent="0.2">
      <c r="B131" s="136" t="s">
        <v>3020</v>
      </c>
      <c r="C131" s="203" t="s">
        <v>200</v>
      </c>
      <c r="D131" s="471">
        <v>2.4809999999999999</v>
      </c>
      <c r="E131" s="465">
        <f t="shared" si="5"/>
        <v>2.4065699999999999</v>
      </c>
      <c r="F131" s="465">
        <f t="shared" si="6"/>
        <v>2.3321399999999999</v>
      </c>
      <c r="G131" s="465">
        <f t="shared" si="7"/>
        <v>2.2577099999999999</v>
      </c>
      <c r="H131" s="465">
        <f t="shared" si="8"/>
        <v>2.1832799999999999</v>
      </c>
      <c r="I131" s="466">
        <f t="shared" si="9"/>
        <v>2.1088499999999999</v>
      </c>
    </row>
    <row r="132" spans="2:9" s="242" customFormat="1" ht="13.5" customHeight="1" thickBot="1" x14ac:dyDescent="0.25">
      <c r="B132" s="207" t="s">
        <v>3021</v>
      </c>
      <c r="C132" s="215" t="s">
        <v>200</v>
      </c>
      <c r="D132" s="472">
        <v>12.118279999999999</v>
      </c>
      <c r="E132" s="467">
        <f t="shared" si="5"/>
        <v>11.754731599999998</v>
      </c>
      <c r="F132" s="467">
        <f t="shared" si="6"/>
        <v>11.391183199999999</v>
      </c>
      <c r="G132" s="467">
        <f t="shared" si="7"/>
        <v>11.0276348</v>
      </c>
      <c r="H132" s="467">
        <f t="shared" si="8"/>
        <v>10.664086399999999</v>
      </c>
      <c r="I132" s="468">
        <f t="shared" si="9"/>
        <v>10.300537999999998</v>
      </c>
    </row>
  </sheetData>
  <sheetProtection sheet="1" objects="1" scenarios="1"/>
  <mergeCells count="6">
    <mergeCell ref="B6:I6"/>
    <mergeCell ref="B1:I1"/>
    <mergeCell ref="B2:I2"/>
    <mergeCell ref="B3:I3"/>
    <mergeCell ref="B4:I4"/>
    <mergeCell ref="B5:I5"/>
  </mergeCells>
  <hyperlinks>
    <hyperlink ref="B5:I5" location="ГЛАВНАЯ!R1C1" display="&lt; НА ГЛАВНУЮ" xr:uid="{00000000-0004-0000-0800-000000000000}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28</vt:i4>
      </vt:variant>
    </vt:vector>
  </HeadingPairs>
  <TitlesOfParts>
    <vt:vector size="54" baseType="lpstr">
      <vt:lpstr>ГЛАВНАЯ</vt:lpstr>
      <vt:lpstr>РУБ</vt:lpstr>
      <vt:lpstr>NEW</vt:lpstr>
      <vt:lpstr>ТКАНИ AMIGO AMILUX</vt:lpstr>
      <vt:lpstr>ТКАНИ ЗЕБРА</vt:lpstr>
      <vt:lpstr>UNI-MINI-MGII-MGS-ЗЕБРА</vt:lpstr>
      <vt:lpstr>AMG</vt:lpstr>
      <vt:lpstr>BENTHIN</vt:lpstr>
      <vt:lpstr>ZIP-LOCK</vt:lpstr>
      <vt:lpstr>КОМПЛ. МОТОРИЗАЦИЯ AMIGO</vt:lpstr>
      <vt:lpstr>КОМПЛ. МОТОРИЗАЦИЯ SOMFY</vt:lpstr>
      <vt:lpstr>ШТОРНЫЕ</vt:lpstr>
      <vt:lpstr>LIFT-СИСТЕМА</vt:lpstr>
      <vt:lpstr>РИМСКИЕ КАРНИЗЫ</vt:lpstr>
      <vt:lpstr>РИМСКИЕ ТКАНИ</vt:lpstr>
      <vt:lpstr>МАГНУМ</vt:lpstr>
      <vt:lpstr>ХОЛИС</vt:lpstr>
      <vt:lpstr>ЛЕНТА 25ММ 16ММ</vt:lpstr>
      <vt:lpstr>КОМПЛЕКТАЦИЯ ВЕРТИКАЛЬНАЯ</vt:lpstr>
      <vt:lpstr>ТКАНИ 89ММ</vt:lpstr>
      <vt:lpstr>ПЛАСТИК АЛЮМИНИЙ</vt:lpstr>
      <vt:lpstr>ВЕНУС</vt:lpstr>
      <vt:lpstr>ГКС 2</vt:lpstr>
      <vt:lpstr>ТКАНИ ПЛИССЕ</vt:lpstr>
      <vt:lpstr>ПЛИССЕ RUS</vt:lpstr>
      <vt:lpstr>КАТАЛОГИ</vt:lpstr>
      <vt:lpstr>AMG!Заголовки_для_печати</vt:lpstr>
      <vt:lpstr>BENTHIN!Заголовки_для_печати</vt:lpstr>
      <vt:lpstr>'UNI-MINI-MGII-MGS-ЗЕБРА'!Заголовки_для_печати</vt:lpstr>
      <vt:lpstr>ВЕНУС!Заголовки_для_печати</vt:lpstr>
      <vt:lpstr>'ГКС 2'!Заголовки_для_печати</vt:lpstr>
      <vt:lpstr>'КОМПЛ. МОТОРИЗАЦИЯ AMIGO'!Заголовки_для_печати</vt:lpstr>
      <vt:lpstr>'КОМПЛ. МОТОРИЗАЦИЯ SOMFY'!Заголовки_для_печати</vt:lpstr>
      <vt:lpstr>'КОМПЛЕКТАЦИЯ ВЕРТИКАЛЬНАЯ'!Заголовки_для_печати</vt:lpstr>
      <vt:lpstr>МАГНУМ!Заголовки_для_печати</vt:lpstr>
      <vt:lpstr>'ПЛАСТИК АЛЮМИНИЙ'!Заголовки_для_печати</vt:lpstr>
      <vt:lpstr>'РИМСКИЕ КАРНИЗЫ'!Заголовки_для_печати</vt:lpstr>
      <vt:lpstr>'ТКАНИ 89ММ'!Заголовки_для_печати</vt:lpstr>
      <vt:lpstr>'ТКАНИ AMIGO AMILUX'!Заголовки_для_печати</vt:lpstr>
      <vt:lpstr>'ТКАНИ ЗЕБРА'!Заголовки_для_печати</vt:lpstr>
      <vt:lpstr>ХОЛИС!Заголовки_для_печати</vt:lpstr>
      <vt:lpstr>ШТОРНЫЕ!Заголовки_для_печати</vt:lpstr>
      <vt:lpstr>AMG!Область_печати</vt:lpstr>
      <vt:lpstr>BENTHIN!Область_печати</vt:lpstr>
      <vt:lpstr>NEW!Область_печати</vt:lpstr>
      <vt:lpstr>'UNI-MINI-MGII-MGS-ЗЕБРА'!Область_печати</vt:lpstr>
      <vt:lpstr>'ГКС 2'!Область_печати</vt:lpstr>
      <vt:lpstr>'КОМПЛЕКТАЦИЯ ВЕРТИКАЛЬНАЯ'!Область_печати</vt:lpstr>
      <vt:lpstr>МАГНУМ!Область_печати</vt:lpstr>
      <vt:lpstr>'РИМСКИЕ КАРНИЗЫ'!Область_печати</vt:lpstr>
      <vt:lpstr>'ТКАНИ 89ММ'!Область_печати</vt:lpstr>
      <vt:lpstr>'ТКАНИ AMIGO AMILUX'!Область_печати</vt:lpstr>
      <vt:lpstr>'ТКАНИ ЗЕБРА'!Область_печати</vt:lpstr>
      <vt:lpstr>ШТОРНЫЕ!Область_печати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L</cp:lastModifiedBy>
  <cp:lastPrinted>2023-03-01T18:04:00Z</cp:lastPrinted>
  <dcterms:created xsi:type="dcterms:W3CDTF">2004-08-23T11:27:14Z</dcterms:created>
  <dcterms:modified xsi:type="dcterms:W3CDTF">2025-05-30T06:42:43Z</dcterms:modified>
</cp:coreProperties>
</file>